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codeName="ThisWorkbook" hidePivotFieldList="1"/>
  <mc:AlternateContent xmlns:mc="http://schemas.openxmlformats.org/markup-compatibility/2006">
    <mc:Choice Requires="x15">
      <x15ac:absPath xmlns:x15ac="http://schemas.microsoft.com/office/spreadsheetml/2010/11/ac" url="https://d.docs.live.net/a9ca778e3702a84b/Documents/FINTRUST_CC/"/>
    </mc:Choice>
  </mc:AlternateContent>
  <xr:revisionPtr revIDLastSave="45" documentId="8_{1AB28719-1678-46A1-AED3-51429E859347}" xr6:coauthVersionLast="47" xr6:coauthVersionMax="47" xr10:uidLastSave="{023A621A-F7C0-44A9-811D-3F6474ED75D1}"/>
  <bookViews>
    <workbookView xWindow="-98" yWindow="-98" windowWidth="19396" windowHeight="11475" xr2:uid="{00000000-000D-0000-FFFF-FFFF00000000}"/>
  </bookViews>
  <sheets>
    <sheet name="Dashboard" sheetId="11" r:id="rId1"/>
    <sheet name="Calculation" sheetId="10" r:id="rId2"/>
  </sheets>
  <definedNames>
    <definedName name="_xlnm.Print_Area" localSheetId="0">Dashboard!$A$1:$AY$91</definedName>
    <definedName name="Slicer_Card_Type">#N/A</definedName>
    <definedName name="Slicer_Customer_Segment">#N/A</definedName>
    <definedName name="Slicer_Month_Year">#N/A</definedName>
  </definedNames>
  <calcPr calcId="191028"/>
  <pivotCaches>
    <pivotCache cacheId="0" r:id="rId3"/>
    <pivotCache cacheId="1" r:id="rId4"/>
    <pivotCache cacheId="2" r:id="rId5"/>
    <pivotCache cacheId="3" r:id="rId6"/>
    <pivotCache cacheId="4" r:id="rId7"/>
    <pivotCache cacheId="5" r:id="rId8"/>
    <pivotCache cacheId="6" r:id="rId9"/>
    <pivotCache cacheId="7" r:id="rId10"/>
    <pivotCache cacheId="8" r:id="rId11"/>
    <pivotCache cacheId="9" r:id="rId12"/>
  </pivotCaches>
  <extLst>
    <ext xmlns:x14="http://schemas.microsoft.com/office/spreadsheetml/2009/9/main" uri="{876F7934-8845-4945-9796-88D515C7AA90}">
      <x14:pivotCaches>
        <pivotCache cacheId="10" r:id="rId13"/>
      </x14:pivotCaches>
    </ext>
    <ext xmlns:x14="http://schemas.microsoft.com/office/spreadsheetml/2009/9/main" uri="{BBE1A952-AA13-448e-AADC-164F8A28A991}">
      <x14:slicerCaches>
        <x14:slicerCache r:id="rId14"/>
        <x14:slicerCache r:id="rId15"/>
        <x14:slicerCache r:id="rId16"/>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Calendar_aba8dd93-c649-4664-a1e4-7b1384998d09" name="Calendar" connection="Query - Calendar(1)"/>
          <x15:modelTable id="Transactions_c5159b2b-8630-4ca1-9ac5-d8f8c33db3ff" name="Transactions" connection="Query - Transactions"/>
          <x15:modelTable id="Payments_18894b49-3830-41e5-bbb7-1f1889f4448a" name="Payments" connection="Query - Payments"/>
          <x15:modelTable id="Merchants_6be70c6e-7593-40e8-a416-99e225cf247f" name="Merchants" connection="Query - Merchants"/>
          <x15:modelTable id="Customers_d459cbbc-7fd2-475d-ae09-3ce9e1182609" name="Customers" connection="Query - Customers"/>
          <x15:modelTable id="Cards_45210b20-ade1-4202-bfa8-29e940bf64c9" name="Cards" connection="Query - Cards"/>
        </x15:modelTables>
        <x15:modelRelationships>
          <x15:modelRelationship fromTable="Transactions" fromColumn="Transaction_Date" toTable="Calendar" toColumn="Date"/>
          <x15:modelRelationship fromTable="Transactions" fromColumn="Card_Id" toTable="Cards" toColumn="Card_ID"/>
          <x15:modelRelationship fromTable="Transactions" fromColumn="Merchant_Id" toTable="Merchants" toColumn="Merchant_ID"/>
          <x15:modelRelationship fromTable="Payments" fromColumn="Card_ID" toTable="Cards" toColumn="Card_ID"/>
          <x15:modelRelationship fromTable="Payments" fromColumn="Statement_Date" toTable="Calendar" toColumn="Date"/>
          <x15:modelRelationship fromTable="Cards" fromColumn="Customer_ID" toTable="Customers" toColumn="Customer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5" i="10" l="1"/>
  <c r="B34" i="10"/>
  <c r="B33" i="10"/>
  <c r="B32" i="1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Query - Calendar(1)" description="Connection to the 'Calendar' query in the workbook." type="100" refreshedVersion="8" minRefreshableVersion="5">
    <extLst>
      <ext xmlns:x15="http://schemas.microsoft.com/office/spreadsheetml/2010/11/main" uri="{DE250136-89BD-433C-8126-D09CA5730AF9}">
        <x15:connection id="ca8a5d7c-4f70-41ff-8d5d-b6f622021294">
          <x15:oledbPr connection="Provider=Microsoft.Mashup.OleDb.1;Data Source=$Workbook$;Location=Calendar;Extended Properties=&quot;&quot;">
            <x15:dbTables>
              <x15:dbTable name="Calendar"/>
            </x15:dbTables>
          </x15:oledbPr>
        </x15:connection>
      </ext>
    </extLst>
  </connection>
  <connection id="2" xr16:uid="{00000000-0015-0000-FFFF-FFFF01000000}" name="Query - Cards" description="Connection to the 'Cards' query in the workbook." type="100" refreshedVersion="8" minRefreshableVersion="5">
    <extLst>
      <ext xmlns:x15="http://schemas.microsoft.com/office/spreadsheetml/2010/11/main" uri="{DE250136-89BD-433C-8126-D09CA5730AF9}">
        <x15:connection id="35bf36cd-6fb8-417b-802b-15596adbb74f">
          <x15:oledbPr connection="Provider=Microsoft.Mashup.OleDb.1;Data Source=$Workbook$;Location=Cards;Extended Properties=&quot;&quot;">
            <x15:dbTables>
              <x15:dbTable name="Cards"/>
            </x15:dbTables>
          </x15:oledbPr>
        </x15:connection>
      </ext>
    </extLst>
  </connection>
  <connection id="3" xr16:uid="{00000000-0015-0000-FFFF-FFFF02000000}" name="Query - Customers" description="Connection to the 'Customers' query in the workbook." type="100" refreshedVersion="8" minRefreshableVersion="5">
    <extLst>
      <ext xmlns:x15="http://schemas.microsoft.com/office/spreadsheetml/2010/11/main" uri="{DE250136-89BD-433C-8126-D09CA5730AF9}">
        <x15:connection id="2d47d7f7-1fc0-439c-833b-7eb95e01db3a">
          <x15:oledbPr connection="Provider=Microsoft.Mashup.OleDb.1;Data Source=$Workbook$;Location=Customers;Extended Properties=&quot;&quot;">
            <x15:dbTables>
              <x15:dbTable name="Customers"/>
            </x15:dbTables>
          </x15:oledbPr>
        </x15:connection>
      </ext>
    </extLst>
  </connection>
  <connection id="4" xr16:uid="{00000000-0015-0000-FFFF-FFFF03000000}" name="Query - Merchants" description="Connection to the 'Merchants' query in the workbook." type="100" refreshedVersion="8" minRefreshableVersion="5">
    <extLst>
      <ext xmlns:x15="http://schemas.microsoft.com/office/spreadsheetml/2010/11/main" uri="{DE250136-89BD-433C-8126-D09CA5730AF9}">
        <x15:connection id="c8935b1b-e84f-4b24-89cd-88adb3baeaf8">
          <x15:oledbPr connection="Provider=Microsoft.Mashup.OleDb.1;Data Source=$Workbook$;Location=Merchants;Extended Properties=&quot;&quot;">
            <x15:dbTables>
              <x15:dbTable name="Merchants"/>
            </x15:dbTables>
          </x15:oledbPr>
        </x15:connection>
      </ext>
    </extLst>
  </connection>
  <connection id="5" xr16:uid="{00000000-0015-0000-FFFF-FFFF04000000}" name="Query - Payments" description="Connection to the 'Payments' query in the workbook." type="100" refreshedVersion="8" minRefreshableVersion="5">
    <extLst>
      <ext xmlns:x15="http://schemas.microsoft.com/office/spreadsheetml/2010/11/main" uri="{DE250136-89BD-433C-8126-D09CA5730AF9}">
        <x15:connection id="5a86ae9c-474c-4c1c-838e-c338266acd08"/>
      </ext>
    </extLst>
  </connection>
  <connection id="6" xr16:uid="{00000000-0015-0000-FFFF-FFFF05000000}" name="Query - Transactions" description="Connection to the 'Transactions' query in the workbook." type="100" refreshedVersion="8" minRefreshableVersion="5">
    <extLst>
      <ext xmlns:x15="http://schemas.microsoft.com/office/spreadsheetml/2010/11/main" uri="{DE250136-89BD-433C-8126-D09CA5730AF9}">
        <x15:connection id="a544bc22-a9f3-4eb8-95e8-ee7015f57e3d">
          <x15:oledbPr connection="Provider=Microsoft.Mashup.OleDb.1;Data Source=$Workbook$;Location=Transactions;Extended Properties=&quot;&quot;">
            <x15:dbTables>
              <x15:dbTable name="Transactions"/>
            </x15:dbTables>
          </x15:oledbPr>
        </x15:connection>
      </ext>
    </extLst>
  </connection>
  <connection id="7" xr16:uid="{00000000-0015-0000-FFFF-FFFF0600000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
    <bk>
      <extLst>
        <ext uri="{3e2802c4-a4d2-4d8b-9148-e3be6c30e623}">
          <xlrd:rvb i="0"/>
        </ext>
      </extLst>
    </bk>
    <bk>
      <extLst>
        <ext uri="{3e2802c4-a4d2-4d8b-9148-e3be6c30e623}">
          <xlrd:rvb i="1"/>
        </ext>
      </extLst>
    </bk>
  </futureMetadata>
  <valueMetadata count="2">
    <bk>
      <rc t="1" v="0"/>
    </bk>
    <bk>
      <rc t="1" v="1"/>
    </bk>
  </valueMetadata>
</metadata>
</file>

<file path=xl/sharedStrings.xml><?xml version="1.0" encoding="utf-8"?>
<sst xmlns="http://schemas.openxmlformats.org/spreadsheetml/2006/main" count="104" uniqueCount="85">
  <si>
    <t>Card_Type</t>
  </si>
  <si>
    <t>Cashback</t>
  </si>
  <si>
    <t>Travel</t>
  </si>
  <si>
    <t>Lifestyle</t>
  </si>
  <si>
    <t>Fuel</t>
  </si>
  <si>
    <t>Business</t>
  </si>
  <si>
    <t>Customer_Segment</t>
  </si>
  <si>
    <t>Mass</t>
  </si>
  <si>
    <t>Affluent</t>
  </si>
  <si>
    <t>Premium</t>
  </si>
  <si>
    <t>Spend_Category</t>
  </si>
  <si>
    <t>Electronics</t>
  </si>
  <si>
    <t>Grocery</t>
  </si>
  <si>
    <t>Healthcare</t>
  </si>
  <si>
    <t>Entertainment</t>
  </si>
  <si>
    <t>Food Delivery</t>
  </si>
  <si>
    <t>Fashion</t>
  </si>
  <si>
    <t>Online Retail</t>
  </si>
  <si>
    <t>Transport</t>
  </si>
  <si>
    <t>Home &amp; Lifestyle</t>
  </si>
  <si>
    <t>Net Spend</t>
  </si>
  <si>
    <t>Repayment Ratio</t>
  </si>
  <si>
    <t>Grand Total</t>
  </si>
  <si>
    <t>High Util Cards</t>
  </si>
  <si>
    <t>Late Payment Rate</t>
  </si>
  <si>
    <t>Net Spend (Rs Cr)</t>
  </si>
  <si>
    <t xml:space="preserve">KPI feed </t>
  </si>
  <si>
    <t>POS</t>
  </si>
  <si>
    <t>MOBILE</t>
  </si>
  <si>
    <t>CONTACTLESS</t>
  </si>
  <si>
    <t>ONLINE</t>
  </si>
  <si>
    <t>Customer_State</t>
  </si>
  <si>
    <t>Delhi</t>
  </si>
  <si>
    <t>Gujarat</t>
  </si>
  <si>
    <t>Haryana</t>
  </si>
  <si>
    <t>Karnataka</t>
  </si>
  <si>
    <t>Kerala</t>
  </si>
  <si>
    <t>Maharashtra</t>
  </si>
  <si>
    <t>Rajasthan</t>
  </si>
  <si>
    <t>Tamil Nadu</t>
  </si>
  <si>
    <t>Telangana</t>
  </si>
  <si>
    <t>Uttar Pradesh</t>
  </si>
  <si>
    <t>West Bengal</t>
  </si>
  <si>
    <t>Channel</t>
  </si>
  <si>
    <t>Merchant_Scope</t>
  </si>
  <si>
    <t>Domestic</t>
  </si>
  <si>
    <t>International</t>
  </si>
  <si>
    <t>Month_Label</t>
  </si>
  <si>
    <t>2025-01</t>
  </si>
  <si>
    <t>2025-02</t>
  </si>
  <si>
    <t>2025-03</t>
  </si>
  <si>
    <t>2025-04</t>
  </si>
  <si>
    <t>2025-05</t>
  </si>
  <si>
    <t>2025-06</t>
  </si>
  <si>
    <t>2025-07</t>
  </si>
  <si>
    <t>2025-08</t>
  </si>
  <si>
    <t>2025-09</t>
  </si>
  <si>
    <t>2025-10</t>
  </si>
  <si>
    <t>2025-11</t>
  </si>
  <si>
    <t>2025-12</t>
  </si>
  <si>
    <t>2026-01</t>
  </si>
  <si>
    <t>2026-02</t>
  </si>
  <si>
    <t>2026-03</t>
  </si>
  <si>
    <t>2026-04</t>
  </si>
  <si>
    <t>2026-05</t>
  </si>
  <si>
    <t>2026-06</t>
  </si>
  <si>
    <t>2026-07</t>
  </si>
  <si>
    <t>2026-08</t>
  </si>
  <si>
    <t>2026-09</t>
  </si>
  <si>
    <t>2026-10</t>
  </si>
  <si>
    <t>2026-11</t>
  </si>
  <si>
    <t>2026-12</t>
  </si>
  <si>
    <t>Utilisation Band</t>
  </si>
  <si>
    <t>1. Under 30%</t>
  </si>
  <si>
    <t>2. 30-60%</t>
  </si>
  <si>
    <t>3. 60-80%</t>
  </si>
  <si>
    <t>4. 80-100%</t>
  </si>
  <si>
    <t>5. Over limit</t>
  </si>
  <si>
    <t>Count of Payment_ID</t>
  </si>
  <si>
    <t>Late Bucket</t>
  </si>
  <si>
    <t>1. On time</t>
  </si>
  <si>
    <t>2. 1-7 days</t>
  </si>
  <si>
    <t>3. 8-30 days</t>
  </si>
  <si>
    <t>4. 31+ days</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</si>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</sst>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0.00%;\-0.00%;0.00%"/>
    <numFmt numFmtId="165" formatCode="&quot;₹&quot;0.00&quot; Cr&quot;"/>
    <numFmt numFmtId="166" formatCode="0.0%"/>
    <numFmt numFmtId="167" formatCode="&quot;₹&quot;\ #,##0;#,##0\ \-&quot;₹&quot;;&quot;₹&quot;\ #,##0"/>
  </numFmts>
  <fonts count="3" x14ac:knownFonts="1">
    <font>
      <sz val="11"/>
      <color rgb="FF000000"/>
      <name val="Aptos"/>
    </font>
    <font>
      <u/>
      <sz val="11"/>
      <color theme="10"/>
      <name val="Aptos"/>
      <family val="2"/>
    </font>
    <font>
      <b/>
      <sz val="11"/>
      <color theme="0"/>
      <name val="Aptos"/>
      <family val="2"/>
    </font>
  </fonts>
  <fills count="5">
    <fill>
      <patternFill patternType="none"/>
    </fill>
    <fill>
      <patternFill patternType="gray125"/>
    </fill>
    <fill>
      <patternFill patternType="solid">
        <fgColor theme="8" tint="0.59999389629810485"/>
        <bgColor indexed="64"/>
      </patternFill>
    </fill>
    <fill>
      <patternFill patternType="solid">
        <fgColor rgb="FFF6EEF5"/>
        <bgColor indexed="64"/>
      </patternFill>
    </fill>
    <fill>
      <patternFill patternType="solid">
        <fgColor theme="8" tint="-0.499984740745262"/>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3">
    <xf numFmtId="0" fontId="0" fillId="0" borderId="0" xfId="0"/>
    <xf numFmtId="0" fontId="0" fillId="0" borderId="0" xfId="0" pivotButton="1"/>
    <xf numFmtId="0" fontId="0" fillId="3" borderId="0" xfId="0" applyFill="1"/>
    <xf numFmtId="0" fontId="0" fillId="0" borderId="0" xfId="0" applyAlignment="1">
      <alignment horizontal="center"/>
    </xf>
    <xf numFmtId="164" fontId="0" fillId="0" borderId="0" xfId="0" applyNumberFormat="1" applyAlignment="1">
      <alignment horizontal="center"/>
    </xf>
    <xf numFmtId="0" fontId="0" fillId="2" borderId="0" xfId="0" applyFill="1"/>
    <xf numFmtId="165" fontId="0" fillId="2" borderId="0" xfId="0" applyNumberFormat="1" applyFill="1"/>
    <xf numFmtId="3" fontId="0" fillId="2" borderId="0" xfId="0" applyNumberFormat="1" applyFill="1"/>
    <xf numFmtId="166" fontId="0" fillId="2" borderId="0" xfId="0" applyNumberFormat="1" applyFill="1"/>
    <xf numFmtId="0" fontId="0" fillId="4" borderId="0" xfId="0" applyFill="1"/>
    <xf numFmtId="0" fontId="2" fillId="4" borderId="0" xfId="0" applyFont="1" applyFill="1" applyAlignment="1">
      <alignment vertical="center"/>
    </xf>
    <xf numFmtId="0" fontId="1" fillId="0" borderId="0" xfId="1"/>
    <xf numFmtId="167" fontId="0" fillId="0" borderId="0" xfId="0" applyNumberFormat="1"/>
  </cellXfs>
  <cellStyles count="2">
    <cellStyle name="Hyperlink" xfId="1" builtinId="8"/>
    <cellStyle name="Normal" xfId="0" builtinId="0"/>
  </cellStyles>
  <dxfs count="5">
    <dxf>
      <alignment horizontal="center"/>
    </dxf>
    <dxf>
      <alignment horizontal="center"/>
    </dxf>
    <dxf>
      <alignment horizontal="center"/>
    </dxf>
    <dxf>
      <fill>
        <patternFill>
          <bgColor theme="8" tint="0.39994506668294322"/>
        </patternFill>
      </fill>
    </dxf>
    <dxf>
      <fill>
        <patternFill>
          <bgColor theme="8" tint="-0.499984740745262"/>
        </patternFill>
      </fill>
    </dxf>
  </dxfs>
  <tableStyles count="1" defaultTableStyle="TableStyleMedium2" defaultPivotStyle="PivotStyleLight16">
    <tableStyle name="Slicer Style 1" pivot="0" table="0" count="4" xr9:uid="{602894CA-9E03-4223-B060-6DBBE56EF10C}">
      <tableStyleElement type="wholeTable" dxfId="4"/>
      <tableStyleElement type="headerRow" dxfId="3"/>
    </tableStyle>
  </tableStyles>
  <colors>
    <mruColors>
      <color rgb="FFFF4B4B"/>
    </mruColors>
  </colors>
  <extLst>
    <ext xmlns:x14="http://schemas.microsoft.com/office/spreadsheetml/2009/9/main" uri="{46F421CA-312F-682f-3DD2-61675219B42D}">
      <x14:dxfs count="2">
        <dxf>
          <fill>
            <patternFill>
              <bgColor theme="8" tint="0.79998168889431442"/>
            </patternFill>
          </fill>
        </dxf>
        <dxf>
          <fill>
            <patternFill>
              <bgColor theme="8" tint="0.79998168889431442"/>
            </patternFill>
          </fill>
        </dxf>
      </x14:dxfs>
    </ext>
    <ext xmlns:x14="http://schemas.microsoft.com/office/spreadsheetml/2009/9/main" uri="{EB79DEF2-80B8-43e5-95BD-54CBDDF9020C}">
      <x14:slicerStyles defaultSlicerStyle="Slicer Style 1">
        <x14:slicerStyle name="Slicer Style 1">
          <x14:slicerStyleElements>
            <x14:slicerStyleElement type="selectedItemWithData" dxfId="1"/>
            <x14:slicerStyleElement type="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owerPivotData" Target="model/item.data"/><Relationship Id="rId21" Type="http://schemas.openxmlformats.org/officeDocument/2006/relationships/sheetMetadata" Target="metadata.xml"/><Relationship Id="rId34" Type="http://schemas.openxmlformats.org/officeDocument/2006/relationships/customXml" Target="../customXml/item6.xml"/><Relationship Id="rId42" Type="http://schemas.openxmlformats.org/officeDocument/2006/relationships/customXml" Target="../customXml/item14.xml"/><Relationship Id="rId47" Type="http://schemas.openxmlformats.org/officeDocument/2006/relationships/customXml" Target="../customXml/item19.xml"/><Relationship Id="rId50" Type="http://schemas.openxmlformats.org/officeDocument/2006/relationships/customXml" Target="../customXml/item22.xml"/><Relationship Id="rId55" Type="http://schemas.openxmlformats.org/officeDocument/2006/relationships/customXml" Target="../customXml/item27.xml"/><Relationship Id="rId63" Type="http://schemas.openxmlformats.org/officeDocument/2006/relationships/customXml" Target="../customXml/item35.xml"/><Relationship Id="rId68" Type="http://schemas.openxmlformats.org/officeDocument/2006/relationships/customXml" Target="../customXml/item40.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microsoft.com/office/2007/relationships/slicerCache" Target="slicerCaches/slicerCache3.xml"/><Relationship Id="rId29" Type="http://schemas.openxmlformats.org/officeDocument/2006/relationships/customXml" Target="../customXml/item1.xml"/><Relationship Id="rId11" Type="http://schemas.openxmlformats.org/officeDocument/2006/relationships/pivotCacheDefinition" Target="pivotCache/pivotCacheDefinition9.xml"/><Relationship Id="rId24" Type="http://schemas.microsoft.com/office/2017/06/relationships/rdRichValueStructure" Target="richData/rdrichvaluestructure.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3" Type="http://schemas.openxmlformats.org/officeDocument/2006/relationships/customXml" Target="../customXml/item25.xml"/><Relationship Id="rId58" Type="http://schemas.openxmlformats.org/officeDocument/2006/relationships/customXml" Target="../customXml/item30.xml"/><Relationship Id="rId66" Type="http://schemas.openxmlformats.org/officeDocument/2006/relationships/customXml" Target="../customXml/item38.xml"/><Relationship Id="rId5" Type="http://schemas.openxmlformats.org/officeDocument/2006/relationships/pivotCacheDefinition" Target="pivotCache/pivotCacheDefinition3.xml"/><Relationship Id="rId61" Type="http://schemas.openxmlformats.org/officeDocument/2006/relationships/customXml" Target="../customXml/item33.xml"/><Relationship Id="rId19" Type="http://schemas.openxmlformats.org/officeDocument/2006/relationships/styles" Target="styles.xml"/><Relationship Id="rId14" Type="http://schemas.microsoft.com/office/2007/relationships/slicerCache" Target="slicerCaches/slicerCache1.xml"/><Relationship Id="rId22" Type="http://schemas.microsoft.com/office/2022/10/relationships/richValueRel" Target="richData/richValueRel.xml"/><Relationship Id="rId27" Type="http://schemas.microsoft.com/office/2017/10/relationships/person" Target="persons/person.xml"/><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48" Type="http://schemas.openxmlformats.org/officeDocument/2006/relationships/customXml" Target="../customXml/item20.xml"/><Relationship Id="rId56" Type="http://schemas.openxmlformats.org/officeDocument/2006/relationships/customXml" Target="../customXml/item28.xml"/><Relationship Id="rId64" Type="http://schemas.openxmlformats.org/officeDocument/2006/relationships/customXml" Target="../customXml/item36.xml"/><Relationship Id="rId8" Type="http://schemas.openxmlformats.org/officeDocument/2006/relationships/pivotCacheDefinition" Target="pivotCache/pivotCacheDefinition6.xml"/><Relationship Id="rId51" Type="http://schemas.openxmlformats.org/officeDocument/2006/relationships/customXml" Target="../customXml/item23.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10.xml"/><Relationship Id="rId17" Type="http://schemas.openxmlformats.org/officeDocument/2006/relationships/theme" Target="theme/theme1.xml"/><Relationship Id="rId25" Type="http://schemas.microsoft.com/office/2017/06/relationships/rdRichValueTypes" Target="richData/rdRichValueType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59" Type="http://schemas.openxmlformats.org/officeDocument/2006/relationships/customXml" Target="../customXml/item31.xml"/><Relationship Id="rId67" Type="http://schemas.openxmlformats.org/officeDocument/2006/relationships/customXml" Target="../customXml/item39.xml"/><Relationship Id="rId20" Type="http://schemas.openxmlformats.org/officeDocument/2006/relationships/sharedStrings" Target="sharedStrings.xml"/><Relationship Id="rId41" Type="http://schemas.openxmlformats.org/officeDocument/2006/relationships/customXml" Target="../customXml/item13.xml"/><Relationship Id="rId54" Type="http://schemas.openxmlformats.org/officeDocument/2006/relationships/customXml" Target="../customXml/item26.xml"/><Relationship Id="rId62" Type="http://schemas.openxmlformats.org/officeDocument/2006/relationships/customXml" Target="../customXml/item34.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5" Type="http://schemas.microsoft.com/office/2007/relationships/slicerCache" Target="slicerCaches/slicerCache2.xml"/><Relationship Id="rId23" Type="http://schemas.microsoft.com/office/2017/06/relationships/rdRichValue" Target="richData/rdrichvalue.xml"/><Relationship Id="rId28" Type="http://schemas.openxmlformats.org/officeDocument/2006/relationships/calcChain" Target="calcChain.xml"/><Relationship Id="rId36" Type="http://schemas.openxmlformats.org/officeDocument/2006/relationships/customXml" Target="../customXml/item8.xml"/><Relationship Id="rId49" Type="http://schemas.openxmlformats.org/officeDocument/2006/relationships/customXml" Target="../customXml/item21.xml"/><Relationship Id="rId57" Type="http://schemas.openxmlformats.org/officeDocument/2006/relationships/customXml" Target="../customXml/item29.xml"/><Relationship Id="rId10" Type="http://schemas.openxmlformats.org/officeDocument/2006/relationships/pivotCacheDefinition" Target="pivotCache/pivotCacheDefinition8.xml"/><Relationship Id="rId31" Type="http://schemas.openxmlformats.org/officeDocument/2006/relationships/customXml" Target="../customXml/item3.xml"/><Relationship Id="rId44" Type="http://schemas.openxmlformats.org/officeDocument/2006/relationships/customXml" Target="../customXml/item16.xml"/><Relationship Id="rId52" Type="http://schemas.openxmlformats.org/officeDocument/2006/relationships/customXml" Target="../customXml/item24.xml"/><Relationship Id="rId60" Type="http://schemas.openxmlformats.org/officeDocument/2006/relationships/customXml" Target="../customXml/item32.xml"/><Relationship Id="rId65" Type="http://schemas.openxmlformats.org/officeDocument/2006/relationships/customXml" Target="../customXml/item37.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3" Type="http://schemas.openxmlformats.org/officeDocument/2006/relationships/pivotCacheDefinition" Target="pivotCache/pivotCacheDefinition11.xml"/><Relationship Id="rId18" Type="http://schemas.openxmlformats.org/officeDocument/2006/relationships/connections" Target="connections.xml"/><Relationship Id="rId39" Type="http://schemas.openxmlformats.org/officeDocument/2006/relationships/customXml" Target="../customXml/item11.xml"/></Relationships>
</file>

<file path=xl/charts/_rels/chart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[FinTrust_CC_Dashboard.xlsx]Calculation!PivotTable1</c:name>
    <c:fmtId val="10"/>
  </c:pivotSource>
  <c:chart>
    <c:title>
      <c:tx>
        <c:rich>
          <a:bodyPr rot="0" spcFirstLastPara="1" vertOverflow="ellipsis" vert="horz" wrap="square" anchor="ctr" anchorCtr="1"/>
          <a:lstStyle/>
          <a:p>
            <a:pPr>
              <a:defRPr sz="1300" b="1" i="0" u="none" strike="noStrike" kern="1200" cap="all" spc="100" baseline="0">
                <a:solidFill>
                  <a:schemeClr val="lt1"/>
                </a:solidFill>
                <a:latin typeface="+mn-lt"/>
                <a:ea typeface="+mn-ea"/>
                <a:cs typeface="+mn-cs"/>
              </a:defRPr>
            </a:pPr>
            <a:r>
              <a:rPr lang="en-IN" sz="1300" b="1" cap="all" spc="100">
                <a:solidFill>
                  <a:schemeClr val="lt1"/>
                </a:solidFill>
              </a:rPr>
              <a:t>Net Spend by Category (₹ M)</a:t>
            </a:r>
          </a:p>
        </c:rich>
      </c:tx>
      <c:overlay val="0"/>
      <c:spPr>
        <a:noFill/>
        <a:ln>
          <a:noFill/>
        </a:ln>
        <a:effectLst/>
      </c:spPr>
    </c:title>
    <c:autoTitleDeleted val="0"/>
    <c:pivotFmts>
      <c:pivotFmt>
        <c:idx val="0"/>
        <c:spPr>
          <a:solidFill>
            <a:schemeClr val="accent5"/>
          </a:solidFill>
          <a:ln>
            <a:noFill/>
          </a:ln>
          <a:effectLst/>
        </c:spPr>
        <c:marker>
          <c:symbol val="circle"/>
          <c:size val="5"/>
          <c:spPr>
            <a:solidFill>
              <a:schemeClr val="accent5"/>
            </a:solidFill>
            <a:ln w="22225">
              <a:solidFill>
                <a:schemeClr val="lt1"/>
              </a:solidFill>
              <a:round/>
            </a:ln>
            <a:effectLst/>
          </c:spPr>
        </c:marker>
        <c:dLbl>
          <c:idx val="0"/>
          <c:delete val="1"/>
          <c:extLst>
            <c:ext xmlns:c15="http://schemas.microsoft.com/office/drawing/2012/chart" uri="{CE6537A1-D6FC-4f65-9D91-7224C49458BB}"/>
          </c:extLst>
        </c:dLbl>
      </c:pivotFmt>
      <c:pivotFmt>
        <c:idx val="1"/>
        <c:spPr>
          <a:solidFill>
            <a:srgbClr val="C45FB9"/>
          </a:solidFill>
          <a:ln>
            <a:noFill/>
          </a:ln>
          <a:effectLst/>
        </c:spPr>
        <c:marker>
          <c:symbol val="none"/>
        </c:marker>
        <c:dLbl>
          <c:idx val="0"/>
          <c:delete val="1"/>
          <c:extLst>
            <c:ext xmlns:c15="http://schemas.microsoft.com/office/drawing/2012/chart" uri="{CE6537A1-D6FC-4f65-9D91-7224C49458BB}"/>
          </c:extLst>
        </c:dLbl>
      </c:pivotFmt>
      <c:pivotFmt>
        <c:idx val="2"/>
        <c:spPr>
          <a:solidFill>
            <a:srgbClr val="C45FB9"/>
          </a:solidFill>
          <a:ln>
            <a:noFill/>
          </a:ln>
          <a:effectLst/>
        </c:spPr>
        <c:marker>
          <c:symbol val="none"/>
        </c:marker>
        <c:dLbl>
          <c:idx val="0"/>
          <c:delete val="1"/>
          <c:extLst>
            <c:ext xmlns:c15="http://schemas.microsoft.com/office/drawing/2012/chart" uri="{CE6537A1-D6FC-4f65-9D91-7224C49458BB}"/>
          </c:extLst>
        </c:dLbl>
      </c:pivotFmt>
      <c:pivotFmt>
        <c:idx val="3"/>
        <c:spPr>
          <a:solidFill>
            <a:srgbClr val="C45FB9"/>
          </a:solidFill>
          <a:ln>
            <a:noFill/>
          </a:ln>
          <a:effectLst/>
        </c:spPr>
        <c:marker>
          <c:symbol val="none"/>
        </c:marker>
        <c:dLbl>
          <c:idx val="0"/>
          <c:delete val="1"/>
          <c:extLst>
            <c:ext xmlns:c15="http://schemas.microsoft.com/office/drawing/2012/chart" uri="{CE6537A1-D6FC-4f65-9D91-7224C49458BB}"/>
          </c:extLst>
        </c:dLbl>
      </c:pivotFmt>
      <c:pivotFmt>
        <c:idx val="4"/>
        <c:spPr>
          <a:solidFill>
            <a:srgbClr val="C45FB9"/>
          </a:solidFill>
          <a:ln>
            <a:noFill/>
          </a:ln>
          <a:effectLst/>
        </c:spPr>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Calculation!$B$1</c:f>
              <c:strCache>
                <c:ptCount val="1"/>
                <c:pt idx="0">
                  <c:v>Total</c:v>
                </c:pt>
              </c:strCache>
            </c:strRef>
          </c:tx>
          <c:spPr>
            <a:solidFill>
              <a:srgbClr val="C45FB9"/>
            </a:solidFill>
            <a:ln>
              <a:noFill/>
            </a:ln>
            <a:effectLst/>
          </c:spPr>
          <c:invertIfNegative val="0"/>
          <c:dLbls>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Calculation!$A$2:$A$12</c:f>
              <c:strCache>
                <c:ptCount val="10"/>
                <c:pt idx="0">
                  <c:v>Fashion</c:v>
                </c:pt>
                <c:pt idx="1">
                  <c:v>Online Retail</c:v>
                </c:pt>
                <c:pt idx="2">
                  <c:v>Electronics</c:v>
                </c:pt>
                <c:pt idx="3">
                  <c:v>Healthcare</c:v>
                </c:pt>
                <c:pt idx="4">
                  <c:v>Grocery</c:v>
                </c:pt>
                <c:pt idx="5">
                  <c:v>Entertainment</c:v>
                </c:pt>
                <c:pt idx="6">
                  <c:v>Travel</c:v>
                </c:pt>
                <c:pt idx="7">
                  <c:v>Home &amp; Lifestyle</c:v>
                </c:pt>
                <c:pt idx="8">
                  <c:v>Transport</c:v>
                </c:pt>
                <c:pt idx="9">
                  <c:v>Food Delivery</c:v>
                </c:pt>
              </c:strCache>
            </c:strRef>
          </c:cat>
          <c:val>
            <c:numRef>
              <c:f>Calculation!$B$2:$B$12</c:f>
              <c:numCache>
                <c:formatCode>"₹"\ #,##0;#,##0\ \-"₹";"₹"\ #,##0</c:formatCode>
                <c:ptCount val="10"/>
                <c:pt idx="0">
                  <c:v>8653579</c:v>
                </c:pt>
                <c:pt idx="1">
                  <c:v>8973673</c:v>
                </c:pt>
                <c:pt idx="2">
                  <c:v>9670285</c:v>
                </c:pt>
                <c:pt idx="3">
                  <c:v>9841714</c:v>
                </c:pt>
                <c:pt idx="4">
                  <c:v>9943162</c:v>
                </c:pt>
                <c:pt idx="5">
                  <c:v>9969874</c:v>
                </c:pt>
                <c:pt idx="6">
                  <c:v>9971293</c:v>
                </c:pt>
                <c:pt idx="7">
                  <c:v>10772656</c:v>
                </c:pt>
                <c:pt idx="8">
                  <c:v>11569382</c:v>
                </c:pt>
                <c:pt idx="9">
                  <c:v>13970772</c:v>
                </c:pt>
              </c:numCache>
            </c:numRef>
          </c:val>
          <c:extLst>
            <c:ext xmlns:c16="http://schemas.microsoft.com/office/drawing/2014/chart" uri="{C3380CC4-5D6E-409C-BE32-E72D297353CC}">
              <c16:uniqueId val="{00000000-6304-4FC2-B692-A7E46145102D}"/>
            </c:ext>
          </c:extLst>
        </c:ser>
        <c:dLbls>
          <c:dLblPos val="outEnd"/>
          <c:showLegendKey val="0"/>
          <c:showVal val="1"/>
          <c:showCatName val="0"/>
          <c:showSerName val="0"/>
          <c:showPercent val="0"/>
          <c:showBubbleSize val="0"/>
        </c:dLbls>
        <c:gapWidth val="70"/>
        <c:overlap val="-20"/>
        <c:axId val="1934525951"/>
        <c:axId val="1731308175"/>
      </c:barChart>
      <c:catAx>
        <c:axId val="1934525951"/>
        <c:scaling>
          <c:orientation val="minMax"/>
        </c:scaling>
        <c:delete val="0"/>
        <c:axPos val="l"/>
        <c:numFmt formatCode="General" sourceLinked="1"/>
        <c:majorTickMark val="none"/>
        <c:minorTickMark val="none"/>
        <c:tickLblPos val="nextTo"/>
        <c:spPr>
          <a:noFill/>
          <a:ln w="3175" cap="flat" cmpd="sng" algn="ctr">
            <a:solidFill>
              <a:schemeClr val="accent5">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731308175"/>
        <c:crosses val="autoZero"/>
        <c:auto val="1"/>
        <c:lblAlgn val="ctr"/>
        <c:lblOffset val="100"/>
        <c:noMultiLvlLbl val="0"/>
      </c:catAx>
      <c:valAx>
        <c:axId val="1731308175"/>
        <c:scaling>
          <c:orientation val="minMax"/>
          <c:min val="0"/>
        </c:scaling>
        <c:delete val="1"/>
        <c:axPos val="b"/>
        <c:numFmt formatCode="&quot;₹&quot;0,,&quot;M&quot;" sourceLinked="0"/>
        <c:majorTickMark val="none"/>
        <c:minorTickMark val="none"/>
        <c:tickLblPos val="nextTo"/>
        <c:crossAx val="1934525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7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[FinTrust_CC_Dashboard.xlsx]Calculation!PivotTable2</c:name>
    <c:fmtId val="11"/>
  </c:pivotSource>
  <c:chart>
    <c:title>
      <c:tx>
        <c:rich>
          <a:bodyPr rot="0" spcFirstLastPara="1" vertOverflow="ellipsis" vert="horz" wrap="square" anchor="ctr" anchorCtr="1"/>
          <a:lstStyle/>
          <a:p>
            <a:pPr>
              <a:defRPr sz="1300" b="1" i="0" u="none" strike="noStrike" kern="1200" cap="all" spc="100" baseline="0">
                <a:solidFill>
                  <a:schemeClr val="lt1"/>
                </a:solidFill>
                <a:latin typeface="+mn-lt"/>
                <a:ea typeface="+mn-ea"/>
                <a:cs typeface="+mn-cs"/>
              </a:defRPr>
            </a:pPr>
            <a:r>
              <a:rPr lang="en-IN" sz="1300" b="1" cap="all" spc="100">
                <a:solidFill>
                  <a:schemeClr val="lt1"/>
                </a:solidFill>
              </a:rPr>
              <a:t>Net Spend by Segment</a:t>
            </a:r>
          </a:p>
        </c:rich>
      </c:tx>
      <c:overlay val="0"/>
      <c:spPr>
        <a:noFill/>
        <a:ln>
          <a:noFill/>
        </a:ln>
        <a:effectLst/>
      </c:spPr>
    </c:title>
    <c:autoTitleDeleted val="0"/>
    <c:pivotFmts>
      <c:pivotFmt>
        <c:idx val="0"/>
        <c:spPr>
          <a:solidFill>
            <a:schemeClr val="accent5"/>
          </a:solidFill>
          <a:ln>
            <a:noFill/>
          </a:ln>
          <a:effectLst>
            <a:outerShdw blurRad="63500" sx="102000" sy="102000" algn="ctr" rotWithShape="0">
              <a:prstClr val="black">
                <a:alpha val="20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
        <c:spPr>
          <a:solidFill>
            <a:schemeClr val="accent5">
              <a:shade val="65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2"/>
        <c:spPr>
          <a:solidFill>
            <a:schemeClr val="accent5"/>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3"/>
        <c:spPr>
          <a:solidFill>
            <a:schemeClr val="accent5">
              <a:tint val="65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15:xForSave val="1"/>
            </c:ext>
          </c:extLst>
        </c:dLbl>
      </c:pivotFmt>
      <c:pivotFmt>
        <c:idx val="4"/>
        <c:spPr>
          <a:solidFill>
            <a:schemeClr val="accent5"/>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5"/>
        <c:spPr>
          <a:solidFill>
            <a:schemeClr val="accent5">
              <a:shade val="65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accent5">
                      <a:shade val="65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6"/>
        <c:spPr>
          <a:solidFill>
            <a:schemeClr val="accent5"/>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accent5"/>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7"/>
        <c:spPr>
          <a:solidFill>
            <a:schemeClr val="accent5">
              <a:tint val="65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ln>
                    <a:noFill/>
                  </a:ln>
                  <a:solidFill>
                    <a:schemeClr val="accent5">
                      <a:tint val="65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8"/>
        <c:spPr>
          <a:solidFill>
            <a:schemeClr val="accent5"/>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spc="0" baseline="0">
                  <a:ln>
                    <a:noFill/>
                  </a:ln>
                  <a:solidFill>
                    <a:schemeClr val="bg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9"/>
        <c:spPr>
          <a:solidFill>
            <a:schemeClr val="accent5">
              <a:shade val="65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anchor="ctr" anchorCtr="1"/>
            <a:lstStyle/>
            <a:p>
              <a:pPr>
                <a:defRPr sz="1000" b="1" i="0" u="none" strike="noStrike" kern="1200" spc="0" baseline="0">
                  <a:ln>
                    <a:noFill/>
                  </a:ln>
                  <a:solidFill>
                    <a:schemeClr val="bg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0"/>
        <c:spPr>
          <a:solidFill>
            <a:schemeClr val="accent5"/>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anchor="ctr" anchorCtr="1"/>
            <a:lstStyle/>
            <a:p>
              <a:pPr>
                <a:defRPr sz="1000" b="1" i="0" u="none" strike="noStrike" kern="1200" spc="0" baseline="0">
                  <a:ln>
                    <a:noFill/>
                  </a:ln>
                  <a:solidFill>
                    <a:schemeClr val="bg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1"/>
        <c:spPr>
          <a:solidFill>
            <a:schemeClr val="accent5">
              <a:tint val="65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anchor="ctr" anchorCtr="1"/>
            <a:lstStyle/>
            <a:p>
              <a:pPr>
                <a:defRPr sz="1000" b="1" i="0" u="none" strike="noStrike" kern="1200" spc="0" baseline="0">
                  <a:ln>
                    <a:noFill/>
                  </a:ln>
                  <a:solidFill>
                    <a:schemeClr val="bg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2"/>
        <c:spPr>
          <a:solidFill>
            <a:schemeClr val="accent5"/>
          </a:solidFill>
          <a:ln>
            <a:noFill/>
          </a:ln>
          <a:effectLst>
            <a:outerShdw blurRad="63500" sx="102000" sy="102000" algn="ctr" rotWithShape="0">
              <a:prstClr val="black">
                <a:alpha val="20000"/>
              </a:prstClr>
            </a:outerShdw>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spc="0" baseline="0">
                  <a:ln>
                    <a:noFill/>
                  </a:ln>
                  <a:solidFill>
                    <a:schemeClr val="bg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3"/>
        <c:spPr>
          <a:solidFill>
            <a:schemeClr val="accent5">
              <a:shade val="65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anchor="ctr" anchorCtr="1"/>
            <a:lstStyle/>
            <a:p>
              <a:pPr>
                <a:defRPr sz="1000" b="1" i="0" u="none" strike="noStrike" kern="1200" spc="0" baseline="0">
                  <a:ln>
                    <a:noFill/>
                  </a:ln>
                  <a:solidFill>
                    <a:schemeClr val="bg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4"/>
        <c:spPr>
          <a:solidFill>
            <a:schemeClr val="accent5"/>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anchor="ctr" anchorCtr="1"/>
            <a:lstStyle/>
            <a:p>
              <a:pPr>
                <a:defRPr sz="1000" b="1" i="0" u="none" strike="noStrike" kern="1200" spc="0" baseline="0">
                  <a:ln>
                    <a:noFill/>
                  </a:ln>
                  <a:solidFill>
                    <a:schemeClr val="bg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5"/>
        <c:spPr>
          <a:solidFill>
            <a:schemeClr val="accent5">
              <a:tint val="65000"/>
            </a:schemeClr>
          </a:solidFill>
          <a:ln>
            <a:noFill/>
          </a:ln>
          <a:effectLst>
            <a:outerShdw blurRad="63500" sx="102000" sy="102000" algn="ctr" rotWithShape="0">
              <a:prstClr val="black">
                <a:alpha val="20000"/>
              </a:prstClr>
            </a:outerShdw>
          </a:effectLst>
        </c:spPr>
        <c:dLbl>
          <c:idx val="0"/>
          <c:spPr>
            <a:noFill/>
            <a:ln>
              <a:noFill/>
            </a:ln>
            <a:effectLst/>
          </c:spPr>
          <c:txPr>
            <a:bodyPr rot="0" spcFirstLastPara="1" vertOverflow="ellipsis" vert="horz" wrap="square" anchor="ctr" anchorCtr="1"/>
            <a:lstStyle/>
            <a:p>
              <a:pPr>
                <a:defRPr sz="1000" b="1" i="0" u="none" strike="noStrike" kern="1200" spc="0" baseline="0">
                  <a:ln>
                    <a:noFill/>
                  </a:ln>
                  <a:solidFill>
                    <a:schemeClr val="bg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6"/>
        <c:marker>
          <c:symbol val="none"/>
        </c:marker>
        <c:dLbl>
          <c:idx val="0"/>
          <c:spPr>
            <a:noFill/>
            <a:ln>
              <a:noFill/>
            </a:ln>
            <a:effectLst/>
          </c:spPr>
          <c:txPr>
            <a:bodyPr rot="0" spcFirstLastPara="1" vertOverflow="ellipsis" vert="horz" wrap="square" anchor="ctr" anchorCtr="1"/>
            <a:lstStyle/>
            <a:p>
              <a:pPr>
                <a:defRPr sz="1000" b="1" i="0" u="none" strike="noStrike" kern="1200" spc="0" baseline="0">
                  <a:ln>
                    <a:noFill/>
                  </a:ln>
                  <a:solidFill>
                    <a:schemeClr val="bg1"/>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17"/>
        <c:spPr>
          <a:solidFill>
            <a:schemeClr val="accent5">
              <a:shade val="65000"/>
            </a:schemeClr>
          </a:solidFill>
          <a:ln>
            <a:noFill/>
          </a:ln>
          <a:effectLst>
            <a:outerShdw blurRad="63500" sx="102000" sy="102000" algn="ctr" rotWithShape="0">
              <a:prstClr val="black">
                <a:alpha val="20000"/>
              </a:prstClr>
            </a:outerShdw>
          </a:effectLst>
        </c:spPr>
      </c:pivotFmt>
      <c:pivotFmt>
        <c:idx val="18"/>
        <c:spPr>
          <a:solidFill>
            <a:schemeClr val="accent5"/>
          </a:solidFill>
          <a:ln>
            <a:noFill/>
          </a:ln>
          <a:effectLst>
            <a:outerShdw blurRad="63500" sx="102000" sy="102000" algn="ctr" rotWithShape="0">
              <a:prstClr val="black">
                <a:alpha val="20000"/>
              </a:prstClr>
            </a:outerShdw>
          </a:effectLst>
        </c:spPr>
      </c:pivotFmt>
      <c:pivotFmt>
        <c:idx val="19"/>
        <c:spPr>
          <a:solidFill>
            <a:schemeClr val="accent5">
              <a:tint val="65000"/>
            </a:schemeClr>
          </a:solidFill>
          <a:ln>
            <a:noFill/>
          </a:ln>
          <a:effectLst>
            <a:outerShdw blurRad="63500" sx="102000" sy="102000" algn="ctr" rotWithShape="0">
              <a:prstClr val="black">
                <a:alpha val="20000"/>
              </a:prstClr>
            </a:outerShdw>
          </a:effectLst>
        </c:spPr>
      </c:pivotFmt>
    </c:pivotFmts>
    <c:plotArea>
      <c:layout/>
      <c:pieChart>
        <c:varyColors val="1"/>
        <c:ser>
          <c:idx val="0"/>
          <c:order val="0"/>
          <c:tx>
            <c:strRef>
              <c:f>Calculation!$B$14</c:f>
              <c:strCache>
                <c:ptCount val="1"/>
                <c:pt idx="0">
                  <c:v>Total</c:v>
                </c:pt>
              </c:strCache>
            </c:strRef>
          </c:tx>
          <c:dPt>
            <c:idx val="0"/>
            <c:bubble3D val="0"/>
            <c:spPr>
              <a:solidFill>
                <a:schemeClr val="accent5">
                  <a:tint val="65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913F-4FDB-9D13-9A64D30B0360}"/>
              </c:ext>
            </c:extLst>
          </c:dPt>
          <c:dPt>
            <c:idx val="1"/>
            <c:bubble3D val="0"/>
            <c:spPr>
              <a:solidFill>
                <a:schemeClr val="accent5">
                  <a:shade val="65000"/>
                </a:schemeClr>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913F-4FDB-9D13-9A64D30B0360}"/>
              </c:ext>
            </c:extLst>
          </c:dPt>
          <c:dPt>
            <c:idx val="2"/>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913F-4FDB-9D13-9A64D30B0360}"/>
              </c:ext>
            </c:extLst>
          </c:dPt>
          <c:dLbls>
            <c:spPr>
              <a:noFill/>
              <a:ln>
                <a:noFill/>
              </a:ln>
              <a:effectLst/>
            </c:spPr>
            <c:txPr>
              <a:bodyPr rot="0" spcFirstLastPara="1" vertOverflow="ellipsis" vert="horz" wrap="square" anchor="ctr" anchorCtr="1"/>
              <a:lstStyle/>
              <a:p>
                <a:pPr>
                  <a:defRPr sz="1000" b="1" i="0" u="none" strike="noStrike" kern="1200" spc="0" baseline="0">
                    <a:ln>
                      <a:noFill/>
                    </a:ln>
                    <a:solidFill>
                      <a:schemeClr val="bg1"/>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Calculation!$A$15:$A$18</c:f>
              <c:strCache>
                <c:ptCount val="3"/>
                <c:pt idx="0">
                  <c:v>Premium</c:v>
                </c:pt>
                <c:pt idx="1">
                  <c:v>Affluent</c:v>
                </c:pt>
                <c:pt idx="2">
                  <c:v>Mass</c:v>
                </c:pt>
              </c:strCache>
            </c:strRef>
          </c:cat>
          <c:val>
            <c:numRef>
              <c:f>Calculation!$B$15:$B$18</c:f>
              <c:numCache>
                <c:formatCode>"₹"\ #,##0;#,##0\ \-"₹";"₹"\ #,##0</c:formatCode>
                <c:ptCount val="3"/>
                <c:pt idx="0">
                  <c:v>22931450</c:v>
                </c:pt>
                <c:pt idx="1">
                  <c:v>27220936</c:v>
                </c:pt>
                <c:pt idx="2">
                  <c:v>53184004</c:v>
                </c:pt>
              </c:numCache>
            </c:numRef>
          </c:val>
          <c:extLst>
            <c:ext xmlns:c16="http://schemas.microsoft.com/office/drawing/2014/chart" uri="{C3380CC4-5D6E-409C-BE32-E72D297353CC}">
              <c16:uniqueId val="{00000006-913F-4FDB-9D13-9A64D30B0360}"/>
            </c:ext>
          </c:extLst>
        </c:ser>
        <c:dLbls>
          <c:dLblPos val="outEnd"/>
          <c:showLegendKey val="0"/>
          <c:showVal val="0"/>
          <c:showCatName val="1"/>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75000"/>
      </a:schemeClr>
    </a:solidFill>
    <a:ln w="9525" cap="flat" cmpd="sng" algn="ctr">
      <a:noFill/>
      <a:round/>
    </a:ln>
    <a:effectLst/>
  </c:spPr>
  <c:txPr>
    <a:bodyPr/>
    <a:lstStyle/>
    <a:p>
      <a:pPr>
        <a:defRPr>
          <a:ln>
            <a:noFill/>
          </a:ln>
          <a:solidFill>
            <a:schemeClr val="bg1"/>
          </a:solidFill>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[FinTrust_CC_Dashboard.xlsx]Calculation!PivotTable4</c:name>
    <c:fmtId val="10"/>
  </c:pivotSource>
  <c:chart>
    <c:title>
      <c:tx>
        <c:rich>
          <a:bodyPr rot="0" spcFirstLastPara="1" vertOverflow="ellipsis" vert="horz" wrap="square" anchor="ctr" anchorCtr="1"/>
          <a:lstStyle/>
          <a:p>
            <a:pPr>
              <a:defRPr sz="1300" b="1" i="0" u="none" strike="noStrike" kern="1200" cap="all" spc="100" baseline="0">
                <a:solidFill>
                  <a:schemeClr val="lt1"/>
                </a:solidFill>
                <a:latin typeface="+mn-lt"/>
                <a:ea typeface="+mn-ea"/>
                <a:cs typeface="+mn-cs"/>
              </a:defRPr>
            </a:pPr>
            <a:r>
              <a:rPr lang="en-IN" sz="1300" b="1" cap="all" spc="100">
                <a:solidFill>
                  <a:schemeClr val="lt1"/>
                </a:solidFill>
              </a:rPr>
              <a:t>Net Spend by Card Type (₹ M)</a:t>
            </a:r>
          </a:p>
        </c:rich>
      </c:tx>
      <c:overlay val="0"/>
      <c:spPr>
        <a:noFill/>
        <a:ln>
          <a:noFill/>
        </a:ln>
        <a:effectLst/>
      </c:spPr>
      <c:txPr>
        <a:bodyPr rot="0" spcFirstLastPara="1" vertOverflow="ellipsis" vert="horz" wrap="square" anchor="ctr" anchorCtr="1"/>
        <a:lstStyle/>
        <a:p>
          <a:pPr>
            <a:defRPr sz="1300" b="1" i="0" u="none" strike="noStrike" kern="1200" cap="all" spc="10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Calculation!$B$20</c:f>
              <c:strCache>
                <c:ptCount val="1"/>
                <c:pt idx="0">
                  <c:v>Total</c:v>
                </c:pt>
              </c:strCache>
            </c:strRef>
          </c:tx>
          <c:spPr>
            <a:solidFill>
              <a:schemeClr val="accent5"/>
            </a:solidFill>
            <a:ln>
              <a:noFill/>
            </a:ln>
            <a:effectLst/>
          </c:spPr>
          <c:invertIfNegative val="0"/>
          <c:dLbls>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Calculation!$A$21:$A$26</c:f>
              <c:strCache>
                <c:ptCount val="5"/>
                <c:pt idx="0">
                  <c:v>Business</c:v>
                </c:pt>
                <c:pt idx="1">
                  <c:v>Fuel</c:v>
                </c:pt>
                <c:pt idx="2">
                  <c:v>Travel</c:v>
                </c:pt>
                <c:pt idx="3">
                  <c:v>Lifestyle</c:v>
                </c:pt>
                <c:pt idx="4">
                  <c:v>Cashback</c:v>
                </c:pt>
              </c:strCache>
            </c:strRef>
          </c:cat>
          <c:val>
            <c:numRef>
              <c:f>Calculation!$B$21:$B$26</c:f>
              <c:numCache>
                <c:formatCode>"₹"\ #,##0;#,##0\ \-"₹";"₹"\ #,##0</c:formatCode>
                <c:ptCount val="5"/>
                <c:pt idx="0">
                  <c:v>19132773</c:v>
                </c:pt>
                <c:pt idx="1">
                  <c:v>20130437</c:v>
                </c:pt>
                <c:pt idx="2">
                  <c:v>20711952</c:v>
                </c:pt>
                <c:pt idx="3">
                  <c:v>21276145</c:v>
                </c:pt>
                <c:pt idx="4">
                  <c:v>22085083</c:v>
                </c:pt>
              </c:numCache>
            </c:numRef>
          </c:val>
          <c:extLst>
            <c:ext xmlns:c16="http://schemas.microsoft.com/office/drawing/2014/chart" uri="{C3380CC4-5D6E-409C-BE32-E72D297353CC}">
              <c16:uniqueId val="{00000000-2AC8-434F-831C-41EDF75E3E99}"/>
            </c:ext>
          </c:extLst>
        </c:ser>
        <c:dLbls>
          <c:dLblPos val="outEnd"/>
          <c:showLegendKey val="0"/>
          <c:showVal val="1"/>
          <c:showCatName val="0"/>
          <c:showSerName val="0"/>
          <c:showPercent val="0"/>
          <c:showBubbleSize val="0"/>
        </c:dLbls>
        <c:gapWidth val="70"/>
        <c:overlap val="-27"/>
        <c:axId val="432156815"/>
        <c:axId val="1219250255"/>
      </c:barChart>
      <c:catAx>
        <c:axId val="432156815"/>
        <c:scaling>
          <c:orientation val="minMax"/>
        </c:scaling>
        <c:delete val="0"/>
        <c:axPos val="b"/>
        <c:numFmt formatCode="General" sourceLinked="1"/>
        <c:majorTickMark val="out"/>
        <c:minorTickMark val="none"/>
        <c:tickLblPos val="nextTo"/>
        <c:spPr>
          <a:noFill/>
          <a:ln w="9525" cap="flat" cmpd="sng" algn="ctr">
            <a:solidFill>
              <a:schemeClr val="lt1">
                <a:alpha val="70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219250255"/>
        <c:crosses val="autoZero"/>
        <c:auto val="1"/>
        <c:lblAlgn val="ctr"/>
        <c:lblOffset val="100"/>
        <c:noMultiLvlLbl val="0"/>
      </c:catAx>
      <c:valAx>
        <c:axId val="1219250255"/>
        <c:scaling>
          <c:orientation val="minMax"/>
          <c:min val="0"/>
        </c:scaling>
        <c:delete val="1"/>
        <c:axPos val="l"/>
        <c:numFmt formatCode="&quot;₹&quot;0,,&quot;M&quot;" sourceLinked="0"/>
        <c:majorTickMark val="out"/>
        <c:minorTickMark val="none"/>
        <c:tickLblPos val="nextTo"/>
        <c:crossAx val="4321568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75000"/>
      </a:schemeClr>
    </a:solid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[FinTrust_CC_Dashboard.xlsx]Calculation!PivotTable8</c:name>
    <c:fmtId val="14"/>
  </c:pivotSource>
  <c:chart>
    <c:title>
      <c:tx>
        <c:rich>
          <a:bodyPr rot="0" spcFirstLastPara="1" vertOverflow="ellipsis" vert="horz" wrap="square" anchor="ctr" anchorCtr="1"/>
          <a:lstStyle/>
          <a:p>
            <a:pPr>
              <a:defRPr sz="1300" b="1" i="0" u="none" strike="noStrike" kern="1200" cap="all" spc="100" baseline="0">
                <a:solidFill>
                  <a:schemeClr val="lt1"/>
                </a:solidFill>
                <a:latin typeface="+mn-lt"/>
                <a:ea typeface="+mn-ea"/>
                <a:cs typeface="+mn-cs"/>
              </a:defRPr>
            </a:pPr>
            <a:r>
              <a:rPr lang="en-IN" sz="1300" b="1" cap="all" spc="100">
                <a:solidFill>
                  <a:schemeClr val="lt1"/>
                </a:solidFill>
              </a:rPr>
              <a:t>Net Spend by Customer State (₹ M)</a:t>
            </a:r>
          </a:p>
        </c:rich>
      </c:tx>
      <c:overlay val="0"/>
      <c:spPr>
        <a:noFill/>
        <a:ln>
          <a:noFill/>
        </a:ln>
        <a:effectLst/>
      </c:spPr>
    </c:title>
    <c:autoTitleDeleted val="0"/>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spPr>
          <a:solidFill>
            <a:srgbClr val="C45FB9"/>
          </a:solidFill>
          <a:ln>
            <a:noFill/>
          </a:ln>
          <a:effectLst/>
        </c:spPr>
        <c:marker>
          <c:symbol val="none"/>
        </c:marker>
        <c:dLbl>
          <c:idx val="0"/>
          <c:spPr>
            <a:noFill/>
            <a:ln>
              <a:noFill/>
            </a:ln>
            <a:effectLst/>
          </c:spPr>
          <c:txPr>
            <a:bodyPr wrap="square" lIns="38100" tIns="19050" rIns="38100" bIns="19050" anchor="ctr">
              <a:spAutoFit/>
            </a:bodyPr>
            <a:lstStyle/>
            <a:p>
              <a:pPr>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Calculation!$E$13</c:f>
              <c:strCache>
                <c:ptCount val="1"/>
                <c:pt idx="0">
                  <c:v>Total</c:v>
                </c:pt>
              </c:strCache>
            </c:strRef>
          </c:tx>
          <c:spPr>
            <a:solidFill>
              <a:srgbClr val="C45FB9"/>
            </a:solidFill>
            <a:ln>
              <a:noFill/>
            </a:ln>
            <a:effectLst/>
          </c:spPr>
          <c:invertIfNegative val="0"/>
          <c:dLbls>
            <c:spPr>
              <a:noFill/>
              <a:ln>
                <a:noFill/>
              </a:ln>
              <a:effectLst/>
            </c:spPr>
            <c:txPr>
              <a:bodyPr wrap="square" lIns="38100" tIns="19050" rIns="38100" bIns="19050" anchor="ctr">
                <a:spAutoFit/>
              </a:bodyPr>
              <a:lstStyle/>
              <a:p>
                <a:pPr>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Calculation!$D$14:$D$25</c:f>
              <c:strCache>
                <c:ptCount val="11"/>
                <c:pt idx="0">
                  <c:v>Kerala</c:v>
                </c:pt>
                <c:pt idx="1">
                  <c:v>West Bengal</c:v>
                </c:pt>
                <c:pt idx="2">
                  <c:v>Delhi</c:v>
                </c:pt>
                <c:pt idx="3">
                  <c:v>Uttar Pradesh</c:v>
                </c:pt>
                <c:pt idx="4">
                  <c:v>Telangana</c:v>
                </c:pt>
                <c:pt idx="5">
                  <c:v>Tamil Nadu</c:v>
                </c:pt>
                <c:pt idx="6">
                  <c:v>Rajasthan</c:v>
                </c:pt>
                <c:pt idx="7">
                  <c:v>Haryana</c:v>
                </c:pt>
                <c:pt idx="8">
                  <c:v>Gujarat</c:v>
                </c:pt>
                <c:pt idx="9">
                  <c:v>Karnataka</c:v>
                </c:pt>
                <c:pt idx="10">
                  <c:v>Maharashtra</c:v>
                </c:pt>
              </c:strCache>
            </c:strRef>
          </c:cat>
          <c:val>
            <c:numRef>
              <c:f>Calculation!$E$14:$E$25</c:f>
              <c:numCache>
                <c:formatCode>"₹"\ #,##0;#,##0\ \-"₹";"₹"\ #,##0</c:formatCode>
                <c:ptCount val="11"/>
                <c:pt idx="0">
                  <c:v>7469824</c:v>
                </c:pt>
                <c:pt idx="1">
                  <c:v>7519386</c:v>
                </c:pt>
                <c:pt idx="2">
                  <c:v>7644964</c:v>
                </c:pt>
                <c:pt idx="3">
                  <c:v>8387805</c:v>
                </c:pt>
                <c:pt idx="4">
                  <c:v>8521964</c:v>
                </c:pt>
                <c:pt idx="5">
                  <c:v>8671861</c:v>
                </c:pt>
                <c:pt idx="6">
                  <c:v>8826894</c:v>
                </c:pt>
                <c:pt idx="7">
                  <c:v>8991494</c:v>
                </c:pt>
                <c:pt idx="8">
                  <c:v>9623809</c:v>
                </c:pt>
                <c:pt idx="9">
                  <c:v>9891336</c:v>
                </c:pt>
                <c:pt idx="10">
                  <c:v>17787053</c:v>
                </c:pt>
              </c:numCache>
            </c:numRef>
          </c:val>
          <c:extLst>
            <c:ext xmlns:c16="http://schemas.microsoft.com/office/drawing/2014/chart" uri="{C3380CC4-5D6E-409C-BE32-E72D297353CC}">
              <c16:uniqueId val="{00000000-176F-480E-883D-68554F7AD0EF}"/>
            </c:ext>
          </c:extLst>
        </c:ser>
        <c:dLbls>
          <c:dLblPos val="inEnd"/>
          <c:showLegendKey val="0"/>
          <c:showVal val="1"/>
          <c:showCatName val="0"/>
          <c:showSerName val="0"/>
          <c:showPercent val="0"/>
          <c:showBubbleSize val="0"/>
        </c:dLbls>
        <c:gapWidth val="70"/>
        <c:overlap val="100"/>
        <c:axId val="2077646703"/>
        <c:axId val="2031500783"/>
      </c:barChart>
      <c:catAx>
        <c:axId val="2077646703"/>
        <c:scaling>
          <c:orientation val="minMax"/>
        </c:scaling>
        <c:delete val="0"/>
        <c:axPos val="l"/>
        <c:numFmt formatCode="General" sourceLinked="1"/>
        <c:majorTickMark val="none"/>
        <c:minorTickMark val="none"/>
        <c:tickLblPos val="nextTo"/>
        <c:spPr>
          <a:noFill/>
          <a:ln w="12700" cap="flat" cmpd="sng" algn="ctr">
            <a:solidFill>
              <a:schemeClr val="lt1">
                <a:alpha val="70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2031500783"/>
        <c:crosses val="autoZero"/>
        <c:auto val="1"/>
        <c:lblAlgn val="ctr"/>
        <c:lblOffset val="100"/>
        <c:noMultiLvlLbl val="0"/>
      </c:catAx>
      <c:valAx>
        <c:axId val="2031500783"/>
        <c:scaling>
          <c:orientation val="minMax"/>
          <c:min val="0"/>
        </c:scaling>
        <c:delete val="1"/>
        <c:axPos val="b"/>
        <c:numFmt formatCode="&quot;₹&quot;0,,&quot;M&quot;" sourceLinked="0"/>
        <c:majorTickMark val="none"/>
        <c:minorTickMark val="none"/>
        <c:tickLblPos val="nextTo"/>
        <c:crossAx val="2077646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75000"/>
      </a:schemeClr>
    </a:solidFill>
    <a:ln>
      <a:noFill/>
    </a:ln>
    <a:effectLst/>
  </c:spPr>
  <c:txPr>
    <a:bodyPr/>
    <a:lstStyle/>
    <a:p>
      <a:pPr>
        <a:defRPr/>
      </a:pPr>
      <a:endParaRPr lang="en-US"/>
    </a:p>
  </c:txPr>
  <c:printSettings>
    <c:headerFooter/>
    <c:pageMargins b="0.75" l="0.7" r="0.7" t="0.75" header="0.3" footer="0.3"/>
    <c:pageSetup/>
  </c:printSettings>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[FinTrust_CC_Dashboard.xlsx]Calculation!PivotTable5</c:name>
    <c:fmtId val="19"/>
  </c:pivotSource>
  <c:chart>
    <c:title>
      <c:tx>
        <c:rich>
          <a:bodyPr rot="0" spcFirstLastPara="1" vertOverflow="ellipsis" vert="horz" wrap="square" anchor="ctr" anchorCtr="1"/>
          <a:lstStyle/>
          <a:p>
            <a:pPr>
              <a:defRPr sz="1300" b="1" i="0" u="none" strike="noStrike" kern="1200" cap="all" spc="100" baseline="0">
                <a:solidFill>
                  <a:schemeClr val="lt1"/>
                </a:solidFill>
                <a:latin typeface="+mn-lt"/>
                <a:ea typeface="+mn-ea"/>
                <a:cs typeface="+mn-cs"/>
              </a:defRPr>
            </a:pPr>
            <a:r>
              <a:rPr lang="en-IN" sz="1300" b="1" cap="all" spc="100">
                <a:solidFill>
                  <a:schemeClr val="lt1"/>
                </a:solidFill>
              </a:rPr>
              <a:t>Net Spend by Channel (₹ M)</a:t>
            </a:r>
          </a:p>
        </c:rich>
      </c:tx>
      <c:overlay val="0"/>
      <c:spPr>
        <a:noFill/>
        <a:ln>
          <a:noFill/>
        </a:ln>
        <a:effectLst/>
      </c:spPr>
    </c:title>
    <c:autoTitleDeleted val="0"/>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spPr>
          <a:solidFill>
            <a:srgbClr val="C45FB9"/>
          </a:solidFill>
          <a:ln>
            <a:noFill/>
          </a:ln>
          <a:effectLst/>
        </c:spPr>
        <c:marker>
          <c:symbol val="none"/>
        </c:marker>
        <c:dLbl>
          <c:idx val="0"/>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Calculation!$E$1</c:f>
              <c:strCache>
                <c:ptCount val="1"/>
                <c:pt idx="0">
                  <c:v>Total</c:v>
                </c:pt>
              </c:strCache>
            </c:strRef>
          </c:tx>
          <c:spPr>
            <a:solidFill>
              <a:srgbClr val="C45FB9"/>
            </a:solidFill>
            <a:ln>
              <a:noFill/>
            </a:ln>
            <a:effectLst/>
          </c:spPr>
          <c:invertIfNegative val="0"/>
          <c:dLbls>
            <c:numFmt formatCode="&quot;₹&quot;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Calculation!$D$2:$D$6</c:f>
              <c:strCache>
                <c:ptCount val="4"/>
                <c:pt idx="0">
                  <c:v>CONTACTLESS</c:v>
                </c:pt>
                <c:pt idx="1">
                  <c:v>ONLINE</c:v>
                </c:pt>
                <c:pt idx="2">
                  <c:v>POS</c:v>
                </c:pt>
                <c:pt idx="3">
                  <c:v>MOBILE</c:v>
                </c:pt>
              </c:strCache>
            </c:strRef>
          </c:cat>
          <c:val>
            <c:numRef>
              <c:f>Calculation!$E$2:$E$6</c:f>
              <c:numCache>
                <c:formatCode>"₹"\ #,##0;#,##0\ \-"₹";"₹"\ #,##0</c:formatCode>
                <c:ptCount val="4"/>
                <c:pt idx="0">
                  <c:v>25789717</c:v>
                </c:pt>
                <c:pt idx="1">
                  <c:v>25809208</c:v>
                </c:pt>
                <c:pt idx="2">
                  <c:v>25856061</c:v>
                </c:pt>
                <c:pt idx="3">
                  <c:v>25881404</c:v>
                </c:pt>
              </c:numCache>
            </c:numRef>
          </c:val>
          <c:extLst>
            <c:ext xmlns:c16="http://schemas.microsoft.com/office/drawing/2014/chart" uri="{C3380CC4-5D6E-409C-BE32-E72D297353CC}">
              <c16:uniqueId val="{00000000-16F0-4C3D-B0B2-644EAC46AA8A}"/>
            </c:ext>
          </c:extLst>
        </c:ser>
        <c:dLbls>
          <c:dLblPos val="ctr"/>
          <c:showLegendKey val="0"/>
          <c:showVal val="1"/>
          <c:showCatName val="0"/>
          <c:showSerName val="0"/>
          <c:showPercent val="0"/>
          <c:showBubbleSize val="0"/>
        </c:dLbls>
        <c:gapWidth val="79"/>
        <c:overlap val="100"/>
        <c:axId val="2071241983"/>
        <c:axId val="2031522863"/>
      </c:barChart>
      <c:catAx>
        <c:axId val="2071241983"/>
        <c:scaling>
          <c:orientation val="minMax"/>
        </c:scaling>
        <c:delete val="0"/>
        <c:axPos val="b"/>
        <c:majorGridlines>
          <c:spPr>
            <a:ln w="9525" cap="flat" cmpd="sng" algn="ctr">
              <a:solidFill>
                <a:schemeClr val="lt1">
                  <a:alpha val="70000"/>
                </a:schemeClr>
              </a:solidFill>
              <a:round/>
            </a:ln>
            <a:effectLst/>
          </c:spPr>
        </c:majorGridlines>
        <c:numFmt formatCode="General" sourceLinked="1"/>
        <c:majorTickMark val="none"/>
        <c:minorTickMark val="none"/>
        <c:tickLblPos val="nextTo"/>
        <c:spPr>
          <a:noFill/>
          <a:ln w="9525" cap="flat" cmpd="sng" algn="ctr">
            <a:solidFill>
              <a:schemeClr val="lt1">
                <a:alpha val="70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lt1"/>
                </a:solidFill>
                <a:latin typeface="+mn-lt"/>
                <a:ea typeface="+mn-ea"/>
                <a:cs typeface="+mn-cs"/>
              </a:defRPr>
            </a:pPr>
            <a:endParaRPr lang="en-US"/>
          </a:p>
        </c:txPr>
        <c:crossAx val="2031522863"/>
        <c:crosses val="autoZero"/>
        <c:auto val="1"/>
        <c:lblAlgn val="ctr"/>
        <c:lblOffset val="100"/>
        <c:noMultiLvlLbl val="0"/>
      </c:catAx>
      <c:valAx>
        <c:axId val="2031522863"/>
        <c:scaling>
          <c:orientation val="minMax"/>
          <c:min val="0"/>
        </c:scaling>
        <c:delete val="1"/>
        <c:axPos val="l"/>
        <c:numFmt formatCode="&quot;₹&quot;0,,&quot;M&quot;" sourceLinked="0"/>
        <c:majorTickMark val="none"/>
        <c:minorTickMark val="none"/>
        <c:tickLblPos val="nextTo"/>
        <c:crossAx val="2071241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75000"/>
      </a:schemeClr>
    </a:solidFill>
    <a:ln>
      <a:noFill/>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[FinTrust_CC_Dashboard.xlsx]Calculation!PivotTable7</c:name>
    <c:fmtId val="20"/>
  </c:pivotSource>
  <c:chart>
    <c:title>
      <c:tx>
        <c:rich>
          <a:bodyPr rot="0" spcFirstLastPara="1" vertOverflow="ellipsis" vert="horz" wrap="square" anchor="ctr" anchorCtr="1"/>
          <a:lstStyle/>
          <a:p>
            <a:pPr>
              <a:defRPr sz="1300" b="1" i="0" u="none" strike="noStrike" kern="1200" cap="all" spc="100" baseline="0">
                <a:solidFill>
                  <a:schemeClr val="lt1"/>
                </a:solidFill>
                <a:latin typeface="+mn-lt"/>
                <a:ea typeface="+mn-ea"/>
                <a:cs typeface="+mn-cs"/>
              </a:defRPr>
            </a:pPr>
            <a:r>
              <a:rPr lang="en-IN" sz="1300" b="1" cap="all" spc="100">
                <a:solidFill>
                  <a:schemeClr val="lt1"/>
                </a:solidFill>
              </a:rPr>
              <a:t>Net Spend by Merchant Scope</a:t>
            </a:r>
          </a:p>
        </c:rich>
      </c:tx>
      <c:overlay val="0"/>
      <c:spPr>
        <a:noFill/>
        <a:ln>
          <a:noFill/>
        </a:ln>
        <a:effectLst/>
      </c:spPr>
    </c:title>
    <c:autoTitleDeleted val="0"/>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pivotFmt>
      <c:pivotFmt>
        <c:idx val="3"/>
      </c:pivotFmt>
      <c:pivotFmt>
        <c:idx val="4"/>
        <c:spPr>
          <a:solidFill>
            <a:schemeClr val="lt1"/>
          </a:solidFill>
          <a:ln w="19050">
            <a:solidFill>
              <a:schemeClr val="accent5"/>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3B0F36"/>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5"/>
        <c:spPr>
          <a:solidFill>
            <a:srgbClr val="E7A8DF"/>
          </a:solidFill>
          <a:ln w="19050">
            <a:solidFill>
              <a:schemeClr val="accent5">
                <a:lumMod val="75000"/>
              </a:schemeClr>
            </a:solidFill>
          </a:ln>
          <a:effectLst/>
        </c:spPr>
        <c:dLbl>
          <c:idx val="0"/>
          <c:layout>
            <c:manualLayout>
              <c:x val="-2.4561238951801959E-2"/>
              <c:y val="-3.5611961078148652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rgbClr val="3B0F36"/>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3720156045472754"/>
                  <c:h val="0.17927713557382527"/>
                </c:manualLayout>
              </c15:layout>
            </c:ext>
          </c:extLst>
        </c:dLbl>
      </c:pivotFmt>
      <c:pivotFmt>
        <c:idx val="6"/>
        <c:spPr>
          <a:solidFill>
            <a:srgbClr val="F6DDF2"/>
          </a:solidFill>
          <a:ln w="19050">
            <a:solidFill>
              <a:schemeClr val="accent5">
                <a:lumMod val="75000"/>
              </a:schemeClr>
            </a:solidFill>
          </a:ln>
          <a:effectLst/>
        </c:spPr>
        <c:dLbl>
          <c:idx val="0"/>
          <c:layout>
            <c:manualLayout>
              <c:x val="0.11461970604323256"/>
              <c:y val="9.4965541108465654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rgbClr val="3B0F36"/>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35892392702621068"/>
                  <c:h val="0.18285329856871693"/>
                </c:manualLayout>
              </c15:layout>
            </c:ext>
          </c:extLst>
        </c:dLbl>
      </c:pivotFmt>
    </c:pivotFmts>
    <c:plotArea>
      <c:layout>
        <c:manualLayout>
          <c:layoutTarget val="inner"/>
          <c:xMode val="edge"/>
          <c:yMode val="edge"/>
          <c:x val="0.10752897165414584"/>
          <c:y val="0.27592560440636371"/>
          <c:w val="0.78494205669170836"/>
          <c:h val="0.56905179571098785"/>
        </c:manualLayout>
      </c:layout>
      <c:doughnutChart>
        <c:varyColors val="1"/>
        <c:ser>
          <c:idx val="0"/>
          <c:order val="0"/>
          <c:tx>
            <c:strRef>
              <c:f>Calculation!$E$8</c:f>
              <c:strCache>
                <c:ptCount val="1"/>
                <c:pt idx="0">
                  <c:v>Total</c:v>
                </c:pt>
              </c:strCache>
            </c:strRef>
          </c:tx>
          <c:spPr>
            <a:solidFill>
              <a:schemeClr val="lt1"/>
            </a:solidFill>
            <a:ln w="19050">
              <a:solidFill>
                <a:schemeClr val="accent5"/>
              </a:solidFill>
            </a:ln>
            <a:effectLst/>
          </c:spPr>
          <c:explosion val="1"/>
          <c:dPt>
            <c:idx val="0"/>
            <c:bubble3D val="0"/>
            <c:spPr>
              <a:solidFill>
                <a:srgbClr val="E7A8DF"/>
              </a:solidFill>
              <a:ln w="19050">
                <a:solidFill>
                  <a:schemeClr val="accent5">
                    <a:lumMod val="75000"/>
                  </a:schemeClr>
                </a:solidFill>
              </a:ln>
              <a:effectLst/>
            </c:spPr>
            <c:extLst>
              <c:ext xmlns:c16="http://schemas.microsoft.com/office/drawing/2014/chart" uri="{C3380CC4-5D6E-409C-BE32-E72D297353CC}">
                <c16:uniqueId val="{00000001-4578-4C35-9F8E-A22CFB265F4A}"/>
              </c:ext>
            </c:extLst>
          </c:dPt>
          <c:dPt>
            <c:idx val="1"/>
            <c:bubble3D val="0"/>
            <c:spPr>
              <a:solidFill>
                <a:srgbClr val="F6DDF2"/>
              </a:solidFill>
              <a:ln w="19050">
                <a:solidFill>
                  <a:schemeClr val="accent5">
                    <a:lumMod val="75000"/>
                  </a:schemeClr>
                </a:solidFill>
              </a:ln>
              <a:effectLst/>
            </c:spPr>
            <c:extLst>
              <c:ext xmlns:c16="http://schemas.microsoft.com/office/drawing/2014/chart" uri="{C3380CC4-5D6E-409C-BE32-E72D297353CC}">
                <c16:uniqueId val="{00000003-4578-4C35-9F8E-A22CFB265F4A}"/>
              </c:ext>
            </c:extLst>
          </c:dPt>
          <c:dLbls>
            <c:dLbl>
              <c:idx val="0"/>
              <c:layout>
                <c:manualLayout>
                  <c:x val="-2.4561238951801959E-2"/>
                  <c:y val="-3.5611961078148652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rgbClr val="3B0F36"/>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23720156045472754"/>
                      <c:h val="0.17927713557382527"/>
                    </c:manualLayout>
                  </c15:layout>
                </c:ext>
                <c:ext xmlns:c16="http://schemas.microsoft.com/office/drawing/2014/chart" uri="{C3380CC4-5D6E-409C-BE32-E72D297353CC}">
                  <c16:uniqueId val="{00000001-4578-4C35-9F8E-A22CFB265F4A}"/>
                </c:ext>
              </c:extLst>
            </c:dLbl>
            <c:dLbl>
              <c:idx val="1"/>
              <c:layout>
                <c:manualLayout>
                  <c:x val="0.11461970604323256"/>
                  <c:y val="9.4965541108465654E-2"/>
                </c:manualLayout>
              </c:layout>
              <c:spPr>
                <a:noFill/>
                <a:ln>
                  <a:noFill/>
                </a:ln>
                <a:effectLst/>
              </c:spPr>
              <c:txPr>
                <a:bodyPr rot="0" spcFirstLastPara="1" vertOverflow="ellipsis" vert="horz" wrap="square" lIns="38100" tIns="19050" rIns="38100" bIns="19050" anchor="ctr" anchorCtr="1">
                  <a:noAutofit/>
                </a:bodyPr>
                <a:lstStyle/>
                <a:p>
                  <a:pPr>
                    <a:defRPr sz="1000" b="1" i="0" u="none" strike="noStrike" kern="1200" baseline="0">
                      <a:solidFill>
                        <a:srgbClr val="3B0F36"/>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layout>
                    <c:manualLayout>
                      <c:w val="0.35892392702621068"/>
                      <c:h val="0.18285329856871693"/>
                    </c:manualLayout>
                  </c15:layout>
                </c:ext>
                <c:ext xmlns:c16="http://schemas.microsoft.com/office/drawing/2014/chart" uri="{C3380CC4-5D6E-409C-BE32-E72D297353CC}">
                  <c16:uniqueId val="{00000003-4578-4C35-9F8E-A22CFB265F4A}"/>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rgbClr val="3B0F36"/>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accent5">
                      <a:lumMod val="60000"/>
                      <a:lumOff val="40000"/>
                    </a:schemeClr>
                  </a:solidFill>
                </a:ln>
                <a:effectLst/>
              </c:spPr>
            </c:leaderLines>
            <c:extLst>
              <c:ext xmlns:c15="http://schemas.microsoft.com/office/drawing/2012/chart" uri="{CE6537A1-D6FC-4f65-9D91-7224C49458BB}"/>
            </c:extLst>
          </c:dLbls>
          <c:cat>
            <c:strRef>
              <c:f>Calculation!$D$9:$D$11</c:f>
              <c:strCache>
                <c:ptCount val="2"/>
                <c:pt idx="0">
                  <c:v>Domestic</c:v>
                </c:pt>
                <c:pt idx="1">
                  <c:v>International</c:v>
                </c:pt>
              </c:strCache>
            </c:strRef>
          </c:cat>
          <c:val>
            <c:numRef>
              <c:f>Calculation!$E$9:$E$11</c:f>
              <c:numCache>
                <c:formatCode>"₹"\ #,##0;#,##0\ \-"₹";"₹"\ #,##0</c:formatCode>
                <c:ptCount val="2"/>
                <c:pt idx="0">
                  <c:v>38233260</c:v>
                </c:pt>
                <c:pt idx="1">
                  <c:v>65103130</c:v>
                </c:pt>
              </c:numCache>
            </c:numRef>
          </c:val>
          <c:extLst>
            <c:ext xmlns:c16="http://schemas.microsoft.com/office/drawing/2014/chart" uri="{C3380CC4-5D6E-409C-BE32-E72D297353CC}">
              <c16:uniqueId val="{00000004-4578-4C35-9F8E-A22CFB265F4A}"/>
            </c:ext>
          </c:extLst>
        </c:ser>
        <c:dLbls>
          <c:showLegendKey val="0"/>
          <c:showVal val="0"/>
          <c:showCatName val="1"/>
          <c:showSerName val="0"/>
          <c:showPercent val="1"/>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75000"/>
      </a:schemeClr>
    </a:solidFill>
    <a:ln>
      <a:noFill/>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[FinTrust_CC_Dashboard.xlsx]Calculation!PivotTable17</c:name>
    <c:fmtId val="18"/>
  </c:pivotSource>
  <c:chart>
    <c:title>
      <c:tx>
        <c:rich>
          <a:bodyPr rot="0" spcFirstLastPara="1" vertOverflow="ellipsis" vert="horz" wrap="square" anchor="ctr" anchorCtr="1"/>
          <a:lstStyle/>
          <a:p>
            <a:pPr>
              <a:defRPr sz="1300" b="1" i="0" u="none" strike="noStrike" kern="1200" cap="all" spc="100" baseline="0">
                <a:solidFill>
                  <a:schemeClr val="lt1"/>
                </a:solidFill>
                <a:latin typeface="+mn-lt"/>
                <a:ea typeface="+mn-ea"/>
                <a:cs typeface="+mn-cs"/>
              </a:defRPr>
            </a:pPr>
            <a:r>
              <a:rPr lang="en-IN" sz="1300" b="1" cap="all" spc="100">
                <a:solidFill>
                  <a:schemeClr val="lt1"/>
                </a:solidFill>
              </a:rPr>
              <a:t>Monthly Net Spend Trend (₹ M; Dec-26 is partial, data to 14 Dec)</a:t>
            </a:r>
          </a:p>
        </c:rich>
      </c:tx>
      <c:overlay val="0"/>
      <c:spPr>
        <a:noFill/>
        <a:ln>
          <a:noFill/>
        </a:ln>
        <a:effectLst/>
      </c:spPr>
    </c:title>
    <c:autoTitleDeleted val="0"/>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5"/>
            </a:outerShdw>
          </a:effectLst>
        </c:spPr>
        <c:marker>
          <c:symbol val="circle"/>
          <c:size val="5"/>
          <c:spPr>
            <a:solidFill>
              <a:schemeClr val="accent5"/>
            </a:solidFill>
            <a:ln w="22225">
              <a:solidFill>
                <a:schemeClr val="lt1"/>
              </a:solidFill>
              <a:round/>
            </a:ln>
            <a:effectLst/>
          </c:spPr>
        </c:marker>
        <c:dLbl>
          <c:idx val="0"/>
          <c:delete val="1"/>
          <c:extLst>
            <c:ext xmlns:c15="http://schemas.microsoft.com/office/drawing/2012/chart" uri="{CE6537A1-D6FC-4f65-9D91-7224C49458BB}"/>
          </c:extLst>
        </c:dLbl>
      </c:pivotFmt>
    </c:pivotFmts>
    <c:plotArea>
      <c:layout/>
      <c:lineChart>
        <c:grouping val="standard"/>
        <c:varyColors val="0"/>
        <c:ser>
          <c:idx val="0"/>
          <c:order val="0"/>
          <c:tx>
            <c:strRef>
              <c:f>Calculation!$H$17</c:f>
              <c:strCache>
                <c:ptCount val="1"/>
                <c:pt idx="0">
                  <c:v>Total</c:v>
                </c:pt>
              </c:strCache>
            </c:strRef>
          </c:tx>
          <c:spPr>
            <a:ln w="34925" cap="rnd">
              <a:solidFill>
                <a:schemeClr val="lt1"/>
              </a:solidFill>
              <a:round/>
            </a:ln>
            <a:effectLst>
              <a:outerShdw dist="25400" dir="2700000" algn="tl" rotWithShape="0">
                <a:schemeClr val="accent5"/>
              </a:outerShdw>
            </a:effectLst>
          </c:spPr>
          <c:marker>
            <c:symbol val="circle"/>
            <c:size val="5"/>
            <c:spPr>
              <a:solidFill>
                <a:schemeClr val="accent5"/>
              </a:solidFill>
              <a:ln w="22225">
                <a:solidFill>
                  <a:schemeClr val="lt1"/>
                </a:solidFill>
                <a:round/>
              </a:ln>
              <a:effectLst/>
            </c:spPr>
          </c:marker>
          <c:cat>
            <c:strRef>
              <c:f>Calculation!$G$18:$G$42</c:f>
              <c:strCache>
                <c:ptCount val="24"/>
                <c:pt idx="0">
                  <c:v>2025-01</c:v>
                </c:pt>
                <c:pt idx="1">
                  <c:v>2025-02</c:v>
                </c:pt>
                <c:pt idx="2">
                  <c:v>2025-03</c:v>
                </c:pt>
                <c:pt idx="3">
                  <c:v>2025-04</c:v>
                </c:pt>
                <c:pt idx="4">
                  <c:v>2025-05</c:v>
                </c:pt>
                <c:pt idx="5">
                  <c:v>2025-06</c:v>
                </c:pt>
                <c:pt idx="6">
                  <c:v>2025-07</c:v>
                </c:pt>
                <c:pt idx="7">
                  <c:v>2025-08</c:v>
                </c:pt>
                <c:pt idx="8">
                  <c:v>2025-09</c:v>
                </c:pt>
                <c:pt idx="9">
                  <c:v>2025-10</c:v>
                </c:pt>
                <c:pt idx="10">
                  <c:v>2025-11</c:v>
                </c:pt>
                <c:pt idx="11">
                  <c:v>2025-12</c:v>
                </c:pt>
                <c:pt idx="12">
                  <c:v>2026-01</c:v>
                </c:pt>
                <c:pt idx="13">
                  <c:v>2026-02</c:v>
                </c:pt>
                <c:pt idx="14">
                  <c:v>2026-03</c:v>
                </c:pt>
                <c:pt idx="15">
                  <c:v>2026-04</c:v>
                </c:pt>
                <c:pt idx="16">
                  <c:v>2026-05</c:v>
                </c:pt>
                <c:pt idx="17">
                  <c:v>2026-06</c:v>
                </c:pt>
                <c:pt idx="18">
                  <c:v>2026-07</c:v>
                </c:pt>
                <c:pt idx="19">
                  <c:v>2026-08</c:v>
                </c:pt>
                <c:pt idx="20">
                  <c:v>2026-09</c:v>
                </c:pt>
                <c:pt idx="21">
                  <c:v>2026-10</c:v>
                </c:pt>
                <c:pt idx="22">
                  <c:v>2026-11</c:v>
                </c:pt>
                <c:pt idx="23">
                  <c:v>2026-12</c:v>
                </c:pt>
              </c:strCache>
            </c:strRef>
          </c:cat>
          <c:val>
            <c:numRef>
              <c:f>Calculation!$H$18:$H$42</c:f>
              <c:numCache>
                <c:formatCode>"₹"\ #,##0;#,##0\ \-"₹";"₹"\ #,##0</c:formatCode>
                <c:ptCount val="24"/>
                <c:pt idx="0">
                  <c:v>819186</c:v>
                </c:pt>
                <c:pt idx="1">
                  <c:v>1965831</c:v>
                </c:pt>
                <c:pt idx="2">
                  <c:v>3933945</c:v>
                </c:pt>
                <c:pt idx="3">
                  <c:v>4434876</c:v>
                </c:pt>
                <c:pt idx="4">
                  <c:v>4761907</c:v>
                </c:pt>
                <c:pt idx="5">
                  <c:v>5063983</c:v>
                </c:pt>
                <c:pt idx="6">
                  <c:v>4799312</c:v>
                </c:pt>
                <c:pt idx="7">
                  <c:v>5042234</c:v>
                </c:pt>
                <c:pt idx="8">
                  <c:v>4389087</c:v>
                </c:pt>
                <c:pt idx="9">
                  <c:v>4656449</c:v>
                </c:pt>
                <c:pt idx="10">
                  <c:v>4771522</c:v>
                </c:pt>
                <c:pt idx="11">
                  <c:v>4533128</c:v>
                </c:pt>
                <c:pt idx="12">
                  <c:v>4965868</c:v>
                </c:pt>
                <c:pt idx="13">
                  <c:v>4208842</c:v>
                </c:pt>
                <c:pt idx="14">
                  <c:v>4656855</c:v>
                </c:pt>
                <c:pt idx="15">
                  <c:v>5260522</c:v>
                </c:pt>
                <c:pt idx="16">
                  <c:v>4687090</c:v>
                </c:pt>
                <c:pt idx="17">
                  <c:v>4537762</c:v>
                </c:pt>
                <c:pt idx="18">
                  <c:v>4750199</c:v>
                </c:pt>
                <c:pt idx="19">
                  <c:v>4826578</c:v>
                </c:pt>
                <c:pt idx="20">
                  <c:v>4616522</c:v>
                </c:pt>
                <c:pt idx="21">
                  <c:v>4721177</c:v>
                </c:pt>
                <c:pt idx="22">
                  <c:v>4487020</c:v>
                </c:pt>
                <c:pt idx="23">
                  <c:v>2446495</c:v>
                </c:pt>
              </c:numCache>
            </c:numRef>
          </c:val>
          <c:smooth val="0"/>
          <c:extLst>
            <c:ext xmlns:c16="http://schemas.microsoft.com/office/drawing/2014/chart" uri="{C3380CC4-5D6E-409C-BE32-E72D297353CC}">
              <c16:uniqueId val="{00000000-87DA-478F-9326-E021EF3092A7}"/>
            </c:ext>
          </c:extLst>
        </c:ser>
        <c:dLbls>
          <c:showLegendKey val="0"/>
          <c:showVal val="0"/>
          <c:showCatName val="0"/>
          <c:showSerName val="0"/>
          <c:showPercent val="0"/>
          <c:showBubbleSize val="0"/>
        </c:dLbls>
        <c:marker val="1"/>
        <c:smooth val="0"/>
        <c:axId val="858612783"/>
        <c:axId val="103876464"/>
      </c:lineChart>
      <c:catAx>
        <c:axId val="858612783"/>
        <c:scaling>
          <c:orientation val="minMax"/>
        </c:scaling>
        <c:delete val="0"/>
        <c:axPos val="b"/>
        <c:numFmt formatCode="General" sourceLinked="1"/>
        <c:majorTickMark val="out"/>
        <c:minorTickMark val="none"/>
        <c:tickLblPos val="nextTo"/>
        <c:spPr>
          <a:noFill/>
          <a:ln w="12700" cap="flat" cmpd="sng" algn="ctr">
            <a:solidFill>
              <a:schemeClr val="lt1"/>
            </a:solidFill>
            <a:round/>
          </a:ln>
          <a:effectLst/>
        </c:spPr>
        <c:txPr>
          <a:bodyPr rot="-27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03876464"/>
        <c:crosses val="autoZero"/>
        <c:auto val="1"/>
        <c:lblAlgn val="ctr"/>
        <c:lblOffset val="100"/>
        <c:tickLblSkip val="3"/>
        <c:tickMarkSkip val="3"/>
        <c:noMultiLvlLbl val="0"/>
      </c:catAx>
      <c:valAx>
        <c:axId val="103876464"/>
        <c:scaling>
          <c:orientation val="minMax"/>
          <c:min val="0"/>
        </c:scaling>
        <c:delete val="0"/>
        <c:axPos val="l"/>
        <c:numFmt formatCode="&quot;₹&quot;0,,&quot;M&quot;"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858612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75000"/>
      </a:schemeClr>
    </a:solidFill>
    <a:ln>
      <a:noFill/>
    </a:ln>
    <a:effectLst/>
  </c:spPr>
  <c:txPr>
    <a:bodyPr/>
    <a:lstStyle/>
    <a:p>
      <a:pPr>
        <a:defRPr/>
      </a:pPr>
      <a:endParaRPr lang="en-US"/>
    </a:p>
  </c:txPr>
  <c:printSettings>
    <c:headerFooter/>
    <c:pageMargins b="0.75" l="0.7" r="0.7" t="0.75" header="0.3" footer="0.3"/>
    <c:pageSetup/>
  </c:printSettings>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[FinTrust_CC_Dashboard.xlsx]Calculation!PivotTable11</c:name>
    <c:fmtId val="18"/>
  </c:pivotSource>
  <c:chart>
    <c:title>
      <c:tx>
        <c:rich>
          <a:bodyPr rot="0" spcFirstLastPara="1" vertOverflow="ellipsis" vert="horz" wrap="square" anchor="ctr" anchorCtr="1"/>
          <a:lstStyle/>
          <a:p>
            <a:pPr>
              <a:defRPr sz="1300" b="1" i="0" u="none" strike="noStrike" kern="1200" cap="all" spc="100" baseline="0">
                <a:solidFill>
                  <a:schemeClr val="lt1"/>
                </a:solidFill>
                <a:latin typeface="+mn-lt"/>
                <a:ea typeface="+mn-ea"/>
                <a:cs typeface="+mn-cs"/>
              </a:defRPr>
            </a:pPr>
            <a:r>
              <a:rPr lang="en-IN" sz="1300" b="1" cap="all" spc="100">
                <a:solidFill>
                  <a:schemeClr val="lt1"/>
                </a:solidFill>
              </a:rPr>
              <a:t>Payments by Lateness Bucket (number of statements)</a:t>
            </a:r>
          </a:p>
        </c:rich>
      </c:tx>
      <c:overlay val="0"/>
      <c:spPr>
        <a:noFill/>
        <a:ln>
          <a:noFill/>
        </a:ln>
        <a:effectLst/>
      </c:spPr>
    </c:title>
    <c:autoTitleDeleted val="0"/>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spPr>
          <a:solidFill>
            <a:srgbClr val="C45FB9"/>
          </a:solidFill>
          <a:ln>
            <a:noFill/>
          </a:ln>
          <a:effectLst/>
        </c:spPr>
        <c:marker>
          <c:symbol val="none"/>
        </c:marker>
        <c:dLbl>
          <c:idx val="0"/>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E8A33D"/>
          </a:solidFill>
          <a:ln>
            <a:noFill/>
          </a:ln>
        </c:spPr>
      </c:pivotFmt>
      <c:pivotFmt>
        <c:idx val="4"/>
        <c:spPr>
          <a:solidFill>
            <a:srgbClr val="D64550"/>
          </a:solidFill>
          <a:ln>
            <a:noFill/>
          </a:ln>
        </c:spPr>
      </c:pivotFmt>
    </c:pivotFmts>
    <c:plotArea>
      <c:layout/>
      <c:barChart>
        <c:barDir val="col"/>
        <c:grouping val="clustered"/>
        <c:varyColors val="0"/>
        <c:ser>
          <c:idx val="0"/>
          <c:order val="0"/>
          <c:tx>
            <c:strRef>
              <c:f>Calculation!$H$1</c:f>
              <c:strCache>
                <c:ptCount val="1"/>
                <c:pt idx="0">
                  <c:v>Total</c:v>
                </c:pt>
              </c:strCache>
            </c:strRef>
          </c:tx>
          <c:spPr>
            <a:solidFill>
              <a:srgbClr val="C45FB9"/>
            </a:solidFill>
            <a:ln>
              <a:noFill/>
            </a:ln>
            <a:effectLst/>
          </c:spPr>
          <c:invertIfNegative val="0"/>
          <c:dPt>
            <c:idx val="2"/>
            <c:invertIfNegative val="0"/>
            <c:bubble3D val="0"/>
            <c:spPr>
              <a:solidFill>
                <a:srgbClr val="E8A33D"/>
              </a:solidFill>
              <a:ln>
                <a:noFill/>
              </a:ln>
            </c:spPr>
            <c:extLst>
              <c:ext xmlns:c16="http://schemas.microsoft.com/office/drawing/2014/chart" uri="{C3380CC4-5D6E-409C-BE32-E72D297353CC}">
                <c16:uniqueId val="{00000001-D8E3-4776-B0CC-EE86402E8761}"/>
              </c:ext>
            </c:extLst>
          </c:dPt>
          <c:dPt>
            <c:idx val="3"/>
            <c:invertIfNegative val="0"/>
            <c:bubble3D val="0"/>
            <c:spPr>
              <a:solidFill>
                <a:srgbClr val="D64550"/>
              </a:solidFill>
              <a:ln>
                <a:noFill/>
              </a:ln>
            </c:spPr>
            <c:extLst>
              <c:ext xmlns:c16="http://schemas.microsoft.com/office/drawing/2014/chart" uri="{C3380CC4-5D6E-409C-BE32-E72D297353CC}">
                <c16:uniqueId val="{00000003-D8E3-4776-B0CC-EE86402E8761}"/>
              </c:ext>
            </c:extLst>
          </c:dPt>
          <c:dLbls>
            <c:spPr>
              <a:noFill/>
              <a:ln>
                <a:noFill/>
              </a:ln>
              <a:effectLst/>
            </c:spPr>
            <c:txPr>
              <a:bodyPr wrap="square" lIns="38100" tIns="19050" rIns="38100" bIns="19050" anchor="ctr">
                <a:spAutoFit/>
              </a:bodyPr>
              <a:lstStyle/>
              <a:p>
                <a:pPr>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Calculation!$G$2:$G$6</c:f>
              <c:strCache>
                <c:ptCount val="4"/>
                <c:pt idx="0">
                  <c:v>1. On time</c:v>
                </c:pt>
                <c:pt idx="1">
                  <c:v>2. 1-7 days</c:v>
                </c:pt>
                <c:pt idx="2">
                  <c:v>3. 8-30 days</c:v>
                </c:pt>
                <c:pt idx="3">
                  <c:v>4. 31+ days</c:v>
                </c:pt>
              </c:strCache>
            </c:strRef>
          </c:cat>
          <c:val>
            <c:numRef>
              <c:f>Calculation!$H$2:$H$6</c:f>
              <c:numCache>
                <c:formatCode>General</c:formatCode>
                <c:ptCount val="4"/>
                <c:pt idx="0">
                  <c:v>5688</c:v>
                </c:pt>
                <c:pt idx="1">
                  <c:v>1073</c:v>
                </c:pt>
                <c:pt idx="2">
                  <c:v>1077</c:v>
                </c:pt>
                <c:pt idx="3">
                  <c:v>162</c:v>
                </c:pt>
              </c:numCache>
            </c:numRef>
          </c:val>
          <c:extLst>
            <c:ext xmlns:c16="http://schemas.microsoft.com/office/drawing/2014/chart" uri="{C3380CC4-5D6E-409C-BE32-E72D297353CC}">
              <c16:uniqueId val="{00000000-0827-406E-8EE1-C34C3439B32D}"/>
            </c:ext>
          </c:extLst>
        </c:ser>
        <c:dLbls>
          <c:dLblPos val="outEnd"/>
          <c:showLegendKey val="0"/>
          <c:showVal val="1"/>
          <c:showCatName val="0"/>
          <c:showSerName val="0"/>
          <c:showPercent val="0"/>
          <c:showBubbleSize val="0"/>
        </c:dLbls>
        <c:gapWidth val="70"/>
        <c:overlap val="-20"/>
        <c:axId val="858660111"/>
        <c:axId val="103878864"/>
      </c:barChart>
      <c:catAx>
        <c:axId val="858660111"/>
        <c:scaling>
          <c:orientation val="minMax"/>
        </c:scaling>
        <c:delete val="0"/>
        <c:axPos val="b"/>
        <c:majorGridlines>
          <c:spPr>
            <a:ln w="9525" cap="flat" cmpd="sng" algn="ctr">
              <a:solidFill>
                <a:schemeClr val="lt1">
                  <a:alpha val="70000"/>
                </a:schemeClr>
              </a:solidFill>
              <a:round/>
            </a:ln>
            <a:effectLst/>
          </c:spPr>
        </c:majorGridlines>
        <c:numFmt formatCode="General" sourceLinked="1"/>
        <c:majorTickMark val="none"/>
        <c:minorTickMark val="none"/>
        <c:tickLblPos val="nextTo"/>
        <c:spPr>
          <a:noFill/>
          <a:ln w="3175" cap="flat" cmpd="sng" algn="ctr">
            <a:solidFill>
              <a:schemeClr val="accent5">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03878864"/>
        <c:crosses val="autoZero"/>
        <c:auto val="1"/>
        <c:lblAlgn val="ctr"/>
        <c:lblOffset val="100"/>
        <c:noMultiLvlLbl val="0"/>
      </c:catAx>
      <c:valAx>
        <c:axId val="103878864"/>
        <c:scaling>
          <c:orientation val="minMax"/>
          <c:min val="0"/>
        </c:scaling>
        <c:delete val="1"/>
        <c:axPos val="l"/>
        <c:numFmt formatCode="General" sourceLinked="1"/>
        <c:majorTickMark val="none"/>
        <c:minorTickMark val="none"/>
        <c:tickLblPos val="nextTo"/>
        <c:crossAx val="858660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75000"/>
      </a:schemeClr>
    </a:solidFill>
    <a:ln>
      <a:noFill/>
    </a:ln>
    <a:effectLst/>
  </c:spPr>
  <c:txPr>
    <a:bodyPr/>
    <a:lstStyle/>
    <a:p>
      <a:pPr>
        <a:defRPr/>
      </a:pPr>
      <a:endParaRPr lang="en-US"/>
    </a:p>
  </c:txPr>
  <c:printSettings>
    <c:headerFooter/>
    <c:pageMargins b="0.75" l="0.7" r="0.7" t="0.75" header="0.3" footer="0.3"/>
    <c:pageSetup/>
  </c:printSettings>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[FinTrust_CC_Dashboard.xlsx]Calculation!PivotTable15</c:name>
    <c:fmtId val="18"/>
  </c:pivotSource>
  <c:chart>
    <c:title>
      <c:tx>
        <c:rich>
          <a:bodyPr rot="0" spcFirstLastPara="1" vertOverflow="ellipsis" vert="horz" wrap="square" anchor="ctr" anchorCtr="1"/>
          <a:lstStyle/>
          <a:p>
            <a:pPr>
              <a:defRPr sz="1300" b="1" i="0" u="none" strike="noStrike" kern="1200" cap="all" spc="100" baseline="0">
                <a:solidFill>
                  <a:schemeClr val="lt1"/>
                </a:solidFill>
                <a:latin typeface="+mn-lt"/>
                <a:ea typeface="+mn-ea"/>
                <a:cs typeface="+mn-cs"/>
              </a:defRPr>
            </a:pPr>
            <a:r>
              <a:rPr lang="en-IN" sz="1300" b="1" cap="all" spc="100">
                <a:solidFill>
                  <a:schemeClr val="lt1"/>
                </a:solidFill>
              </a:rPr>
              <a:t>Statements by Utilisation Band (number of statements, of 8,000)</a:t>
            </a:r>
          </a:p>
        </c:rich>
      </c:tx>
      <c:overlay val="0"/>
      <c:spPr>
        <a:noFill/>
        <a:ln>
          <a:noFill/>
        </a:ln>
        <a:effectLst/>
      </c:spPr>
    </c:title>
    <c:autoTitleDeleted val="0"/>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spPr>
          <a:solidFill>
            <a:srgbClr val="C45FB9"/>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E8A33D"/>
          </a:solidFill>
          <a:ln>
            <a:noFill/>
          </a:ln>
        </c:spPr>
      </c:pivotFmt>
      <c:pivotFmt>
        <c:idx val="4"/>
        <c:spPr>
          <a:solidFill>
            <a:srgbClr val="D64550"/>
          </a:solidFill>
          <a:ln>
            <a:noFill/>
          </a:ln>
        </c:spPr>
      </c:pivotFmt>
    </c:pivotFmts>
    <c:plotArea>
      <c:layout/>
      <c:barChart>
        <c:barDir val="col"/>
        <c:grouping val="stacked"/>
        <c:varyColors val="0"/>
        <c:ser>
          <c:idx val="0"/>
          <c:order val="0"/>
          <c:tx>
            <c:strRef>
              <c:f>Calculation!$H$8</c:f>
              <c:strCache>
                <c:ptCount val="1"/>
                <c:pt idx="0">
                  <c:v>Total</c:v>
                </c:pt>
              </c:strCache>
            </c:strRef>
          </c:tx>
          <c:spPr>
            <a:solidFill>
              <a:srgbClr val="C45FB9"/>
            </a:solidFill>
            <a:ln>
              <a:noFill/>
            </a:ln>
            <a:effectLst/>
          </c:spPr>
          <c:invertIfNegative val="0"/>
          <c:dPt>
            <c:idx val="3"/>
            <c:invertIfNegative val="0"/>
            <c:bubble3D val="0"/>
            <c:spPr>
              <a:solidFill>
                <a:srgbClr val="E8A33D"/>
              </a:solidFill>
              <a:ln>
                <a:noFill/>
              </a:ln>
            </c:spPr>
            <c:extLst>
              <c:ext xmlns:c16="http://schemas.microsoft.com/office/drawing/2014/chart" uri="{C3380CC4-5D6E-409C-BE32-E72D297353CC}">
                <c16:uniqueId val="{00000001-9607-48AE-87E3-3DB16D225C18}"/>
              </c:ext>
            </c:extLst>
          </c:dPt>
          <c:dPt>
            <c:idx val="4"/>
            <c:invertIfNegative val="0"/>
            <c:bubble3D val="0"/>
            <c:spPr>
              <a:solidFill>
                <a:srgbClr val="D64550"/>
              </a:solidFill>
              <a:ln>
                <a:noFill/>
              </a:ln>
            </c:spPr>
            <c:extLst>
              <c:ext xmlns:c16="http://schemas.microsoft.com/office/drawing/2014/chart" uri="{C3380CC4-5D6E-409C-BE32-E72D297353CC}">
                <c16:uniqueId val="{00000003-9607-48AE-87E3-3DB16D225C1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Calculation!$G$9:$G$14</c:f>
              <c:strCache>
                <c:ptCount val="5"/>
                <c:pt idx="0">
                  <c:v>1. Under 30%</c:v>
                </c:pt>
                <c:pt idx="1">
                  <c:v>2. 30-60%</c:v>
                </c:pt>
                <c:pt idx="2">
                  <c:v>3. 60-80%</c:v>
                </c:pt>
                <c:pt idx="3">
                  <c:v>4. 80-100%</c:v>
                </c:pt>
                <c:pt idx="4">
                  <c:v>5. Over limit</c:v>
                </c:pt>
              </c:strCache>
            </c:strRef>
          </c:cat>
          <c:val>
            <c:numRef>
              <c:f>Calculation!$H$9:$H$14</c:f>
              <c:numCache>
                <c:formatCode>General</c:formatCode>
                <c:ptCount val="5"/>
                <c:pt idx="0">
                  <c:v>1836</c:v>
                </c:pt>
                <c:pt idx="1">
                  <c:v>1995</c:v>
                </c:pt>
                <c:pt idx="2">
                  <c:v>1302</c:v>
                </c:pt>
                <c:pt idx="3">
                  <c:v>1308</c:v>
                </c:pt>
                <c:pt idx="4">
                  <c:v>1559</c:v>
                </c:pt>
              </c:numCache>
            </c:numRef>
          </c:val>
          <c:extLst>
            <c:ext xmlns:c16="http://schemas.microsoft.com/office/drawing/2014/chart" uri="{C3380CC4-5D6E-409C-BE32-E72D297353CC}">
              <c16:uniqueId val="{00000000-C3AB-4FD2-9AB5-C398B11CFFA3}"/>
            </c:ext>
          </c:extLst>
        </c:ser>
        <c:dLbls>
          <c:dLblPos val="ctr"/>
          <c:showLegendKey val="0"/>
          <c:showVal val="1"/>
          <c:showCatName val="0"/>
          <c:showSerName val="0"/>
          <c:showPercent val="0"/>
          <c:showBubbleSize val="0"/>
        </c:dLbls>
        <c:gapWidth val="79"/>
        <c:overlap val="100"/>
        <c:axId val="858660575"/>
        <c:axId val="103896144"/>
      </c:barChart>
      <c:catAx>
        <c:axId val="858660575"/>
        <c:scaling>
          <c:orientation val="minMax"/>
        </c:scaling>
        <c:delete val="0"/>
        <c:axPos val="b"/>
        <c:majorGridlines>
          <c:spPr>
            <a:ln w="9525" cap="flat" cmpd="sng" algn="ctr">
              <a:solidFill>
                <a:schemeClr val="lt1">
                  <a:alpha val="70000"/>
                </a:schemeClr>
              </a:solidFill>
              <a:round/>
            </a:ln>
            <a:effectLst/>
          </c:spPr>
        </c:majorGridlines>
        <c:numFmt formatCode="General" sourceLinked="1"/>
        <c:majorTickMark val="none"/>
        <c:minorTickMark val="none"/>
        <c:tickLblPos val="nextTo"/>
        <c:spPr>
          <a:noFill/>
          <a:ln w="9525" cap="flat" cmpd="sng" algn="ctr">
            <a:solidFill>
              <a:schemeClr val="lt1">
                <a:alpha val="70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lt1"/>
                </a:solidFill>
                <a:latin typeface="+mn-lt"/>
                <a:ea typeface="+mn-ea"/>
                <a:cs typeface="+mn-cs"/>
              </a:defRPr>
            </a:pPr>
            <a:endParaRPr lang="en-US"/>
          </a:p>
        </c:txPr>
        <c:crossAx val="103896144"/>
        <c:crosses val="autoZero"/>
        <c:auto val="1"/>
        <c:lblAlgn val="ctr"/>
        <c:lblOffset val="100"/>
        <c:noMultiLvlLbl val="0"/>
      </c:catAx>
      <c:valAx>
        <c:axId val="103896144"/>
        <c:scaling>
          <c:orientation val="minMax"/>
          <c:min val="0"/>
        </c:scaling>
        <c:delete val="1"/>
        <c:axPos val="l"/>
        <c:numFmt formatCode="General" sourceLinked="1"/>
        <c:majorTickMark val="none"/>
        <c:minorTickMark val="none"/>
        <c:tickLblPos val="nextTo"/>
        <c:crossAx val="8586605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5">
        <a:lumMod val="75000"/>
      </a:schemeClr>
    </a:solidFill>
    <a:ln>
      <a:noFill/>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xdr:col>
      <xdr:colOff>0</xdr:colOff>
      <xdr:row>0</xdr:row>
      <xdr:rowOff>0</xdr:rowOff>
    </xdr:from>
    <xdr:to>
      <xdr:col>49</xdr:col>
      <xdr:colOff>0</xdr:colOff>
      <xdr:row>5</xdr:row>
      <xdr:rowOff>0</xdr:rowOff>
    </xdr:to>
    <xdr:sp macro="" textlink="">
      <xdr:nvSpPr>
        <xdr:cNvPr id="101" name="Title Banner">
          <a:extLst>
            <a:ext uri="{FF2B5EF4-FFF2-40B4-BE49-F238E27FC236}">
              <a16:creationId xmlns:a16="http://schemas.microsoft.com/office/drawing/2014/main" id="{00000000-0008-0000-0100-000065000000}"/>
            </a:ext>
          </a:extLst>
        </xdr:cNvPr>
        <xdr:cNvSpPr/>
      </xdr:nvSpPr>
      <xdr:spPr>
        <a:prstGeom prst="rect">
          <a:avLst/>
        </a:prstGeom>
        <a:solidFill>
          <a:srgbClr val="501549"/>
        </a:solidFill>
        <a:ln>
          <a:noFill/>
        </a:ln>
      </xdr:spPr>
      <xdr:txBody>
        <a:bodyPr vertOverflow="clip" horzOverflow="clip" wrap="square" lIns="228600" tIns="45720" rIns="228600" bIns="45720" rtlCol="0" anchor="ctr"/>
        <a:lstStyle/>
        <a:p>
          <a:pPr algn="l">
            <a:spcAft>
              <a:spcPts val="200"/>
            </a:spcAft>
          </a:pPr>
          <a:r>
            <a:rPr lang="en-IN" sz="2800" b="1" i="0">
              <a:solidFill>
                <a:srgbClr val="FFFFFF"/>
              </a:solidFill>
            </a:rPr>
            <a:t>FinTrust CC: Portfolio &amp; Risk Analysis</a:t>
          </a:r>
        </a:p>
        <a:p>
          <a:pPr algn="l">
            <a:spcAft>
              <a:spcPts val="0"/>
            </a:spcAft>
          </a:pPr>
          <a:r>
            <a:rPr lang="en-IN" sz="1200" b="0" i="0">
              <a:solidFill>
                <a:srgbClr val="F0D9EC"/>
              </a:solidFill>
            </a:rPr>
            <a:t>Credit-card spend, customer groups and repayment pressure  |  All amounts in INR</a:t>
          </a:r>
        </a:p>
      </xdr:txBody>
    </xdr:sp>
    <xdr:clientData/>
  </xdr:twoCellAnchor>
  <xdr:twoCellAnchor>
    <xdr:from>
      <xdr:col>1</xdr:col>
      <xdr:colOff>0</xdr:colOff>
      <xdr:row>11</xdr:row>
      <xdr:rowOff>0</xdr:rowOff>
    </xdr:from>
    <xdr:to>
      <xdr:col>12</xdr:col>
      <xdr:colOff>0</xdr:colOff>
      <xdr:row>16</xdr:row>
      <xdr:rowOff>0</xdr:rowOff>
    </xdr:to>
    <xdr:sp macro="" textlink="">
      <xdr:nvSpPr>
        <xdr:cNvPr id="102" name="KPI Card - Net Spend">
          <a:extLst>
            <a:ext uri="{FF2B5EF4-FFF2-40B4-BE49-F238E27FC236}">
              <a16:creationId xmlns:a16="http://schemas.microsoft.com/office/drawing/2014/main" id="{00000000-0008-0000-0100-000066000000}"/>
            </a:ext>
          </a:extLst>
        </xdr:cNvPr>
        <xdr:cNvSpPr/>
      </xdr:nvSpPr>
      <xdr:spPr>
        <a:prstGeom prst="rect">
          <a:avLst/>
        </a:prstGeom>
        <a:solidFill>
          <a:srgbClr val="FFFFFF"/>
        </a:solidFill>
        <a:ln w="9525">
          <a:solidFill>
            <a:srgbClr val="D9B8D4"/>
          </a:solidFill>
        </a:ln>
      </xdr:spPr>
      <xdr:txBody>
        <a:bodyPr vertOverflow="clip" horzOverflow="clip" wrap="square" lIns="91440" tIns="330000" rIns="91440" bIns="45720" rtlCol="0" anchor="t"/>
        <a:lstStyle/>
        <a:p>
          <a:pPr algn="ctr">
            <a:spcAft>
              <a:spcPts val="0"/>
            </a:spcAft>
          </a:pPr>
          <a:r>
            <a:rPr lang="en-IN" sz="1000" b="1" i="0">
              <a:solidFill>
                <a:srgbClr val="A02B93"/>
              </a:solidFill>
            </a:rPr>
            <a:t>NET SPEND</a:t>
          </a:r>
        </a:p>
      </xdr:txBody>
    </xdr:sp>
    <xdr:clientData/>
  </xdr:twoCellAnchor>
  <xdr:twoCellAnchor>
    <xdr:from>
      <xdr:col>1</xdr:col>
      <xdr:colOff>0</xdr:colOff>
      <xdr:row>11</xdr:row>
      <xdr:rowOff>0</xdr:rowOff>
    </xdr:from>
    <xdr:to>
      <xdr:col>12</xdr:col>
      <xdr:colOff>0</xdr:colOff>
      <xdr:row>12</xdr:row>
      <xdr:rowOff>0</xdr:rowOff>
    </xdr:to>
    <xdr:sp macro="" textlink="">
      <xdr:nvSpPr>
        <xdr:cNvPr id="103" name="KPI Accent - Net Spend">
          <a:extLst>
            <a:ext uri="{FF2B5EF4-FFF2-40B4-BE49-F238E27FC236}">
              <a16:creationId xmlns:a16="http://schemas.microsoft.com/office/drawing/2014/main" id="{00000000-0008-0000-0100-000067000000}"/>
            </a:ext>
          </a:extLst>
        </xdr:cNvPr>
        <xdr:cNvSpPr/>
      </xdr:nvSpPr>
      <xdr:spPr>
        <a:prstGeom prst="rect">
          <a:avLst/>
        </a:prstGeom>
        <a:solidFill>
          <a:srgbClr val="A02B93"/>
        </a:solidFill>
        <a:ln>
          <a:noFill/>
        </a:ln>
      </xdr:spPr>
      <xdr:txBody>
        <a:bodyPr vertOverflow="clip" horzOverflow="clip" wrap="square" lIns="91440" tIns="45720" rIns="91440" bIns="45720" rtlCol="0" anchor="ctr"/>
        <a:lstStyle/>
        <a:p>
          <a:endParaRPr lang="en-IN" sz="400"/>
        </a:p>
      </xdr:txBody>
    </xdr:sp>
    <xdr:clientData/>
  </xdr:twoCellAnchor>
  <xdr:twoCellAnchor>
    <xdr:from>
      <xdr:col>1</xdr:col>
      <xdr:colOff>0</xdr:colOff>
      <xdr:row>13</xdr:row>
      <xdr:rowOff>0</xdr:rowOff>
    </xdr:from>
    <xdr:to>
      <xdr:col>12</xdr:col>
      <xdr:colOff>0</xdr:colOff>
      <xdr:row>16</xdr:row>
      <xdr:rowOff>0</xdr:rowOff>
    </xdr:to>
    <xdr:sp macro="" textlink="Calculation!$B$32">
      <xdr:nvSpPr>
        <xdr:cNvPr id="105" name="KPI Value - Net Spend">
          <a:extLst>
            <a:ext uri="{FF2B5EF4-FFF2-40B4-BE49-F238E27FC236}">
              <a16:creationId xmlns:a16="http://schemas.microsoft.com/office/drawing/2014/main" id="{00000000-0008-0000-0100-000069000000}"/>
            </a:ext>
          </a:extLst>
        </xdr:cNvPr>
        <xdr:cNvSpPr/>
      </xdr:nvSpPr>
      <xdr:spPr>
        <a:prstGeom prst="rect">
          <a:avLst/>
        </a:prstGeom>
        <a:noFill/>
        <a:ln>
          <a:noFill/>
        </a:ln>
      </xdr:spPr>
      <xdr:txBody>
        <a:bodyPr vertOverflow="clip" horzOverflow="clip" wrap="square" lIns="91440" tIns="45720" rIns="91440" bIns="45720" rtlCol="0" anchor="ctr"/>
        <a:lstStyle/>
        <a:p>
          <a:pPr algn="ctr"/>
          <a:fld id="{0F400FBE-7839-4B96-92E4-E548130E3773}" type="TxLink">
            <a:rPr lang="en-IN" sz="3000" b="1">
              <a:solidFill>
                <a:srgbClr val="3B0F36"/>
              </a:solidFill>
            </a:rPr>
            <a:pPr algn="ctr"/>
            <a:t>₹10.33 Cr</a:t>
          </a:fld>
          <a:endParaRPr lang="en-IN" sz="3000"/>
        </a:p>
      </xdr:txBody>
    </xdr:sp>
    <xdr:clientData/>
  </xdr:twoCellAnchor>
  <xdr:twoCellAnchor>
    <xdr:from>
      <xdr:col>13</xdr:col>
      <xdr:colOff>0</xdr:colOff>
      <xdr:row>11</xdr:row>
      <xdr:rowOff>0</xdr:rowOff>
    </xdr:from>
    <xdr:to>
      <xdr:col>24</xdr:col>
      <xdr:colOff>0</xdr:colOff>
      <xdr:row>16</xdr:row>
      <xdr:rowOff>0</xdr:rowOff>
    </xdr:to>
    <xdr:sp macro="" textlink="">
      <xdr:nvSpPr>
        <xdr:cNvPr id="106" name="KPI Card - High-Utilisation Cards">
          <a:extLst>
            <a:ext uri="{FF2B5EF4-FFF2-40B4-BE49-F238E27FC236}">
              <a16:creationId xmlns:a16="http://schemas.microsoft.com/office/drawing/2014/main" id="{00000000-0008-0000-0100-00006A000000}"/>
            </a:ext>
          </a:extLst>
        </xdr:cNvPr>
        <xdr:cNvSpPr/>
      </xdr:nvSpPr>
      <xdr:spPr>
        <a:prstGeom prst="rect">
          <a:avLst/>
        </a:prstGeom>
        <a:solidFill>
          <a:srgbClr val="FFFFFF"/>
        </a:solidFill>
        <a:ln w="9525">
          <a:solidFill>
            <a:srgbClr val="D9B8D4"/>
          </a:solidFill>
        </a:ln>
      </xdr:spPr>
      <xdr:txBody>
        <a:bodyPr vertOverflow="clip" horzOverflow="clip" wrap="square" lIns="91440" tIns="330000" rIns="91440" bIns="45720" rtlCol="0" anchor="t"/>
        <a:lstStyle/>
        <a:p>
          <a:pPr algn="ctr">
            <a:spcAft>
              <a:spcPts val="0"/>
            </a:spcAft>
          </a:pPr>
          <a:r>
            <a:rPr lang="en-IN" sz="1000" b="1" i="0">
              <a:solidFill>
                <a:srgbClr val="A02B93"/>
              </a:solidFill>
            </a:rPr>
            <a:t>CARDS EVER AT 80%+ OF LIMIT</a:t>
          </a:r>
        </a:p>
      </xdr:txBody>
    </xdr:sp>
    <xdr:clientData/>
  </xdr:twoCellAnchor>
  <xdr:twoCellAnchor>
    <xdr:from>
      <xdr:col>13</xdr:col>
      <xdr:colOff>0</xdr:colOff>
      <xdr:row>11</xdr:row>
      <xdr:rowOff>0</xdr:rowOff>
    </xdr:from>
    <xdr:to>
      <xdr:col>24</xdr:col>
      <xdr:colOff>0</xdr:colOff>
      <xdr:row>12</xdr:row>
      <xdr:rowOff>0</xdr:rowOff>
    </xdr:to>
    <xdr:sp macro="" textlink="">
      <xdr:nvSpPr>
        <xdr:cNvPr id="107" name="KPI Accent - High-Utilisation Cards">
          <a:extLst>
            <a:ext uri="{FF2B5EF4-FFF2-40B4-BE49-F238E27FC236}">
              <a16:creationId xmlns:a16="http://schemas.microsoft.com/office/drawing/2014/main" id="{00000000-0008-0000-0100-00006B000000}"/>
            </a:ext>
          </a:extLst>
        </xdr:cNvPr>
        <xdr:cNvSpPr/>
      </xdr:nvSpPr>
      <xdr:spPr>
        <a:prstGeom prst="rect">
          <a:avLst/>
        </a:prstGeom>
        <a:solidFill>
          <a:srgbClr val="A02B93"/>
        </a:solidFill>
        <a:ln>
          <a:noFill/>
        </a:ln>
      </xdr:spPr>
      <xdr:txBody>
        <a:bodyPr vertOverflow="clip" horzOverflow="clip" wrap="square" lIns="91440" tIns="45720" rIns="91440" bIns="45720" rtlCol="0" anchor="ctr"/>
        <a:lstStyle/>
        <a:p>
          <a:endParaRPr lang="en-IN" sz="400"/>
        </a:p>
      </xdr:txBody>
    </xdr:sp>
    <xdr:clientData/>
  </xdr:twoCellAnchor>
  <xdr:twoCellAnchor>
    <xdr:from>
      <xdr:col>13</xdr:col>
      <xdr:colOff>0</xdr:colOff>
      <xdr:row>13</xdr:row>
      <xdr:rowOff>0</xdr:rowOff>
    </xdr:from>
    <xdr:to>
      <xdr:col>24</xdr:col>
      <xdr:colOff>0</xdr:colOff>
      <xdr:row>16</xdr:row>
      <xdr:rowOff>0</xdr:rowOff>
    </xdr:to>
    <xdr:sp macro="" textlink="Calculation!$B$33">
      <xdr:nvSpPr>
        <xdr:cNvPr id="109" name="KPI Value - High-Utilisation Cards">
          <a:extLst>
            <a:ext uri="{FF2B5EF4-FFF2-40B4-BE49-F238E27FC236}">
              <a16:creationId xmlns:a16="http://schemas.microsoft.com/office/drawing/2014/main" id="{00000000-0008-0000-0100-00006D000000}"/>
            </a:ext>
          </a:extLst>
        </xdr:cNvPr>
        <xdr:cNvSpPr/>
      </xdr:nvSpPr>
      <xdr:spPr>
        <a:prstGeom prst="rect">
          <a:avLst/>
        </a:prstGeom>
        <a:noFill/>
        <a:ln>
          <a:noFill/>
        </a:ln>
      </xdr:spPr>
      <xdr:txBody>
        <a:bodyPr vertOverflow="clip" horzOverflow="clip" wrap="square" lIns="91440" tIns="45720" rIns="91440" bIns="45720" rtlCol="0" anchor="ctr"/>
        <a:lstStyle/>
        <a:p>
          <a:pPr algn="ctr"/>
          <a:fld id="{22938CAB-0053-4C04-87CA-D624FD69E622}" type="TxLink">
            <a:rPr lang="en-IN" sz="3000" b="1">
              <a:solidFill>
                <a:srgbClr val="3B0F36"/>
              </a:solidFill>
            </a:rPr>
            <a:pPr algn="ctr"/>
            <a:t>2,608</a:t>
          </a:fld>
          <a:endParaRPr lang="en-IN" sz="3000"/>
        </a:p>
      </xdr:txBody>
    </xdr:sp>
    <xdr:clientData/>
  </xdr:twoCellAnchor>
  <xdr:twoCellAnchor>
    <xdr:from>
      <xdr:col>25</xdr:col>
      <xdr:colOff>0</xdr:colOff>
      <xdr:row>11</xdr:row>
      <xdr:rowOff>0</xdr:rowOff>
    </xdr:from>
    <xdr:to>
      <xdr:col>36</xdr:col>
      <xdr:colOff>0</xdr:colOff>
      <xdr:row>16</xdr:row>
      <xdr:rowOff>0</xdr:rowOff>
    </xdr:to>
    <xdr:sp macro="" textlink="">
      <xdr:nvSpPr>
        <xdr:cNvPr id="110" name="KPI Card - Late Payment Rate">
          <a:extLst>
            <a:ext uri="{FF2B5EF4-FFF2-40B4-BE49-F238E27FC236}">
              <a16:creationId xmlns:a16="http://schemas.microsoft.com/office/drawing/2014/main" id="{00000000-0008-0000-0100-00006E000000}"/>
            </a:ext>
          </a:extLst>
        </xdr:cNvPr>
        <xdr:cNvSpPr/>
      </xdr:nvSpPr>
      <xdr:spPr>
        <a:prstGeom prst="rect">
          <a:avLst/>
        </a:prstGeom>
        <a:solidFill>
          <a:srgbClr val="FFFFFF"/>
        </a:solidFill>
        <a:ln w="9525">
          <a:solidFill>
            <a:srgbClr val="D9B8D4"/>
          </a:solidFill>
        </a:ln>
      </xdr:spPr>
      <xdr:txBody>
        <a:bodyPr vertOverflow="clip" horzOverflow="clip" wrap="square" lIns="91440" tIns="330000" rIns="91440" bIns="45720" rtlCol="0" anchor="t"/>
        <a:lstStyle/>
        <a:p>
          <a:pPr algn="ctr">
            <a:spcAft>
              <a:spcPts val="0"/>
            </a:spcAft>
          </a:pPr>
          <a:r>
            <a:rPr lang="en-IN" sz="1000" b="1" i="0">
              <a:solidFill>
                <a:srgbClr val="A02B93"/>
              </a:solidFill>
            </a:rPr>
            <a:t>LATE PAYMENT RATE</a:t>
          </a:r>
        </a:p>
      </xdr:txBody>
    </xdr:sp>
    <xdr:clientData/>
  </xdr:twoCellAnchor>
  <xdr:twoCellAnchor>
    <xdr:from>
      <xdr:col>25</xdr:col>
      <xdr:colOff>0</xdr:colOff>
      <xdr:row>11</xdr:row>
      <xdr:rowOff>0</xdr:rowOff>
    </xdr:from>
    <xdr:to>
      <xdr:col>36</xdr:col>
      <xdr:colOff>0</xdr:colOff>
      <xdr:row>12</xdr:row>
      <xdr:rowOff>0</xdr:rowOff>
    </xdr:to>
    <xdr:sp macro="" textlink="">
      <xdr:nvSpPr>
        <xdr:cNvPr id="111" name="KPI Accent - Late Payment Rate">
          <a:extLst>
            <a:ext uri="{FF2B5EF4-FFF2-40B4-BE49-F238E27FC236}">
              <a16:creationId xmlns:a16="http://schemas.microsoft.com/office/drawing/2014/main" id="{00000000-0008-0000-0100-00006F000000}"/>
            </a:ext>
          </a:extLst>
        </xdr:cNvPr>
        <xdr:cNvSpPr/>
      </xdr:nvSpPr>
      <xdr:spPr>
        <a:prstGeom prst="rect">
          <a:avLst/>
        </a:prstGeom>
        <a:solidFill>
          <a:srgbClr val="D64550"/>
        </a:solidFill>
        <a:ln>
          <a:noFill/>
        </a:ln>
      </xdr:spPr>
      <xdr:txBody>
        <a:bodyPr vertOverflow="clip" horzOverflow="clip" wrap="square" lIns="91440" tIns="45720" rIns="91440" bIns="45720" rtlCol="0" anchor="ctr"/>
        <a:lstStyle/>
        <a:p>
          <a:endParaRPr lang="en-IN" sz="400"/>
        </a:p>
      </xdr:txBody>
    </xdr:sp>
    <xdr:clientData/>
  </xdr:twoCellAnchor>
  <xdr:twoCellAnchor>
    <xdr:from>
      <xdr:col>25</xdr:col>
      <xdr:colOff>0</xdr:colOff>
      <xdr:row>13</xdr:row>
      <xdr:rowOff>0</xdr:rowOff>
    </xdr:from>
    <xdr:to>
      <xdr:col>36</xdr:col>
      <xdr:colOff>0</xdr:colOff>
      <xdr:row>16</xdr:row>
      <xdr:rowOff>0</xdr:rowOff>
    </xdr:to>
    <xdr:sp macro="" textlink="Calculation!$B$34">
      <xdr:nvSpPr>
        <xdr:cNvPr id="113" name="KPI Value - Late Payment Rate">
          <a:extLst>
            <a:ext uri="{FF2B5EF4-FFF2-40B4-BE49-F238E27FC236}">
              <a16:creationId xmlns:a16="http://schemas.microsoft.com/office/drawing/2014/main" id="{00000000-0008-0000-0100-000071000000}"/>
            </a:ext>
          </a:extLst>
        </xdr:cNvPr>
        <xdr:cNvSpPr/>
      </xdr:nvSpPr>
      <xdr:spPr>
        <a:prstGeom prst="rect">
          <a:avLst/>
        </a:prstGeom>
        <a:noFill/>
        <a:ln>
          <a:noFill/>
        </a:ln>
      </xdr:spPr>
      <xdr:txBody>
        <a:bodyPr vertOverflow="clip" horzOverflow="clip" wrap="square" lIns="91440" tIns="45720" rIns="91440" bIns="45720" rtlCol="0" anchor="ctr"/>
        <a:lstStyle/>
        <a:p>
          <a:pPr algn="ctr"/>
          <a:fld id="{D839291D-99DB-4AC3-9BEA-A6563CB53C58}" type="TxLink">
            <a:rPr lang="en-IN" sz="3000" b="1">
              <a:solidFill>
                <a:srgbClr val="3B0F36"/>
              </a:solidFill>
            </a:rPr>
            <a:pPr algn="ctr"/>
            <a:t>28.9%</a:t>
          </a:fld>
          <a:endParaRPr lang="en-IN" sz="3000"/>
        </a:p>
      </xdr:txBody>
    </xdr:sp>
    <xdr:clientData/>
  </xdr:twoCellAnchor>
  <xdr:twoCellAnchor>
    <xdr:from>
      <xdr:col>37</xdr:col>
      <xdr:colOff>0</xdr:colOff>
      <xdr:row>11</xdr:row>
      <xdr:rowOff>0</xdr:rowOff>
    </xdr:from>
    <xdr:to>
      <xdr:col>49</xdr:col>
      <xdr:colOff>0</xdr:colOff>
      <xdr:row>16</xdr:row>
      <xdr:rowOff>0</xdr:rowOff>
    </xdr:to>
    <xdr:sp macro="" textlink="">
      <xdr:nvSpPr>
        <xdr:cNvPr id="114" name="KPI Card - Repayment Ratio">
          <a:extLst>
            <a:ext uri="{FF2B5EF4-FFF2-40B4-BE49-F238E27FC236}">
              <a16:creationId xmlns:a16="http://schemas.microsoft.com/office/drawing/2014/main" id="{00000000-0008-0000-0100-000072000000}"/>
            </a:ext>
          </a:extLst>
        </xdr:cNvPr>
        <xdr:cNvSpPr/>
      </xdr:nvSpPr>
      <xdr:spPr>
        <a:prstGeom prst="rect">
          <a:avLst/>
        </a:prstGeom>
        <a:solidFill>
          <a:srgbClr val="FFFFFF"/>
        </a:solidFill>
        <a:ln w="9525">
          <a:solidFill>
            <a:srgbClr val="D9B8D4"/>
          </a:solidFill>
        </a:ln>
      </xdr:spPr>
      <xdr:txBody>
        <a:bodyPr vertOverflow="clip" horzOverflow="clip" wrap="square" lIns="91440" tIns="330000" rIns="91440" bIns="45720" rtlCol="0" anchor="t"/>
        <a:lstStyle/>
        <a:p>
          <a:pPr algn="ctr">
            <a:spcAft>
              <a:spcPts val="0"/>
            </a:spcAft>
          </a:pPr>
          <a:r>
            <a:rPr lang="en-IN" sz="1000" b="1" i="0">
              <a:solidFill>
                <a:srgbClr val="A02B93"/>
              </a:solidFill>
            </a:rPr>
            <a:t>REPAYMENT RATIO</a:t>
          </a:r>
        </a:p>
      </xdr:txBody>
    </xdr:sp>
    <xdr:clientData/>
  </xdr:twoCellAnchor>
  <xdr:twoCellAnchor>
    <xdr:from>
      <xdr:col>37</xdr:col>
      <xdr:colOff>0</xdr:colOff>
      <xdr:row>11</xdr:row>
      <xdr:rowOff>0</xdr:rowOff>
    </xdr:from>
    <xdr:to>
      <xdr:col>49</xdr:col>
      <xdr:colOff>0</xdr:colOff>
      <xdr:row>12</xdr:row>
      <xdr:rowOff>0</xdr:rowOff>
    </xdr:to>
    <xdr:sp macro="" textlink="">
      <xdr:nvSpPr>
        <xdr:cNvPr id="115" name="KPI Accent - Repayment Ratio">
          <a:extLst>
            <a:ext uri="{FF2B5EF4-FFF2-40B4-BE49-F238E27FC236}">
              <a16:creationId xmlns:a16="http://schemas.microsoft.com/office/drawing/2014/main" id="{00000000-0008-0000-0100-000073000000}"/>
            </a:ext>
          </a:extLst>
        </xdr:cNvPr>
        <xdr:cNvSpPr/>
      </xdr:nvSpPr>
      <xdr:spPr>
        <a:prstGeom prst="rect">
          <a:avLst/>
        </a:prstGeom>
        <a:solidFill>
          <a:srgbClr val="A02B93"/>
        </a:solidFill>
        <a:ln>
          <a:noFill/>
        </a:ln>
      </xdr:spPr>
      <xdr:txBody>
        <a:bodyPr vertOverflow="clip" horzOverflow="clip" wrap="square" lIns="91440" tIns="45720" rIns="91440" bIns="45720" rtlCol="0" anchor="ctr"/>
        <a:lstStyle/>
        <a:p>
          <a:endParaRPr lang="en-IN" sz="400"/>
        </a:p>
      </xdr:txBody>
    </xdr:sp>
    <xdr:clientData/>
  </xdr:twoCellAnchor>
  <xdr:twoCellAnchor>
    <xdr:from>
      <xdr:col>37</xdr:col>
      <xdr:colOff>0</xdr:colOff>
      <xdr:row>13</xdr:row>
      <xdr:rowOff>0</xdr:rowOff>
    </xdr:from>
    <xdr:to>
      <xdr:col>49</xdr:col>
      <xdr:colOff>0</xdr:colOff>
      <xdr:row>16</xdr:row>
      <xdr:rowOff>0</xdr:rowOff>
    </xdr:to>
    <xdr:sp macro="" textlink="Calculation!$B$35">
      <xdr:nvSpPr>
        <xdr:cNvPr id="117" name="KPI Value - Repayment Ratio">
          <a:extLst>
            <a:ext uri="{FF2B5EF4-FFF2-40B4-BE49-F238E27FC236}">
              <a16:creationId xmlns:a16="http://schemas.microsoft.com/office/drawing/2014/main" id="{00000000-0008-0000-0100-000075000000}"/>
            </a:ext>
          </a:extLst>
        </xdr:cNvPr>
        <xdr:cNvSpPr/>
      </xdr:nvSpPr>
      <xdr:spPr>
        <a:prstGeom prst="rect">
          <a:avLst/>
        </a:prstGeom>
        <a:noFill/>
        <a:ln>
          <a:noFill/>
        </a:ln>
      </xdr:spPr>
      <xdr:txBody>
        <a:bodyPr vertOverflow="clip" horzOverflow="clip" wrap="square" lIns="91440" tIns="45720" rIns="91440" bIns="45720" rtlCol="0" anchor="ctr"/>
        <a:lstStyle/>
        <a:p>
          <a:pPr algn="ctr"/>
          <a:fld id="{FA85BC83-B1DF-44C6-BE6E-9B315B5C9A4A}" type="TxLink">
            <a:rPr lang="en-IN" sz="3000" b="1">
              <a:solidFill>
                <a:srgbClr val="3B0F36"/>
              </a:solidFill>
            </a:rPr>
            <a:pPr algn="ctr"/>
            <a:t>87.7%</a:t>
          </a:fld>
          <a:endParaRPr lang="en-IN" sz="3000"/>
        </a:p>
      </xdr:txBody>
    </xdr:sp>
    <xdr:clientData/>
  </xdr:twoCellAnchor>
  <xdr:twoCellAnchor>
    <xdr:from>
      <xdr:col>1</xdr:col>
      <xdr:colOff>0</xdr:colOff>
      <xdr:row>17</xdr:row>
      <xdr:rowOff>0</xdr:rowOff>
    </xdr:from>
    <xdr:to>
      <xdr:col>23</xdr:col>
      <xdr:colOff>0</xdr:colOff>
      <xdr:row>35</xdr:row>
      <xdr:rowOff>0</xdr:rowOff>
    </xdr:to>
    <xdr:graphicFrame macro="">
      <xdr:nvGraphicFramePr>
        <xdr:cNvPr id="10" name="Chart 9">
          <a:extLst>
            <a:ext uri="{FF2B5EF4-FFF2-40B4-BE49-F238E27FC236}">
              <a16:creationId xmlns:a16="http://schemas.microsoft.com/office/drawing/2014/main" id="{00000000-0008-0000-01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24</xdr:col>
      <xdr:colOff>0</xdr:colOff>
      <xdr:row>17</xdr:row>
      <xdr:rowOff>0</xdr:rowOff>
    </xdr:from>
    <xdr:to>
      <xdr:col>36</xdr:col>
      <xdr:colOff>0</xdr:colOff>
      <xdr:row>35</xdr:row>
      <xdr:rowOff>0</xdr:rowOff>
    </xdr:to>
    <xdr:graphicFrame macro="">
      <xdr:nvGraphicFramePr>
        <xdr:cNvPr id="13" name="Chart 12">
          <a:extLst>
            <a:ext uri="{FF2B5EF4-FFF2-40B4-BE49-F238E27FC236}">
              <a16:creationId xmlns:a16="http://schemas.microsoft.com/office/drawing/2014/main" id="{00000000-0008-0000-0100-00000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37</xdr:col>
      <xdr:colOff>0</xdr:colOff>
      <xdr:row>17</xdr:row>
      <xdr:rowOff>0</xdr:rowOff>
    </xdr:from>
    <xdr:to>
      <xdr:col>49</xdr:col>
      <xdr:colOff>0</xdr:colOff>
      <xdr:row>35</xdr:row>
      <xdr:rowOff>0</xdr:rowOff>
    </xdr:to>
    <xdr:graphicFrame macro="">
      <xdr:nvGraphicFramePr>
        <xdr:cNvPr id="9" name="Chart 8">
          <a:extLst>
            <a:ext uri="{FF2B5EF4-FFF2-40B4-BE49-F238E27FC236}">
              <a16:creationId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0</xdr:colOff>
      <xdr:row>73</xdr:row>
      <xdr:rowOff>0</xdr:rowOff>
    </xdr:from>
    <xdr:to>
      <xdr:col>49</xdr:col>
      <xdr:colOff>0</xdr:colOff>
      <xdr:row>75</xdr:row>
      <xdr:rowOff>0</xdr:rowOff>
    </xdr:to>
    <xdr:sp macro="" textlink="">
      <xdr:nvSpPr>
        <xdr:cNvPr id="124" name="Recommendations Header">
          <a:extLst>
            <a:ext uri="{FF2B5EF4-FFF2-40B4-BE49-F238E27FC236}">
              <a16:creationId xmlns:a16="http://schemas.microsoft.com/office/drawing/2014/main" id="{00000000-0008-0000-0000-00007C000000}"/>
            </a:ext>
          </a:extLst>
        </xdr:cNvPr>
        <xdr:cNvSpPr/>
      </xdr:nvSpPr>
      <xdr:spPr>
        <a:prstGeom prst="rect">
          <a:avLst/>
        </a:prstGeom>
        <a:solidFill>
          <a:srgbClr val="501549"/>
        </a:solidFill>
        <a:ln w="12700">
          <a:solidFill>
            <a:srgbClr val="A02B93"/>
          </a:solidFill>
        </a:ln>
      </xdr:spPr>
      <xdr:txBody>
        <a:bodyPr vertOverflow="clip" horzOverflow="clip" wrap="square" lIns="137160" tIns="60000" rIns="137160" bIns="45720" rtlCol="0" anchor="t"/>
        <a:lstStyle/>
        <a:p>
          <a:pPr algn="l">
            <a:spcAft>
              <a:spcPts val="0"/>
            </a:spcAft>
          </a:pPr>
          <a:r>
            <a:rPr lang="en-IN" sz="1500" b="1" i="0">
              <a:solidFill>
                <a:srgbClr val="FFFFFF"/>
              </a:solidFill>
            </a:rPr>
            <a:t>KEY FINDINGS &amp; RECOMMENDED ACTIONS</a:t>
          </a:r>
          <a:r>
            <a:rPr lang="en-IN" sz="1000" b="0" i="0">
              <a:solidFill>
                <a:srgbClr val="F0D9EC"/>
              </a:solidFill>
            </a:rPr>
            <a:t>   Full portfolio, Jan 2025 – 14 Dec 2026 (fixed figures; which are not changed by slicers)</a:t>
          </a:r>
        </a:p>
      </xdr:txBody>
    </xdr:sp>
    <xdr:clientData/>
  </xdr:twoCellAnchor>
  <xdr:twoCellAnchor>
    <xdr:from>
      <xdr:col>1</xdr:col>
      <xdr:colOff>0</xdr:colOff>
      <xdr:row>75</xdr:row>
      <xdr:rowOff>38100</xdr:rowOff>
    </xdr:from>
    <xdr:to>
      <xdr:col>25</xdr:col>
      <xdr:colOff>0</xdr:colOff>
      <xdr:row>81</xdr:row>
      <xdr:rowOff>-38100</xdr:rowOff>
    </xdr:to>
    <xdr:sp macro="" textlink="">
      <xdr:nvSpPr>
        <xdr:cNvPr id="126" name="Finding Card 1">
          <a:extLst>
            <a:ext uri="{FF2B5EF4-FFF2-40B4-BE49-F238E27FC236}">
              <a16:creationId xmlns:a16="http://schemas.microsoft.com/office/drawing/2014/main" id="{00000000-0008-0000-0000-00007E000000}"/>
            </a:ext>
          </a:extLst>
        </xdr:cNvPr>
        <xdr:cNvSpPr/>
      </xdr:nvSpPr>
      <xdr:spPr>
        <a:prstGeom prst="rect">
          <a:avLst/>
        </a:prstGeom>
        <a:solidFill>
          <a:srgbClr val="501549"/>
        </a:solidFill>
        <a:ln w="12700">
          <a:solidFill>
            <a:srgbClr val="D9B8D4"/>
          </a:solidFill>
        </a:ln>
      </xdr:spPr>
      <xdr:txBody>
        <a:bodyPr vertOverflow="clip" horzOverflow="clip" wrap="square" lIns="137160" tIns="45720" rIns="137160" bIns="45720" rtlCol="0" anchor="t"/>
        <a:lstStyle/>
        <a:p>
          <a:pPr algn="l">
            <a:spcAft>
              <a:spcPts val="200"/>
            </a:spcAft>
          </a:pPr>
          <a:r>
            <a:rPr lang="en-IN" sz="1400" b="1" i="0">
              <a:solidFill>
                <a:srgbClr val="F0D9EC"/>
              </a:solidFill>
            </a:rPr>
            <a:t>51.5% of net spend</a:t>
          </a:r>
        </a:p>
        <a:p>
          <a:pPr algn="l">
            <a:spcAft>
              <a:spcPts val="300"/>
            </a:spcAft>
          </a:pPr>
          <a:r>
            <a:rPr lang="en-IN" sz="1100" b="1" i="0">
              <a:solidFill>
                <a:srgbClr val="F0D9EC"/>
              </a:solidFill>
            </a:rPr>
            <a:t>Mass drives the volume. </a:t>
          </a:r>
          <a:r>
            <a:rPr lang="en-IN" sz="1100" b="0" i="0">
              <a:solidFill>
                <a:srgbClr val="FFFFFF"/>
              </a:solidFill>
            </a:rPr>
            <a:t>₹5.32 Cr of ₹10.33 Cr, because Mass holds 51% of all cards. Spend per card is similar in every segment (₹28.7k–₹30.2k). Affluent and Premium have more cards at 80%+ of limit on the latest statement (39.7% and 38.4%) than Mass (34.3%).</a:t>
          </a:r>
        </a:p>
        <a:p>
          <a:pPr algn="l">
            <a:spcAft>
              <a:spcPts val="0"/>
            </a:spcAft>
          </a:pPr>
          <a:r>
            <a:rPr lang="en-IN" sz="1100" b="1" i="0">
              <a:solidFill>
                <a:srgbClr val="FFD27F"/>
              </a:solidFill>
            </a:rPr>
            <a:t>Action: </a:t>
          </a:r>
          <a:r>
            <a:rPr lang="en-IN" sz="1100" b="0" i="0">
              <a:solidFill>
                <a:srgbClr val="FFFFFF"/>
              </a:solidFill>
            </a:rPr>
            <a:t>Aim offers at Affluent and Premium, but tie any limit increase to repayment behaviour.</a:t>
          </a:r>
        </a:p>
      </xdr:txBody>
    </xdr:sp>
    <xdr:clientData/>
  </xdr:twoCellAnchor>
  <xdr:twoCellAnchor>
    <xdr:from>
      <xdr:col>25</xdr:col>
      <xdr:colOff>0</xdr:colOff>
      <xdr:row>75</xdr:row>
      <xdr:rowOff>38100</xdr:rowOff>
    </xdr:from>
    <xdr:to>
      <xdr:col>49</xdr:col>
      <xdr:colOff>0</xdr:colOff>
      <xdr:row>81</xdr:row>
      <xdr:rowOff>-38100</xdr:rowOff>
    </xdr:to>
    <xdr:sp macro="" textlink="">
      <xdr:nvSpPr>
        <xdr:cNvPr id="127" name="Finding Card 2">
          <a:extLst>
            <a:ext uri="{FF2B5EF4-FFF2-40B4-BE49-F238E27FC236}">
              <a16:creationId xmlns:a16="http://schemas.microsoft.com/office/drawing/2014/main" id="{00000000-0008-0000-0000-00007F000000}"/>
            </a:ext>
          </a:extLst>
        </xdr:cNvPr>
        <xdr:cNvSpPr/>
      </xdr:nvSpPr>
      <xdr:spPr>
        <a:prstGeom prst="rect">
          <a:avLst/>
        </a:prstGeom>
        <a:solidFill>
          <a:srgbClr val="501549"/>
        </a:solidFill>
        <a:ln w="19050">
          <a:solidFill>
            <a:srgbClr val="D64550"/>
          </a:solidFill>
        </a:ln>
      </xdr:spPr>
      <xdr:txBody>
        <a:bodyPr vertOverflow="clip" horzOverflow="clip" wrap="square" lIns="137160" tIns="45720" rIns="137160" bIns="45720" rtlCol="0" anchor="t"/>
        <a:lstStyle/>
        <a:p>
          <a:pPr algn="l">
            <a:spcAft>
              <a:spcPts val="200"/>
            </a:spcAft>
          </a:pPr>
          <a:r>
            <a:rPr lang="en-IN" sz="1400" b="1" i="0">
              <a:solidFill>
                <a:srgbClr val="F0D9EC"/>
              </a:solidFill>
            </a:rPr>
            <a:t>28.9% of statements paid late</a:t>
          </a:r>
        </a:p>
        <a:p>
          <a:pPr algn="l">
            <a:spcAft>
              <a:spcPts val="300"/>
            </a:spcAft>
          </a:pPr>
          <a:r>
            <a:rPr lang="en-IN" sz="1100" b="1" i="0">
              <a:solidFill>
                <a:srgbClr val="F0D9EC"/>
              </a:solidFill>
            </a:rPr>
            <a:t>Repayment pressure is visible. </a:t>
          </a:r>
          <a:r>
            <a:rPr lang="en-IN" sz="1100" b="0" i="0">
              <a:solidFill>
                <a:srgbClr val="FFFFFF"/>
              </a:solidFill>
            </a:rPr>
            <a:t>Customers pay 87.7% of the amount billed. 86.8% of statements are only part</a:t>
          </a:r>
          <a:r>
            <a:rPr lang="en-IN" sz="1100" b="0" i="0" baseline="0">
              <a:solidFill>
                <a:srgbClr val="FFFFFF"/>
              </a:solidFill>
            </a:rPr>
            <a:t> </a:t>
          </a:r>
          <a:r>
            <a:rPr lang="en-IN" sz="1100" b="0" i="0">
              <a:solidFill>
                <a:srgbClr val="FFFFFF"/>
              </a:solidFill>
            </a:rPr>
            <a:t>paid, leaving ₹2.96 Cr unpaid.</a:t>
          </a:r>
        </a:p>
        <a:p>
          <a:pPr algn="l">
            <a:spcAft>
              <a:spcPts val="0"/>
            </a:spcAft>
          </a:pPr>
          <a:r>
            <a:rPr lang="en-IN" sz="1100" b="1" i="0">
              <a:solidFill>
                <a:srgbClr val="FFD27F"/>
              </a:solidFill>
            </a:rPr>
            <a:t>Action: </a:t>
          </a:r>
          <a:r>
            <a:rPr lang="en-IN" sz="1100" b="0" i="0">
              <a:solidFill>
                <a:srgbClr val="FFFFFF"/>
              </a:solidFill>
            </a:rPr>
            <a:t>Push auto</a:t>
          </a:r>
          <a:r>
            <a:rPr lang="en-IN" sz="1100" b="0" i="0" baseline="0">
              <a:solidFill>
                <a:srgbClr val="FFFFFF"/>
              </a:solidFill>
            </a:rPr>
            <a:t> </a:t>
          </a:r>
          <a:r>
            <a:rPr lang="en-IN" sz="1100" b="0" i="0">
              <a:solidFill>
                <a:srgbClr val="FFFFFF"/>
              </a:solidFill>
            </a:rPr>
            <a:t>pay for the full amount and reminders 5 days and 1 day before the due date, before raising limits.</a:t>
          </a:r>
        </a:p>
      </xdr:txBody>
    </xdr:sp>
    <xdr:clientData/>
  </xdr:twoCellAnchor>
  <xdr:twoCellAnchor>
    <xdr:from>
      <xdr:col>1</xdr:col>
      <xdr:colOff>0</xdr:colOff>
      <xdr:row>81</xdr:row>
      <xdr:rowOff>38100</xdr:rowOff>
    </xdr:from>
    <xdr:to>
      <xdr:col>25</xdr:col>
      <xdr:colOff>0</xdr:colOff>
      <xdr:row>87</xdr:row>
      <xdr:rowOff>-38100</xdr:rowOff>
    </xdr:to>
    <xdr:sp macro="" textlink="">
      <xdr:nvSpPr>
        <xdr:cNvPr id="128" name="Finding Card 3">
          <a:extLst>
            <a:ext uri="{FF2B5EF4-FFF2-40B4-BE49-F238E27FC236}">
              <a16:creationId xmlns:a16="http://schemas.microsoft.com/office/drawing/2014/main" id="{00000000-0008-0000-0000-000080000000}"/>
            </a:ext>
          </a:extLst>
        </xdr:cNvPr>
        <xdr:cNvSpPr/>
      </xdr:nvSpPr>
      <xdr:spPr>
        <a:prstGeom prst="rect">
          <a:avLst/>
        </a:prstGeom>
        <a:solidFill>
          <a:srgbClr val="501549"/>
        </a:solidFill>
        <a:ln w="19050">
          <a:solidFill>
            <a:srgbClr val="D64550"/>
          </a:solidFill>
        </a:ln>
      </xdr:spPr>
      <xdr:txBody>
        <a:bodyPr vertOverflow="clip" horzOverflow="clip" wrap="square" lIns="137160" tIns="45720" rIns="137160" bIns="45720" rtlCol="0" anchor="t"/>
        <a:lstStyle/>
        <a:p>
          <a:pPr algn="l">
            <a:spcAft>
              <a:spcPts val="200"/>
            </a:spcAft>
          </a:pPr>
          <a:r>
            <a:rPr lang="en-IN" sz="1400" b="1" i="0">
              <a:solidFill>
                <a:srgbClr val="F0D9EC"/>
              </a:solidFill>
            </a:rPr>
            <a:t>36.6% of cards at 80%+ now</a:t>
          </a:r>
        </a:p>
        <a:p>
          <a:pPr algn="l">
            <a:spcAft>
              <a:spcPts val="300"/>
            </a:spcAft>
          </a:pPr>
          <a:r>
            <a:rPr lang="en-IN" sz="1100" b="1" i="0">
              <a:solidFill>
                <a:srgbClr val="F0D9EC"/>
              </a:solidFill>
            </a:rPr>
            <a:t>Watch high</a:t>
          </a:r>
          <a:r>
            <a:rPr lang="en-IN" sz="1100" b="1" i="0" baseline="0">
              <a:solidFill>
                <a:srgbClr val="F0D9EC"/>
              </a:solidFill>
            </a:rPr>
            <a:t> </a:t>
          </a:r>
          <a:r>
            <a:rPr lang="en-IN" sz="1100" b="1" i="0">
              <a:solidFill>
                <a:srgbClr val="F0D9EC"/>
              </a:solidFill>
            </a:rPr>
            <a:t>utilisation cards. </a:t>
          </a:r>
          <a:r>
            <a:rPr lang="en-IN" sz="1100" b="0" i="0">
              <a:solidFill>
                <a:srgbClr val="FFFFFF"/>
              </a:solidFill>
            </a:rPr>
            <a:t>1,281 of 3,500 cards are at 80%+ of limit on their latest statement (2,608, or 74.5%, have been at some point). 1,559 of 8,000 statements are over the limit.</a:t>
          </a:r>
        </a:p>
        <a:p>
          <a:pPr algn="l">
            <a:spcAft>
              <a:spcPts val="0"/>
            </a:spcAft>
          </a:pPr>
          <a:r>
            <a:rPr lang="en-IN" sz="1100" b="1" i="0">
              <a:solidFill>
                <a:srgbClr val="FFD27F"/>
              </a:solidFill>
            </a:rPr>
            <a:t>Action: </a:t>
          </a:r>
          <a:r>
            <a:rPr lang="en-IN" sz="1100" b="0" i="0">
              <a:solidFill>
                <a:srgbClr val="FFFFFF"/>
              </a:solidFill>
            </a:rPr>
            <a:t>Pause automatic limit increases on these cards, offer instalment conversion and track their share of spend.</a:t>
          </a:r>
        </a:p>
      </xdr:txBody>
    </xdr:sp>
    <xdr:clientData/>
  </xdr:twoCellAnchor>
  <xdr:twoCellAnchor>
    <xdr:from>
      <xdr:col>25</xdr:col>
      <xdr:colOff>0</xdr:colOff>
      <xdr:row>81</xdr:row>
      <xdr:rowOff>38100</xdr:rowOff>
    </xdr:from>
    <xdr:to>
      <xdr:col>49</xdr:col>
      <xdr:colOff>0</xdr:colOff>
      <xdr:row>87</xdr:row>
      <xdr:rowOff>-38100</xdr:rowOff>
    </xdr:to>
    <xdr:sp macro="" textlink="">
      <xdr:nvSpPr>
        <xdr:cNvPr id="129" name="Finding Card 4">
          <a:extLst>
            <a:ext uri="{FF2B5EF4-FFF2-40B4-BE49-F238E27FC236}">
              <a16:creationId xmlns:a16="http://schemas.microsoft.com/office/drawing/2014/main" id="{00000000-0008-0000-0000-000081000000}"/>
            </a:ext>
          </a:extLst>
        </xdr:cNvPr>
        <xdr:cNvSpPr/>
      </xdr:nvSpPr>
      <xdr:spPr>
        <a:prstGeom prst="rect">
          <a:avLst/>
        </a:prstGeom>
        <a:solidFill>
          <a:srgbClr val="501549"/>
        </a:solidFill>
        <a:ln w="12700">
          <a:solidFill>
            <a:srgbClr val="D9B8D4"/>
          </a:solidFill>
        </a:ln>
      </xdr:spPr>
      <xdr:txBody>
        <a:bodyPr vertOverflow="clip" horzOverflow="clip" wrap="square" lIns="137160" tIns="45720" rIns="137160" bIns="45720" rtlCol="0" anchor="t"/>
        <a:lstStyle/>
        <a:p>
          <a:pPr algn="l">
            <a:spcAft>
              <a:spcPts val="200"/>
            </a:spcAft>
          </a:pPr>
          <a:r>
            <a:rPr lang="en-IN" sz="1400" b="1" i="0">
              <a:solidFill>
                <a:srgbClr val="F0D9EC"/>
              </a:solidFill>
            </a:rPr>
            <a:t>+14.0% Online Retail growth</a:t>
          </a:r>
        </a:p>
        <a:p>
          <a:pPr algn="l">
            <a:spcAft>
              <a:spcPts val="300"/>
            </a:spcAft>
          </a:pPr>
          <a:r>
            <a:rPr lang="en-IN" sz="1100" b="1" i="0">
              <a:solidFill>
                <a:srgbClr val="F0D9EC"/>
              </a:solidFill>
            </a:rPr>
            <a:t>Grow through category and segment, not card type. </a:t>
          </a:r>
          <a:r>
            <a:rPr lang="en-IN" sz="1100" b="0" i="0">
              <a:solidFill>
                <a:srgbClr val="FFFFFF"/>
              </a:solidFill>
            </a:rPr>
            <a:t>Food Delivery (₹1.40 Cr) and Transport (₹1.16 Cr) lead. Fashion (₹0.87 Cr, +12.3%) and Online Retail (₹0.90 Cr, +14.0%) are smallest but fastest growing (2026 vs 2025; Transport +7.4%), with the highest decline rates. Card types sit in a narrow ₹1.91–2.21 Cr band.</a:t>
          </a:r>
        </a:p>
        <a:p>
          <a:pPr algn="l">
            <a:spcAft>
              <a:spcPts val="0"/>
            </a:spcAft>
          </a:pPr>
          <a:r>
            <a:rPr lang="en-IN" sz="1100" b="1" i="0">
              <a:solidFill>
                <a:srgbClr val="FFD27F"/>
              </a:solidFill>
            </a:rPr>
            <a:t>Action: </a:t>
          </a:r>
          <a:r>
            <a:rPr lang="en-IN" sz="1100" b="0" i="0">
              <a:solidFill>
                <a:srgbClr val="FFFFFF"/>
              </a:solidFill>
            </a:rPr>
            <a:t>Target growth offers at cards under 60% of limit and review decline rules for Fashion and Online Retail.</a:t>
          </a:r>
        </a:p>
      </xdr:txBody>
    </xdr:sp>
    <xdr:clientData/>
  </xdr:twoCellAnchor>
  <xdr:twoCellAnchor>
    <xdr:from>
      <xdr:col>1</xdr:col>
      <xdr:colOff>0</xdr:colOff>
      <xdr:row>87</xdr:row>
      <xdr:rowOff>0</xdr:rowOff>
    </xdr:from>
    <xdr:to>
      <xdr:col>49</xdr:col>
      <xdr:colOff>0</xdr:colOff>
      <xdr:row>90</xdr:row>
      <xdr:rowOff>0</xdr:rowOff>
    </xdr:to>
    <xdr:sp macro="" textlink="">
      <xdr:nvSpPr>
        <xdr:cNvPr id="125" name="Footer Note">
          <a:extLst>
            <a:ext uri="{FF2B5EF4-FFF2-40B4-BE49-F238E27FC236}">
              <a16:creationId xmlns:a16="http://schemas.microsoft.com/office/drawing/2014/main" id="{00000000-0008-0000-0100-00007D000000}"/>
            </a:ext>
          </a:extLst>
        </xdr:cNvPr>
        <xdr:cNvSpPr/>
      </xdr:nvSpPr>
      <xdr:spPr>
        <a:prstGeom prst="rect">
          <a:avLst/>
        </a:prstGeom>
        <a:noFill/>
        <a:ln>
          <a:noFill/>
        </a:ln>
      </xdr:spPr>
      <xdr:txBody>
        <a:bodyPr vertOverflow="clip" horzOverflow="clip" wrap="square" lIns="0" tIns="45720" rIns="0" bIns="45720" rtlCol="0" anchor="ctr"/>
        <a:lstStyle/>
        <a:p>
          <a:pPr algn="l">
            <a:spcAft>
              <a:spcPts val="0"/>
            </a:spcAft>
          </a:pPr>
          <a:r>
            <a:rPr lang="en-IN" sz="900" b="0" i="1">
              <a:solidFill>
                <a:srgbClr val="7A5A76"/>
              </a:solidFill>
            </a:rPr>
            <a:t>Slicers filter the charts and KPI tiles; the Key Findings cards are fixed full-portfolio figures (Jan 2025 – 14 Dec 2026) and do not change with slicers. Charts show ₹ in millions (M); 10 M = ₹1 Cr. Bar charts start at zero. The utilisation chart counts statements (8,000); the findings and Word document count cards (3,500): 1,281 cards (36.6%) are at 80%+ of limit on their latest statement, while the tile shows cards ever at 80%+ on any statement (2,608, 74.5%). Trend chart: early months are low because all cards were issued Jan – Mar 2025; Dec 2026 is a partial month (data ends 14 Dec).</a:t>
          </a:r>
        </a:p>
      </xdr:txBody>
    </xdr:sp>
    <xdr:clientData/>
  </xdr:twoCellAnchor>
  <xdr:twoCellAnchor editAs="oneCell">
    <xdr:from>
      <xdr:col>1</xdr:col>
      <xdr:colOff>0</xdr:colOff>
      <xdr:row>6</xdr:row>
      <xdr:rowOff>0</xdr:rowOff>
    </xdr:from>
    <xdr:to>
      <xdr:col>10</xdr:col>
      <xdr:colOff>1</xdr:colOff>
      <xdr:row>10</xdr:row>
      <xdr:rowOff>0</xdr:rowOff>
    </xdr:to>
    <mc:AlternateContent xmlns:mc="http://schemas.openxmlformats.org/markup-compatibility/2006" xmlns:a14="http://schemas.microsoft.com/office/drawing/2010/main">
      <mc:Choice Requires="a14">
        <xdr:graphicFrame macro="">
          <xdr:nvGraphicFramePr>
            <xdr:cNvPr id="18" name="Month_Year">
              <a:extLst>
                <a:ext uri="{FF2B5EF4-FFF2-40B4-BE49-F238E27FC236}">
                  <a16:creationId xmlns:a16="http://schemas.microsoft.com/office/drawing/2014/main" id="{00000000-0008-0000-0100-000012000000}"/>
                </a:ext>
              </a:extLst>
            </xdr:cNvPr>
            <xdr:cNvGraphicFramePr/>
          </xdr:nvGraphicFramePr>
          <xdr:xfrm>
            <a:off x="0" y="0"/>
            <a:ext cx="0" cy="0"/>
          </xdr:xfrm>
          <a:graphic>
            <a:graphicData uri="http://schemas.microsoft.com/office/drawing/2010/slicer">
              <sle:slicer xmlns:sle="http://schemas.microsoft.com/office/drawing/2010/slicer" name="Month_Year"/>
            </a:graphicData>
          </a:graphic>
        </xdr:graphicFrame>
      </mc:Choice>
      <mc:Fallback xmlns="">
        <xdr:sp macro="" textlink="">
          <xdr:nvSpPr>
            <xdr:cNvPr id="0" name=""/>
            <xdr:cNvSpPr>
              <a:spLocks noTextEdit="1"/>
            </xdr:cNvSpPr>
          </xdr:nvSpPr>
          <xdr:spPr>
            <a:xfrm>
              <a:off x="34347150" y="14506575"/>
              <a:ext cx="1828800" cy="259556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0</xdr:colOff>
      <xdr:row>6</xdr:row>
      <xdr:rowOff>0</xdr:rowOff>
    </xdr:from>
    <xdr:to>
      <xdr:col>34</xdr:col>
      <xdr:colOff>1773</xdr:colOff>
      <xdr:row>10</xdr:row>
      <xdr:rowOff>0</xdr:rowOff>
    </xdr:to>
    <mc:AlternateContent xmlns:mc="http://schemas.openxmlformats.org/markup-compatibility/2006" xmlns:a14="http://schemas.microsoft.com/office/drawing/2010/main">
      <mc:Choice Requires="a14">
        <xdr:graphicFrame macro="">
          <xdr:nvGraphicFramePr>
            <xdr:cNvPr id="19" name="Card_Type">
              <a:extLst>
                <a:ext uri="{FF2B5EF4-FFF2-40B4-BE49-F238E27FC236}">
                  <a16:creationId xmlns:a16="http://schemas.microsoft.com/office/drawing/2014/main" id="{00000000-0008-0000-0100-000013000000}"/>
                </a:ext>
              </a:extLst>
            </xdr:cNvPr>
            <xdr:cNvGraphicFramePr/>
          </xdr:nvGraphicFramePr>
          <xdr:xfrm>
            <a:off x="0" y="0"/>
            <a:ext cx="0" cy="0"/>
          </xdr:xfrm>
          <a:graphic>
            <a:graphicData uri="http://schemas.microsoft.com/office/drawing/2010/slicer">
              <sle:slicer xmlns:sle="http://schemas.microsoft.com/office/drawing/2010/slicer" name="Card_Type"/>
            </a:graphicData>
          </a:graphic>
        </xdr:graphicFrame>
      </mc:Choice>
      <mc:Fallback xmlns="">
        <xdr:sp macro="" textlink="">
          <xdr:nvSpPr>
            <xdr:cNvPr id="0" name=""/>
            <xdr:cNvSpPr>
              <a:spLocks noTextEdit="1"/>
            </xdr:cNvSpPr>
          </xdr:nvSpPr>
          <xdr:spPr>
            <a:xfrm>
              <a:off x="30390612" y="15620078"/>
              <a:ext cx="1821088" cy="25955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35</xdr:col>
      <xdr:colOff>0</xdr:colOff>
      <xdr:row>6</xdr:row>
      <xdr:rowOff>0</xdr:rowOff>
    </xdr:from>
    <xdr:to>
      <xdr:col>49</xdr:col>
      <xdr:colOff>0</xdr:colOff>
      <xdr:row>10</xdr:row>
      <xdr:rowOff>0</xdr:rowOff>
    </xdr:to>
    <mc:AlternateContent xmlns:mc="http://schemas.openxmlformats.org/markup-compatibility/2006" xmlns:a14="http://schemas.microsoft.com/office/drawing/2010/main">
      <mc:Choice Requires="a14">
        <xdr:graphicFrame macro="">
          <xdr:nvGraphicFramePr>
            <xdr:cNvPr id="20" name="Customer_Segment">
              <a:extLst>
                <a:ext uri="{FF2B5EF4-FFF2-40B4-BE49-F238E27FC236}">
                  <a16:creationId xmlns:a16="http://schemas.microsoft.com/office/drawing/2014/main" id="{00000000-0008-0000-0100-000014000000}"/>
                </a:ext>
              </a:extLst>
            </xdr:cNvPr>
            <xdr:cNvGraphicFramePr/>
          </xdr:nvGraphicFramePr>
          <xdr:xfrm>
            <a:off x="0" y="0"/>
            <a:ext cx="0" cy="0"/>
          </xdr:xfrm>
          <a:graphic>
            <a:graphicData uri="http://schemas.microsoft.com/office/drawing/2010/slicer">
              <sle:slicer xmlns:sle="http://schemas.microsoft.com/office/drawing/2010/slicer" name="Customer_Segment"/>
            </a:graphicData>
          </a:graphic>
        </xdr:graphicFrame>
      </mc:Choice>
      <mc:Fallback xmlns="">
        <xdr:sp macro="" textlink="">
          <xdr:nvSpPr>
            <xdr:cNvPr id="0" name=""/>
            <xdr:cNvSpPr>
              <a:spLocks noTextEdit="1"/>
            </xdr:cNvSpPr>
          </xdr:nvSpPr>
          <xdr:spPr>
            <a:xfrm>
              <a:off x="38772225" y="15945933"/>
              <a:ext cx="1828801" cy="259556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0</xdr:colOff>
      <xdr:row>36</xdr:row>
      <xdr:rowOff>0</xdr:rowOff>
    </xdr:from>
    <xdr:to>
      <xdr:col>23</xdr:col>
      <xdr:colOff>0</xdr:colOff>
      <xdr:row>53</xdr:row>
      <xdr:rowOff>0</xdr:rowOff>
    </xdr:to>
    <xdr:graphicFrame macro="">
      <xdr:nvGraphicFramePr>
        <xdr:cNvPr id="4" name="Chart 3">
          <a:extLst>
            <a:ext uri="{FF2B5EF4-FFF2-40B4-BE49-F238E27FC236}">
              <a16:creationId xmlns:a16="http://schemas.microsoft.com/office/drawing/2014/main" id="{5D7BDB07-9085-43F6-AFEF-FD988DB80E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24</xdr:col>
      <xdr:colOff>0</xdr:colOff>
      <xdr:row>36</xdr:row>
      <xdr:rowOff>0</xdr:rowOff>
    </xdr:from>
    <xdr:to>
      <xdr:col>36</xdr:col>
      <xdr:colOff>0</xdr:colOff>
      <xdr:row>53</xdr:row>
      <xdr:rowOff>0</xdr:rowOff>
    </xdr:to>
    <xdr:graphicFrame macro="">
      <xdr:nvGraphicFramePr>
        <xdr:cNvPr id="5" name="Chart 4">
          <a:extLst>
            <a:ext uri="{FF2B5EF4-FFF2-40B4-BE49-F238E27FC236}">
              <a16:creationId xmlns:a16="http://schemas.microsoft.com/office/drawing/2014/main" id="{158A495F-1BF8-498E-9C49-75B305D4A4EE}"/>
            </a:ext>
            <a:ext uri="{147F2762-F138-4A5C-976F-8EAC2B608ADB}">
              <a16:predDERef xmlns:a16="http://schemas.microsoft.com/office/drawing/2014/main" pred="{5D7BDB07-9085-43F6-AFEF-FD988DB80E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37</xdr:col>
      <xdr:colOff>0</xdr:colOff>
      <xdr:row>36</xdr:row>
      <xdr:rowOff>0</xdr:rowOff>
    </xdr:from>
    <xdr:to>
      <xdr:col>49</xdr:col>
      <xdr:colOff>0</xdr:colOff>
      <xdr:row>53</xdr:row>
      <xdr:rowOff>0</xdr:rowOff>
    </xdr:to>
    <xdr:graphicFrame macro="">
      <xdr:nvGraphicFramePr>
        <xdr:cNvPr id="7" name="Chart 6">
          <a:extLst>
            <a:ext uri="{FF2B5EF4-FFF2-40B4-BE49-F238E27FC236}">
              <a16:creationId xmlns:a16="http://schemas.microsoft.com/office/drawing/2014/main" id="{8219CC5F-661C-4F81-8E70-92C560C10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0</xdr:colOff>
      <xdr:row>54</xdr:row>
      <xdr:rowOff>0</xdr:rowOff>
    </xdr:from>
    <xdr:to>
      <xdr:col>23</xdr:col>
      <xdr:colOff>0</xdr:colOff>
      <xdr:row>72</xdr:row>
      <xdr:rowOff>0</xdr:rowOff>
    </xdr:to>
    <xdr:graphicFrame macro="">
      <xdr:nvGraphicFramePr>
        <xdr:cNvPr id="8" name="Chart 7">
          <a:extLst>
            <a:ext uri="{FF2B5EF4-FFF2-40B4-BE49-F238E27FC236}">
              <a16:creationId xmlns:a16="http://schemas.microsoft.com/office/drawing/2014/main" id="{12AE6A2B-7ECA-4F2D-B4CF-AC83DDCFC8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37</xdr:col>
      <xdr:colOff>0</xdr:colOff>
      <xdr:row>54</xdr:row>
      <xdr:rowOff>0</xdr:rowOff>
    </xdr:from>
    <xdr:to>
      <xdr:col>49</xdr:col>
      <xdr:colOff>0</xdr:colOff>
      <xdr:row>72</xdr:row>
      <xdr:rowOff>0</xdr:rowOff>
    </xdr:to>
    <xdr:graphicFrame macro="">
      <xdr:nvGraphicFramePr>
        <xdr:cNvPr id="11" name="Chart 10">
          <a:extLst>
            <a:ext uri="{FF2B5EF4-FFF2-40B4-BE49-F238E27FC236}">
              <a16:creationId xmlns:a16="http://schemas.microsoft.com/office/drawing/2014/main" id="{503AE31C-5918-49C3-ADCE-BA3EF11273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24</xdr:col>
      <xdr:colOff>0</xdr:colOff>
      <xdr:row>54</xdr:row>
      <xdr:rowOff>0</xdr:rowOff>
    </xdr:from>
    <xdr:to>
      <xdr:col>36</xdr:col>
      <xdr:colOff>0</xdr:colOff>
      <xdr:row>72</xdr:row>
      <xdr:rowOff>0</xdr:rowOff>
    </xdr:to>
    <xdr:graphicFrame macro="">
      <xdr:nvGraphicFramePr>
        <xdr:cNvPr id="12" name="Chart 11">
          <a:extLst>
            <a:ext uri="{FF2B5EF4-FFF2-40B4-BE49-F238E27FC236}">
              <a16:creationId xmlns:a16="http://schemas.microsoft.com/office/drawing/2014/main" id="{1ACB64B4-2B76-43FA-AF9E-E949777F76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it Kapoor" refreshedDate="46304.816139236114" backgroundQuery="1" createdVersion="8" refreshedVersion="8" minRefreshableVersion="3" recordCount="0" supportSubquery="1" supportAdvancedDrill="1" xr:uid="{19EE44F1-08D0-4109-AA69-EF529B787BF0}">
  <cacheSource type="external" connectionId="7"/>
  <cacheFields count="2">
    <cacheField name="[Measures].[Net Spend]" caption="Net Spend" numFmtId="0" hierarchy="48" level="32767"/>
    <cacheField name="[Cards].[Card_Type].[Card_Type]" caption="Card_Type" numFmtId="0" hierarchy="9" level="1">
      <sharedItems count="5">
        <s v="Business"/>
        <s v="Cashback"/>
        <s v="Fuel"/>
        <s v="Lifestyle"/>
        <s v="Travel"/>
      </sharedItems>
    </cacheField>
  </cacheFields>
  <cacheHierarchies count="60">
    <cacheHierarchy uniqueName="[Calendar].[Date]" caption="Date" attribute="1" time="1" keyAttribute="1" defaultMemberUniqueName="[Calendar].[Date].[All]" allUniqueName="[Calendar].[Date].[All]" dimensionUniqueName="[Calendar]" displayFolder="" count="0" memberValueDatatype="7" unbalanced="0"/>
    <cacheHierarchy uniqueName="[Calendar].[Month_No]" caption="Month_No" attribute="1" time="1" defaultMemberUniqueName="[Calendar].[Month_No].[All]" allUniqueName="[Calendar].[Month_No].[All]" dimensionUniqueName="[Calendar]" displayFolder="" count="0" memberValueDatatype="20" unbalanced="0"/>
    <cacheHierarchy uniqueName="[Calendar].[Quarter]" caption="Quarter" attribute="1" time="1" defaultMemberUniqueName="[Calendar].[Quarter].[All]" allUniqueName="[Calendar].[Quarter].[All]" dimensionUniqueName="[Calendar]" displayFolder="" count="0" memberValueDatatype="130" unbalanced="0"/>
    <cacheHierarchy uniqueName="[Calendar].[Day_Name]" caption="Day_Name" attribute="1" time="1" defaultMemberUniqueName="[Calendar].[Day_Name].[All]" allUniqueName="[Calendar].[Day_Name].[All]" dimensionUniqueName="[Calendar]" displayFolder="" count="0" memberValueDatatype="130" unbalanced="0"/>
    <cacheHierarchy uniqueName="[Calendar].[Month_Name]" caption="Month_Name" attribute="1" time="1" defaultMemberUniqueName="[Calendar].[Month_Name].[All]" allUniqueName="[Calendar].[Month_Name].[All]" dimensionUniqueName="[Calendar]" displayFolder="" count="0" memberValueDatatype="130" unbalanced="0"/>
    <cacheHierarchy uniqueName="[Calendar].[Month_Year]" caption="Month_Year" attribute="1" time="1" defaultMemberUniqueName="[Calendar].[Month_Year].[All]" allUniqueName="[Calendar].[Month_Year].[All]" dimensionUniqueName="[Calendar]" displayFolder="" count="2" memberValueDatatype="20" unbalanced="0"/>
    <cacheHierarchy uniqueName="[Calendar].[Month_Label]" caption="Month_Label" attribute="1" time="1" defaultMemberUniqueName="[Calendar].[Month_Label].[All]" allUniqueName="[Calendar].[Month_Label].[All]" dimensionUniqueName="[Calendar]" displayFolder="" count="0" memberValueDatatype="130" unbalanced="0"/>
    <cacheHierarchy uniqueName="[Cards].[Card_ID]" caption="Card_ID" attribute="1" defaultMemberUniqueName="[Cards].[Card_ID].[All]" allUniqueName="[Cards].[Card_ID].[All]" dimensionUniqueName="[Cards]" displayFolder="" count="0" memberValueDatatype="130" unbalanced="0"/>
    <cacheHierarchy uniqueName="[Cards].[Customer_ID]" caption="Customer_ID" attribute="1" defaultMemberUniqueName="[Cards].[Customer_ID].[All]" allUniqueName="[Cards].[Customer_ID].[All]" dimensionUniqueName="[Cards]" displayFolder="" count="0" memberValueDatatype="130" unbalanced="0"/>
    <cacheHierarchy uniqueName="[Cards].[Card_Type]" caption="Card_Type" attribute="1" defaultMemberUniqueName="[Cards].[Card_Type].[All]" allUniqueName="[Cards].[Card_Type].[All]" dimensionUniqueName="[Cards]" displayFolder="" count="2" memberValueDatatype="130" unbalanced="0">
      <fieldsUsage count="2">
        <fieldUsage x="-1"/>
        <fieldUsage x="1"/>
      </fieldsUsage>
    </cacheHierarchy>
    <cacheHierarchy uniqueName="[Cards].[Network]" caption="Network" attribute="1" defaultMemberUniqueName="[Cards].[Network].[All]" allUniqueName="[Cards].[Network].[All]" dimensionUniqueName="[Cards]" displayFolder="" count="0" memberValueDatatype="130" unbalanced="0"/>
    <cacheHierarchy uniqueName="[Cards].[Credit_Limit]" caption="Credit_Limit" attribute="1" defaultMemberUniqueName="[Cards].[Credit_Limit].[All]" allUniqueName="[Cards].[Credit_Limit].[All]" dimensionUniqueName="[Cards]" displayFolder="" count="0" memberValueDatatype="20" unbalanced="0"/>
    <cacheHierarchy uniqueName="[Cards].[APR]" caption="APR" attribute="1" defaultMemberUniqueName="[Cards].[APR].[All]" allUniqueName="[Cards].[APR].[All]" dimensionUniqueName="[Cards]" displayFolder="" count="0" memberValueDatatype="5" unbalanced="0"/>
    <cacheHierarchy uniqueName="[Cards].[Issue_Date]" caption="Issue_Date" attribute="1" time="1" defaultMemberUniqueName="[Cards].[Issue_Date].[All]" allUniqueName="[Cards].[Issue_Date].[All]" dimensionUniqueName="[Cards]" displayFolder="" count="0" memberValueDatatype="7" unbalanced="0"/>
    <cacheHierarchy uniqueName="[Cards].[Card_Status]" caption="Card_Status" attribute="1" defaultMemberUniqueName="[Cards].[Card_Status].[All]" allUniqueName="[Cards].[Card_Status].[All]" dimensionUniqueName="[Card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Customer_Segment]" caption="Customer_Segment" attribute="1" defaultMemberUniqueName="[Customers].[Customer_Segment].[All]" allUniqueName="[Customers].[Customer_Segment].[All]" dimensionUniqueName="[Customers]" displayFolder="" count="2" memberValueDatatype="130" unbalanced="0"/>
    <cacheHierarchy uniqueName="[Customers].[Monthly_Income]" caption="Monthly_Income" attribute="1" defaultMemberUniqueName="[Customers].[Monthly_Income].[All]" allUniqueName="[Customers].[Monthly_Income].[All]" dimensionUniqueName="[Customers]" displayFolder="" count="0" memberValueDatatype="20" unbalanced="0"/>
    <cacheHierarchy uniqueName="[Customers].[Credit_Score]" caption="Credit_Score" attribute="1" defaultMemberUniqueName="[Customers].[Credit_Score].[All]" allUniqueName="[Customers].[Credit_Score].[All]" dimensionUniqueName="[Customers]" displayFolder="" count="0" memberValueDatatype="20" unbalanced="0"/>
    <cacheHierarchy uniqueName="[Customers].[Status]" caption="Status" attribute="1" defaultMemberUniqueName="[Customers].[Status].[All]" allUniqueName="[Customers].[Status].[All]" dimensionUniqueName="[Customers]" displayFolder="" count="0" memberValueDatatype="130" unbalanced="0"/>
    <cacheHierarchy uniqueName="[Customers].[Customer_City]" caption="Customer_City" attribute="1" defaultMemberUniqueName="[Customers].[Customer_City].[All]" allUniqueName="[Customers].[Customer_City].[All]" dimensionUniqueName="[Customers]" displayFolder="" count="0" memberValueDatatype="130" unbalanced="0"/>
    <cacheHierarchy uniqueName="[Customers].[Customer_State]" caption="Customer_State" attribute="1" defaultMemberUniqueName="[Customers].[Customer_State].[All]" allUniqueName="[Customers].[Customer_State].[All]" dimensionUniqueName="[Customers]" displayFolder="" count="0" memberValueDatatype="130" unbalanced="0"/>
    <cacheHierarchy uniqueName="[Merchants].[Merchant_ID]" caption="Merchant_ID" attribute="1" defaultMemberUniqueName="[Merchants].[Merchant_ID].[All]" allUniqueName="[Merchants].[Merchant_ID].[All]" dimensionUniqueName="[Merchants]" displayFolder="" count="0" memberValueDatatype="130" unbalanced="0"/>
    <cacheHierarchy uniqueName="[Merchants].[Merchant_Name]" caption="Merchant_Name" attribute="1" defaultMemberUniqueName="[Merchants].[Merchant_Name].[All]" allUniqueName="[Merchants].[Merchant_Name].[All]" dimensionUniqueName="[Merchants]" displayFolder="" count="0" memberValueDatatype="130" unbalanced="0"/>
    <cacheHierarchy uniqueName="[Merchants].[Spend_Category]" caption="Spend_Category" attribute="1" defaultMemberUniqueName="[Merchants].[Spend_Category].[All]" allUniqueName="[Merchants].[Spend_Category].[All]" dimensionUniqueName="[Merchants]" displayFolder="" count="0" memberValueDatatype="130" unbalanced="0"/>
    <cacheHierarchy uniqueName="[Merchants].[City]" caption="City" attribute="1" defaultMemberUniqueName="[Merchants].[City].[All]" allUniqueName="[Merchants].[City].[All]" dimensionUniqueName="[Merchants]" displayFolder="" count="0" memberValueDatatype="130" unbalanced="0"/>
    <cacheHierarchy uniqueName="[Merchants].[Merchant_Scope]" caption="Merchant_Scope" attribute="1" defaultMemberUniqueName="[Merchants].[Merchant_Scope].[All]" allUniqueName="[Merchants].[Merchant_Scope].[All]" dimensionUniqueName="[Merchants]" displayFolder="" count="0" memberValueDatatype="130" unbalanced="0"/>
    <cacheHierarchy uniqueName="[Payments].[Payment_ID]" caption="Payment_ID" attribute="1" defaultMemberUniqueName="[Payments].[Payment_ID].[All]" allUniqueName="[Payments].[Payment_ID].[All]" dimensionUniqueName="[Payments]" displayFolder="" count="0" memberValueDatatype="130" unbalanced="0"/>
    <cacheHierarchy uniqueName="[Payments].[Statement_Date]" caption="Statement_Date" attribute="1" time="1" defaultMemberUniqueName="[Payments].[Statement_Date].[All]" allUniqueName="[Payments].[Statement_Date].[All]" dimensionUniqueName="[Payments]" displayFolder="" count="0" memberValueDatatype="7" unbalanced="0"/>
    <cacheHierarchy uniqueName="[Payments].[Due_Date]" caption="Due_Date" attribute="1" time="1" defaultMemberUniqueName="[Payments].[Due_Date].[All]" allUniqueName="[Payments].[Due_Date].[All]" dimensionUniqueName="[Payments]" displayFolder="" count="0" memberValueDatatype="7" unbalanced="0"/>
    <cacheHierarchy uniqueName="[Payments].[Statement_Balance]" caption="Statement_Balance" attribute="1" defaultMemberUniqueName="[Payments].[Statement_Balance].[All]" allUniqueName="[Payments].[Statement_Balance].[All]" dimensionUniqueName="[Payments]" displayFolder="" count="0" memberValueDatatype="5" unbalanced="0"/>
    <cacheHierarchy uniqueName="[Payments].[Minimum_Due]" caption="Minimum_Due" attribute="1" defaultMemberUniqueName="[Payments].[Minimum_Due].[All]" allUniqueName="[Payments].[Minimum_Due].[All]" dimensionUniqueName="[Payments]" displayFolder="" count="0" memberValueDatatype="5" unbalanced="0"/>
    <cacheHierarchy uniqueName="[Payments].[Amount_Paid]" caption="Amount_Paid" attribute="1" defaultMemberUniqueName="[Payments].[Amount_Paid].[All]" allUniqueName="[Payments].[Amount_Paid].[All]" dimensionUniqueName="[Payments]" displayFolder="" count="0" memberValueDatatype="5" unbalanced="0"/>
    <cacheHierarchy uniqueName="[Payments].[Days_Late]" caption="Days_Late" attribute="1" defaultMemberUniqueName="[Payments].[Days_Late].[All]" allUniqueName="[Payments].[Days_Late].[All]" dimensionUniqueName="[Payments]" displayFolder="" count="0" memberValueDatatype="20" unbalanced="0"/>
    <cacheHierarchy uniqueName="[Payments].[Payment_Status]" caption="Payment_Status" attribute="1" defaultMemberUniqueName="[Payments].[Payment_Status].[All]" allUniqueName="[Payments].[Payment_Status].[All]" dimensionUniqueName="[Payments]" displayFolder="" count="0" memberValueDatatype="130" unbalanced="0"/>
    <cacheHierarchy uniqueName="[Payments].[Card_ID]" caption="Card_ID" attribute="1" defaultMemberUniqueName="[Payments].[Card_ID].[All]" allUniqueName="[Payments].[Card_ID].[All]" dimensionUniqueName="[Payments]" displayFolder="" count="0" memberValueDatatype="130" unbalanced="0"/>
    <cacheHierarchy uniqueName="[Payments].[Late Bucket]" caption="Late Bucket" attribute="1" defaultMemberUniqueName="[Payments].[Late Bucket].[All]" allUniqueName="[Payments].[Late Bucket].[All]" dimensionUniqueName="[Payments]" displayFolder="" count="0" memberValueDatatype="130" unbalanced="0"/>
    <cacheHierarchy uniqueName="[Payments].[Utilisation Band]" caption="Utilisation Band" attribute="1" defaultMemberUniqueName="[Payments].[Utilisation Band].[All]" allUniqueName="[Payments].[Utilisation Band].[All]" dimensionUniqueName="[Payments]" displayFolder="" count="0" memberValueDatatype="130" unbalanced="0"/>
    <cacheHierarchy uniqueName="[Transactions].[Transaction_ID]" caption="Transaction_ID" attribute="1" defaultMemberUniqueName="[Transactions].[Transaction_ID].[All]" allUniqueName="[Transactions].[Transaction_ID].[All]" dimensionUniqueName="[Transactions]" displayFolder="" count="0" memberValueDatatype="130" unbalanced="0"/>
    <cacheHierarchy uniqueName="[Transactions].[Transaction_Date]" caption="Transaction_Date" attribute="1" time="1" defaultMemberUniqueName="[Transactions].[Transaction_Date].[All]" allUniqueName="[Transactions].[Transaction_Date].[All]" dimensionUniqueName="[Transactions]" displayFolder="" count="0" memberValueDatatype="7" unbalanced="0"/>
    <cacheHierarchy uniqueName="[Transactions].[Transaction_Amount]" caption="Transaction_Amount" attribute="1" defaultMemberUniqueName="[Transactions].[Transaction_Amount].[All]" allUniqueName="[Transactions].[Transaction_Amount].[All]" dimensionUniqueName="[Transactions]" displayFolder="" count="0" memberValueDatatype="20" unbalanced="0"/>
    <cacheHierarchy uniqueName="[Transactions].[Transaction_Type]" caption="Transaction_Type" attribute="1" defaultMemberUniqueName="[Transactions].[Transaction_Type].[All]" allUniqueName="[Transactions].[Transaction_Type].[All]" dimensionUniqueName="[Transactions]" displayFolder="" count="0" memberValueDatatype="130" unbalanced="0"/>
    <cacheHierarchy uniqueName="[Transactions].[Channel]" caption="Channel" attribute="1" defaultMemberUniqueName="[Transactions].[Channel].[All]" allUniqueName="[Transactions].[Channel].[All]" dimensionUniqueName="[Transactions]" displayFolder="" count="0" memberValueDatatype="130" unbalanced="0"/>
    <cacheHierarchy uniqueName="[Transactions].[Transaction_Status]" caption="Transaction_Status" attribute="1" defaultMemberUniqueName="[Transactions].[Transaction_Status].[All]" allUniqueName="[Transactions].[Transaction_Status].[All]" dimensionUniqueName="[Transactions]" displayFolder="" count="0" memberValueDatatype="130" unbalanced="0"/>
    <cacheHierarchy uniqueName="[Transactions].[Currency]" caption="Currency" attribute="1" defaultMemberUniqueName="[Transactions].[Currency].[All]" allUniqueName="[Transactions].[Currency].[All]" dimensionUniqueName="[Transactions]" displayFolder="" count="0" memberValueDatatype="130" unbalanced="0"/>
    <cacheHierarchy uniqueName="[Transactions].[Card_Id]" caption="Card_Id" attribute="1" defaultMemberUniqueName="[Transactions].[Card_Id].[All]" allUniqueName="[Transactions].[Card_Id].[All]" dimensionUniqueName="[Transactions]" displayFolder="" count="0" memberValueDatatype="130" unbalanced="0"/>
    <cacheHierarchy uniqueName="[Transactions].[Merchant_Id]" caption="Merchant_Id" attribute="1" defaultMemberUniqueName="[Transactions].[Merchant_Id].[All]" allUniqueName="[Transactions].[Merchant_Id].[All]" dimensionUniqueName="[Transactions]" displayFolder="" count="0" memberValueDatatype="130" unbalanced="0"/>
    <cacheHierarchy uniqueName="[Measures].[Net Spend]" caption="Net Spend" measure="1" displayFolder="" measureGroup="Transactions" count="0" oneField="1">
      <fieldsUsage count="1">
        <fieldUsage x="0"/>
      </fieldsUsage>
    </cacheHierarchy>
    <cacheHierarchy uniqueName="[Measures].[Repayment Ratio]" caption="Repayment Ratio" measure="1" displayFolder="" measureGroup="Payments" count="0"/>
    <cacheHierarchy uniqueName="[Measures].[Late Payment Rate]" caption="Late Payment Rate" measure="1" displayFolder="" measureGroup="Payments" count="0"/>
    <cacheHierarchy uniqueName="[Measures].[High Util Cards]" caption="High Util Cards" measure="1" displayFolder="" measureGroup="Payments" count="0"/>
    <cacheHierarchy uniqueName="[Measures].[__XL_Count Calendar]" caption="__XL_Count Calendar" measure="1" displayFolder="" measureGroup="Calendar" count="0" hidden="1"/>
    <cacheHierarchy uniqueName="[Measures].[__XL_Count Transactions]" caption="__XL_Count Transactions" measure="1" displayFolder="" measureGroup="Transactions" count="0" hidden="1"/>
    <cacheHierarchy uniqueName="[Measures].[__XL_Count Payments]" caption="__XL_Count Payments" measure="1" displayFolder="" measureGroup="Payments" count="0" hidden="1"/>
    <cacheHierarchy uniqueName="[Measures].[__XL_Count Merchants]" caption="__XL_Count Merchants" measure="1" displayFolder="" measureGroup="Merchants" count="0" hidden="1"/>
    <cacheHierarchy uniqueName="[Measures].[__XL_Count Customers]" caption="__XL_Count Customers" measure="1" displayFolder="" measureGroup="Customers" count="0" hidden="1"/>
    <cacheHierarchy uniqueName="[Measures].[__XL_Count Cards]" caption="__XL_Count Cards" measure="1" displayFolder="" measureGroup="Cards" count="0" hidden="1"/>
    <cacheHierarchy uniqueName="[Measures].[__No measures defined]" caption="__No measures defined" measure="1" displayFolder="" count="0" hidden="1"/>
    <cacheHierarchy uniqueName="[Measures].[Count of Payment_ID]" caption="Count of Payment_ID" measure="1" displayFolder="" measureGroup="Payments" count="0" hidden="1">
      <extLst>
        <ext xmlns:x15="http://schemas.microsoft.com/office/spreadsheetml/2010/11/main" uri="{B97F6D7D-B522-45F9-BDA1-12C45D357490}">
          <x15:cacheHierarchy aggregatedColumn="28"/>
        </ext>
      </extLst>
    </cacheHierarchy>
  </cacheHierarchies>
  <kpis count="0"/>
  <dimensions count="7">
    <dimension name="Calendar" uniqueName="[Calendar]" caption="Calendar"/>
    <dimension name="Cards" uniqueName="[Cards]" caption="Cards"/>
    <dimension name="Customers" uniqueName="[Customers]" caption="Customers"/>
    <dimension measure="1" name="Measures" uniqueName="[Measures]" caption="Measures"/>
    <dimension name="Merchants" uniqueName="[Merchants]" caption="Merchants"/>
    <dimension name="Payments" uniqueName="[Payments]" caption="Payments"/>
    <dimension name="Transactions" uniqueName="[Transactions]" caption="Transactions"/>
  </dimensions>
  <measureGroups count="6">
    <measureGroup name="Calendar" caption="Calendar"/>
    <measureGroup name="Cards" caption="Cards"/>
    <measureGroup name="Customers" caption="Customers"/>
    <measureGroup name="Merchants" caption="Merchants"/>
    <measureGroup name="Payments" caption="Payments"/>
    <measureGroup name="Transactions" caption="Transactions"/>
  </measureGroups>
  <maps count="14">
    <map measureGroup="0" dimension="0"/>
    <map measureGroup="1" dimension="1"/>
    <map measureGroup="1" dimension="2"/>
    <map measureGroup="2" dimension="2"/>
    <map measureGroup="3" dimension="4"/>
    <map measureGroup="4" dimension="0"/>
    <map measureGroup="4" dimension="1"/>
    <map measureGroup="4" dimension="2"/>
    <map measureGroup="4" dimension="5"/>
    <map measureGroup="5" dimension="0"/>
    <map measureGroup="5" dimension="1"/>
    <map measureGroup="5" dimension="2"/>
    <map measureGroup="5"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it Kapoor" refreshedDate="46304.8161400463" backgroundQuery="1" createdVersion="8" refreshedVersion="8" minRefreshableVersion="3" recordCount="0" supportSubquery="1" supportAdvancedDrill="1" xr:uid="{CCF49CC2-4AB6-46CE-AB88-D88290FF9AE7}">
  <cacheSource type="external" connectionId="7"/>
  <cacheFields count="3">
    <cacheField name="[Measures].[Net Spend]" caption="Net Spend" numFmtId="0" hierarchy="48" level="32767"/>
    <cacheField name="[Merchants].[Spend_Category].[Spend_Category]" caption="Spend_Category" numFmtId="0" hierarchy="25" level="1">
      <sharedItems count="10">
        <s v="Electronics"/>
        <s v="Entertainment"/>
        <s v="Fashion"/>
        <s v="Food Delivery"/>
        <s v="Grocery"/>
        <s v="Healthcare"/>
        <s v="Home &amp; Lifestyle"/>
        <s v="Online Retail"/>
        <s v="Transport"/>
        <s v="Travel"/>
      </sharedItems>
    </cacheField>
    <cacheField name="[Cards].[Card_Type].[Card_Type]" caption="Card_Type" numFmtId="0" hierarchy="9" level="1">
      <sharedItems containsSemiMixedTypes="0" containsNonDate="0" containsString="0"/>
    </cacheField>
  </cacheFields>
  <cacheHierarchies count="60">
    <cacheHierarchy uniqueName="[Calendar].[Date]" caption="Date" attribute="1" time="1" keyAttribute="1" defaultMemberUniqueName="[Calendar].[Date].[All]" allUniqueName="[Calendar].[Date].[All]" dimensionUniqueName="[Calendar]" displayFolder="" count="0" memberValueDatatype="7" unbalanced="0"/>
    <cacheHierarchy uniqueName="[Calendar].[Month_No]" caption="Month_No" attribute="1" time="1" defaultMemberUniqueName="[Calendar].[Month_No].[All]" allUniqueName="[Calendar].[Month_No].[All]" dimensionUniqueName="[Calendar]" displayFolder="" count="0" memberValueDatatype="20" unbalanced="0"/>
    <cacheHierarchy uniqueName="[Calendar].[Quarter]" caption="Quarter" attribute="1" time="1" defaultMemberUniqueName="[Calendar].[Quarter].[All]" allUniqueName="[Calendar].[Quarter].[All]" dimensionUniqueName="[Calendar]" displayFolder="" count="0" memberValueDatatype="130" unbalanced="0"/>
    <cacheHierarchy uniqueName="[Calendar].[Day_Name]" caption="Day_Name" attribute="1" time="1" defaultMemberUniqueName="[Calendar].[Day_Name].[All]" allUniqueName="[Calendar].[Day_Name].[All]" dimensionUniqueName="[Calendar]" displayFolder="" count="0" memberValueDatatype="130" unbalanced="0"/>
    <cacheHierarchy uniqueName="[Calendar].[Month_Name]" caption="Month_Name" attribute="1" time="1" defaultMemberUniqueName="[Calendar].[Month_Name].[All]" allUniqueName="[Calendar].[Month_Name].[All]" dimensionUniqueName="[Calendar]" displayFolder="" count="0" memberValueDatatype="130" unbalanced="0"/>
    <cacheHierarchy uniqueName="[Calendar].[Month_Year]" caption="Month_Year" attribute="1" time="1" defaultMemberUniqueName="[Calendar].[Month_Year].[All]" allUniqueName="[Calendar].[Month_Year].[All]" dimensionUniqueName="[Calendar]" displayFolder="" count="2" memberValueDatatype="20" unbalanced="0"/>
    <cacheHierarchy uniqueName="[Calendar].[Month_Label]" caption="Month_Label" attribute="1" time="1" defaultMemberUniqueName="[Calendar].[Month_Label].[All]" allUniqueName="[Calendar].[Month_Label].[All]" dimensionUniqueName="[Calendar]" displayFolder="" count="0" memberValueDatatype="130" unbalanced="0"/>
    <cacheHierarchy uniqueName="[Cards].[Card_ID]" caption="Card_ID" attribute="1" defaultMemberUniqueName="[Cards].[Card_ID].[All]" allUniqueName="[Cards].[Card_ID].[All]" dimensionUniqueName="[Cards]" displayFolder="" count="0" memberValueDatatype="130" unbalanced="0"/>
    <cacheHierarchy uniqueName="[Cards].[Customer_ID]" caption="Customer_ID" attribute="1" defaultMemberUniqueName="[Cards].[Customer_ID].[All]" allUniqueName="[Cards].[Customer_ID].[All]" dimensionUniqueName="[Cards]" displayFolder="" count="0" memberValueDatatype="130" unbalanced="0"/>
    <cacheHierarchy uniqueName="[Cards].[Card_Type]" caption="Card_Type" attribute="1" defaultMemberUniqueName="[Cards].[Card_Type].[All]" allUniqueName="[Cards].[Card_Type].[All]" dimensionUniqueName="[Cards]" displayFolder="" count="2" memberValueDatatype="130" unbalanced="0">
      <fieldsUsage count="2">
        <fieldUsage x="-1"/>
        <fieldUsage x="2"/>
      </fieldsUsage>
    </cacheHierarchy>
    <cacheHierarchy uniqueName="[Cards].[Network]" caption="Network" attribute="1" defaultMemberUniqueName="[Cards].[Network].[All]" allUniqueName="[Cards].[Network].[All]" dimensionUniqueName="[Cards]" displayFolder="" count="0" memberValueDatatype="130" unbalanced="0"/>
    <cacheHierarchy uniqueName="[Cards].[Credit_Limit]" caption="Credit_Limit" attribute="1" defaultMemberUniqueName="[Cards].[Credit_Limit].[All]" allUniqueName="[Cards].[Credit_Limit].[All]" dimensionUniqueName="[Cards]" displayFolder="" count="0" memberValueDatatype="20" unbalanced="0"/>
    <cacheHierarchy uniqueName="[Cards].[APR]" caption="APR" attribute="1" defaultMemberUniqueName="[Cards].[APR].[All]" allUniqueName="[Cards].[APR].[All]" dimensionUniqueName="[Cards]" displayFolder="" count="0" memberValueDatatype="5" unbalanced="0"/>
    <cacheHierarchy uniqueName="[Cards].[Issue_Date]" caption="Issue_Date" attribute="1" time="1" defaultMemberUniqueName="[Cards].[Issue_Date].[All]" allUniqueName="[Cards].[Issue_Date].[All]" dimensionUniqueName="[Cards]" displayFolder="" count="0" memberValueDatatype="7" unbalanced="0"/>
    <cacheHierarchy uniqueName="[Cards].[Card_Status]" caption="Card_Status" attribute="1" defaultMemberUniqueName="[Cards].[Card_Status].[All]" allUniqueName="[Cards].[Card_Status].[All]" dimensionUniqueName="[Card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Customer_Segment]" caption="Customer_Segment" attribute="1" defaultMemberUniqueName="[Customers].[Customer_Segment].[All]" allUniqueName="[Customers].[Customer_Segment].[All]" dimensionUniqueName="[Customers]" displayFolder="" count="2" memberValueDatatype="130" unbalanced="0"/>
    <cacheHierarchy uniqueName="[Customers].[Monthly_Income]" caption="Monthly_Income" attribute="1" defaultMemberUniqueName="[Customers].[Monthly_Income].[All]" allUniqueName="[Customers].[Monthly_Income].[All]" dimensionUniqueName="[Customers]" displayFolder="" count="0" memberValueDatatype="20" unbalanced="0"/>
    <cacheHierarchy uniqueName="[Customers].[Credit_Score]" caption="Credit_Score" attribute="1" defaultMemberUniqueName="[Customers].[Credit_Score].[All]" allUniqueName="[Customers].[Credit_Score].[All]" dimensionUniqueName="[Customers]" displayFolder="" count="0" memberValueDatatype="20" unbalanced="0"/>
    <cacheHierarchy uniqueName="[Customers].[Status]" caption="Status" attribute="1" defaultMemberUniqueName="[Customers].[Status].[All]" allUniqueName="[Customers].[Status].[All]" dimensionUniqueName="[Customers]" displayFolder="" count="0" memberValueDatatype="130" unbalanced="0"/>
    <cacheHierarchy uniqueName="[Customers].[Customer_City]" caption="Customer_City" attribute="1" defaultMemberUniqueName="[Customers].[Customer_City].[All]" allUniqueName="[Customers].[Customer_City].[All]" dimensionUniqueName="[Customers]" displayFolder="" count="0" memberValueDatatype="130" unbalanced="0"/>
    <cacheHierarchy uniqueName="[Customers].[Customer_State]" caption="Customer_State" attribute="1" defaultMemberUniqueName="[Customers].[Customer_State].[All]" allUniqueName="[Customers].[Customer_State].[All]" dimensionUniqueName="[Customers]" displayFolder="" count="0" memberValueDatatype="130" unbalanced="0"/>
    <cacheHierarchy uniqueName="[Merchants].[Merchant_ID]" caption="Merchant_ID" attribute="1" defaultMemberUniqueName="[Merchants].[Merchant_ID].[All]" allUniqueName="[Merchants].[Merchant_ID].[All]" dimensionUniqueName="[Merchants]" displayFolder="" count="0" memberValueDatatype="130" unbalanced="0"/>
    <cacheHierarchy uniqueName="[Merchants].[Merchant_Name]" caption="Merchant_Name" attribute="1" defaultMemberUniqueName="[Merchants].[Merchant_Name].[All]" allUniqueName="[Merchants].[Merchant_Name].[All]" dimensionUniqueName="[Merchants]" displayFolder="" count="0" memberValueDatatype="130" unbalanced="0"/>
    <cacheHierarchy uniqueName="[Merchants].[Spend_Category]" caption="Spend_Category" attribute="1" defaultMemberUniqueName="[Merchants].[Spend_Category].[All]" allUniqueName="[Merchants].[Spend_Category].[All]" dimensionUniqueName="[Merchants]" displayFolder="" count="2" memberValueDatatype="130" unbalanced="0">
      <fieldsUsage count="2">
        <fieldUsage x="-1"/>
        <fieldUsage x="1"/>
      </fieldsUsage>
    </cacheHierarchy>
    <cacheHierarchy uniqueName="[Merchants].[City]" caption="City" attribute="1" defaultMemberUniqueName="[Merchants].[City].[All]" allUniqueName="[Merchants].[City].[All]" dimensionUniqueName="[Merchants]" displayFolder="" count="0" memberValueDatatype="130" unbalanced="0"/>
    <cacheHierarchy uniqueName="[Merchants].[Merchant_Scope]" caption="Merchant_Scope" attribute="1" defaultMemberUniqueName="[Merchants].[Merchant_Scope].[All]" allUniqueName="[Merchants].[Merchant_Scope].[All]" dimensionUniqueName="[Merchants]" displayFolder="" count="0" memberValueDatatype="130" unbalanced="0"/>
    <cacheHierarchy uniqueName="[Payments].[Payment_ID]" caption="Payment_ID" attribute="1" defaultMemberUniqueName="[Payments].[Payment_ID].[All]" allUniqueName="[Payments].[Payment_ID].[All]" dimensionUniqueName="[Payments]" displayFolder="" count="0" memberValueDatatype="130" unbalanced="0"/>
    <cacheHierarchy uniqueName="[Payments].[Statement_Date]" caption="Statement_Date" attribute="1" time="1" defaultMemberUniqueName="[Payments].[Statement_Date].[All]" allUniqueName="[Payments].[Statement_Date].[All]" dimensionUniqueName="[Payments]" displayFolder="" count="0" memberValueDatatype="7" unbalanced="0"/>
    <cacheHierarchy uniqueName="[Payments].[Due_Date]" caption="Due_Date" attribute="1" time="1" defaultMemberUniqueName="[Payments].[Due_Date].[All]" allUniqueName="[Payments].[Due_Date].[All]" dimensionUniqueName="[Payments]" displayFolder="" count="0" memberValueDatatype="7" unbalanced="0"/>
    <cacheHierarchy uniqueName="[Payments].[Statement_Balance]" caption="Statement_Balance" attribute="1" defaultMemberUniqueName="[Payments].[Statement_Balance].[All]" allUniqueName="[Payments].[Statement_Balance].[All]" dimensionUniqueName="[Payments]" displayFolder="" count="0" memberValueDatatype="5" unbalanced="0"/>
    <cacheHierarchy uniqueName="[Payments].[Minimum_Due]" caption="Minimum_Due" attribute="1" defaultMemberUniqueName="[Payments].[Minimum_Due].[All]" allUniqueName="[Payments].[Minimum_Due].[All]" dimensionUniqueName="[Payments]" displayFolder="" count="0" memberValueDatatype="5" unbalanced="0"/>
    <cacheHierarchy uniqueName="[Payments].[Amount_Paid]" caption="Amount_Paid" attribute="1" defaultMemberUniqueName="[Payments].[Amount_Paid].[All]" allUniqueName="[Payments].[Amount_Paid].[All]" dimensionUniqueName="[Payments]" displayFolder="" count="0" memberValueDatatype="5" unbalanced="0"/>
    <cacheHierarchy uniqueName="[Payments].[Days_Late]" caption="Days_Late" attribute="1" defaultMemberUniqueName="[Payments].[Days_Late].[All]" allUniqueName="[Payments].[Days_Late].[All]" dimensionUniqueName="[Payments]" displayFolder="" count="0" memberValueDatatype="20" unbalanced="0"/>
    <cacheHierarchy uniqueName="[Payments].[Payment_Status]" caption="Payment_Status" attribute="1" defaultMemberUniqueName="[Payments].[Payment_Status].[All]" allUniqueName="[Payments].[Payment_Status].[All]" dimensionUniqueName="[Payments]" displayFolder="" count="0" memberValueDatatype="130" unbalanced="0"/>
    <cacheHierarchy uniqueName="[Payments].[Card_ID]" caption="Card_ID" attribute="1" defaultMemberUniqueName="[Payments].[Card_ID].[All]" allUniqueName="[Payments].[Card_ID].[All]" dimensionUniqueName="[Payments]" displayFolder="" count="0" memberValueDatatype="130" unbalanced="0"/>
    <cacheHierarchy uniqueName="[Payments].[Late Bucket]" caption="Late Bucket" attribute="1" defaultMemberUniqueName="[Payments].[Late Bucket].[All]" allUniqueName="[Payments].[Late Bucket].[All]" dimensionUniqueName="[Payments]" displayFolder="" count="0" memberValueDatatype="130" unbalanced="0"/>
    <cacheHierarchy uniqueName="[Payments].[Utilisation Band]" caption="Utilisation Band" attribute="1" defaultMemberUniqueName="[Payments].[Utilisation Band].[All]" allUniqueName="[Payments].[Utilisation Band].[All]" dimensionUniqueName="[Payments]" displayFolder="" count="0" memberValueDatatype="130" unbalanced="0"/>
    <cacheHierarchy uniqueName="[Transactions].[Transaction_ID]" caption="Transaction_ID" attribute="1" defaultMemberUniqueName="[Transactions].[Transaction_ID].[All]" allUniqueName="[Transactions].[Transaction_ID].[All]" dimensionUniqueName="[Transactions]" displayFolder="" count="0" memberValueDatatype="130" unbalanced="0"/>
    <cacheHierarchy uniqueName="[Transactions].[Transaction_Date]" caption="Transaction_Date" attribute="1" time="1" defaultMemberUniqueName="[Transactions].[Transaction_Date].[All]" allUniqueName="[Transactions].[Transaction_Date].[All]" dimensionUniqueName="[Transactions]" displayFolder="" count="0" memberValueDatatype="7" unbalanced="0"/>
    <cacheHierarchy uniqueName="[Transactions].[Transaction_Amount]" caption="Transaction_Amount" attribute="1" defaultMemberUniqueName="[Transactions].[Transaction_Amount].[All]" allUniqueName="[Transactions].[Transaction_Amount].[All]" dimensionUniqueName="[Transactions]" displayFolder="" count="0" memberValueDatatype="20" unbalanced="0"/>
    <cacheHierarchy uniqueName="[Transactions].[Transaction_Type]" caption="Transaction_Type" attribute="1" defaultMemberUniqueName="[Transactions].[Transaction_Type].[All]" allUniqueName="[Transactions].[Transaction_Type].[All]" dimensionUniqueName="[Transactions]" displayFolder="" count="0" memberValueDatatype="130" unbalanced="0"/>
    <cacheHierarchy uniqueName="[Transactions].[Channel]" caption="Channel" attribute="1" defaultMemberUniqueName="[Transactions].[Channel].[All]" allUniqueName="[Transactions].[Channel].[All]" dimensionUniqueName="[Transactions]" displayFolder="" count="0" memberValueDatatype="130" unbalanced="0"/>
    <cacheHierarchy uniqueName="[Transactions].[Transaction_Status]" caption="Transaction_Status" attribute="1" defaultMemberUniqueName="[Transactions].[Transaction_Status].[All]" allUniqueName="[Transactions].[Transaction_Status].[All]" dimensionUniqueName="[Transactions]" displayFolder="" count="0" memberValueDatatype="130" unbalanced="0"/>
    <cacheHierarchy uniqueName="[Transactions].[Currency]" caption="Currency" attribute="1" defaultMemberUniqueName="[Transactions].[Currency].[All]" allUniqueName="[Transactions].[Currency].[All]" dimensionUniqueName="[Transactions]" displayFolder="" count="0" memberValueDatatype="130" unbalanced="0"/>
    <cacheHierarchy uniqueName="[Transactions].[Card_Id]" caption="Card_Id" attribute="1" defaultMemberUniqueName="[Transactions].[Card_Id].[All]" allUniqueName="[Transactions].[Card_Id].[All]" dimensionUniqueName="[Transactions]" displayFolder="" count="0" memberValueDatatype="130" unbalanced="0"/>
    <cacheHierarchy uniqueName="[Transactions].[Merchant_Id]" caption="Merchant_Id" attribute="1" defaultMemberUniqueName="[Transactions].[Merchant_Id].[All]" allUniqueName="[Transactions].[Merchant_Id].[All]" dimensionUniqueName="[Transactions]" displayFolder="" count="0" memberValueDatatype="130" unbalanced="0"/>
    <cacheHierarchy uniqueName="[Measures].[Net Spend]" caption="Net Spend" measure="1" displayFolder="" measureGroup="Transactions" count="0" oneField="1">
      <fieldsUsage count="1">
        <fieldUsage x="0"/>
      </fieldsUsage>
    </cacheHierarchy>
    <cacheHierarchy uniqueName="[Measures].[Repayment Ratio]" caption="Repayment Ratio" measure="1" displayFolder="" measureGroup="Payments" count="0"/>
    <cacheHierarchy uniqueName="[Measures].[Late Payment Rate]" caption="Late Payment Rate" measure="1" displayFolder="" measureGroup="Payments" count="0"/>
    <cacheHierarchy uniqueName="[Measures].[High Util Cards]" caption="High Util Cards" measure="1" displayFolder="" measureGroup="Payments" count="0"/>
    <cacheHierarchy uniqueName="[Measures].[__XL_Count Calendar]" caption="__XL_Count Calendar" measure="1" displayFolder="" measureGroup="Calendar" count="0" hidden="1"/>
    <cacheHierarchy uniqueName="[Measures].[__XL_Count Transactions]" caption="__XL_Count Transactions" measure="1" displayFolder="" measureGroup="Transactions" count="0" hidden="1"/>
    <cacheHierarchy uniqueName="[Measures].[__XL_Count Payments]" caption="__XL_Count Payments" measure="1" displayFolder="" measureGroup="Payments" count="0" hidden="1"/>
    <cacheHierarchy uniqueName="[Measures].[__XL_Count Merchants]" caption="__XL_Count Merchants" measure="1" displayFolder="" measureGroup="Merchants" count="0" hidden="1"/>
    <cacheHierarchy uniqueName="[Measures].[__XL_Count Customers]" caption="__XL_Count Customers" measure="1" displayFolder="" measureGroup="Customers" count="0" hidden="1"/>
    <cacheHierarchy uniqueName="[Measures].[__XL_Count Cards]" caption="__XL_Count Cards" measure="1" displayFolder="" measureGroup="Cards" count="0" hidden="1"/>
    <cacheHierarchy uniqueName="[Measures].[__No measures defined]" caption="__No measures defined" measure="1" displayFolder="" count="0" hidden="1"/>
    <cacheHierarchy uniqueName="[Measures].[Count of Payment_ID]" caption="Count of Payment_ID" measure="1" displayFolder="" measureGroup="Payments" count="0" hidden="1">
      <extLst>
        <ext xmlns:x15="http://schemas.microsoft.com/office/spreadsheetml/2010/11/main" uri="{B97F6D7D-B522-45F9-BDA1-12C45D357490}">
          <x15:cacheHierarchy aggregatedColumn="28"/>
        </ext>
      </extLst>
    </cacheHierarchy>
  </cacheHierarchies>
  <kpis count="0"/>
  <dimensions count="7">
    <dimension name="Calendar" uniqueName="[Calendar]" caption="Calendar"/>
    <dimension name="Cards" uniqueName="[Cards]" caption="Cards"/>
    <dimension name="Customers" uniqueName="[Customers]" caption="Customers"/>
    <dimension measure="1" name="Measures" uniqueName="[Measures]" caption="Measures"/>
    <dimension name="Merchants" uniqueName="[Merchants]" caption="Merchants"/>
    <dimension name="Payments" uniqueName="[Payments]" caption="Payments"/>
    <dimension name="Transactions" uniqueName="[Transactions]" caption="Transactions"/>
  </dimensions>
  <measureGroups count="6">
    <measureGroup name="Calendar" caption="Calendar"/>
    <measureGroup name="Cards" caption="Cards"/>
    <measureGroup name="Customers" caption="Customers"/>
    <measureGroup name="Merchants" caption="Merchants"/>
    <measureGroup name="Payments" caption="Payments"/>
    <measureGroup name="Transactions" caption="Transactions"/>
  </measureGroups>
  <maps count="14">
    <map measureGroup="0" dimension="0"/>
    <map measureGroup="1" dimension="1"/>
    <map measureGroup="1" dimension="2"/>
    <map measureGroup="2" dimension="2"/>
    <map measureGroup="3" dimension="4"/>
    <map measureGroup="4" dimension="0"/>
    <map measureGroup="4" dimension="1"/>
    <map measureGroup="4" dimension="2"/>
    <map measureGroup="4" dimension="5"/>
    <map measureGroup="5" dimension="0"/>
    <map measureGroup="5" dimension="1"/>
    <map measureGroup="5" dimension="2"/>
    <map measureGroup="5"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it Kapoor" refreshedDate="46304.816140625" backgroundQuery="1" createdVersion="8" refreshedVersion="8" minRefreshableVersion="3" recordCount="0" supportSubquery="1" supportAdvancedDrill="1" xr:uid="{430589AA-408D-4864-8F5D-34B6D41FD3D0}">
  <cacheSource type="external" connectionId="7"/>
  <cacheFields count="3">
    <cacheField name="[Measures].[Net Spend]" caption="Net Spend" numFmtId="0" hierarchy="48" level="32767"/>
    <cacheField name="[Customers].[Customer_Segment].[Customer_Segment]" caption="Customer_Segment" numFmtId="0" hierarchy="17" level="1">
      <sharedItems count="3">
        <s v="Affluent"/>
        <s v="Mass"/>
        <s v="Premium"/>
      </sharedItems>
    </cacheField>
    <cacheField name="[Cards].[Card_Type].[Card_Type]" caption="Card_Type" numFmtId="0" hierarchy="9" level="1">
      <sharedItems containsSemiMixedTypes="0" containsNonDate="0" containsString="0"/>
    </cacheField>
  </cacheFields>
  <cacheHierarchies count="60">
    <cacheHierarchy uniqueName="[Calendar].[Date]" caption="Date" attribute="1" time="1" keyAttribute="1" defaultMemberUniqueName="[Calendar].[Date].[All]" allUniqueName="[Calendar].[Date].[All]" dimensionUniqueName="[Calendar]" displayFolder="" count="0" memberValueDatatype="7" unbalanced="0"/>
    <cacheHierarchy uniqueName="[Calendar].[Month_No]" caption="Month_No" attribute="1" time="1" defaultMemberUniqueName="[Calendar].[Month_No].[All]" allUniqueName="[Calendar].[Month_No].[All]" dimensionUniqueName="[Calendar]" displayFolder="" count="0" memberValueDatatype="20" unbalanced="0"/>
    <cacheHierarchy uniqueName="[Calendar].[Quarter]" caption="Quarter" attribute="1" time="1" defaultMemberUniqueName="[Calendar].[Quarter].[All]" allUniqueName="[Calendar].[Quarter].[All]" dimensionUniqueName="[Calendar]" displayFolder="" count="0" memberValueDatatype="130" unbalanced="0"/>
    <cacheHierarchy uniqueName="[Calendar].[Day_Name]" caption="Day_Name" attribute="1" time="1" defaultMemberUniqueName="[Calendar].[Day_Name].[All]" allUniqueName="[Calendar].[Day_Name].[All]" dimensionUniqueName="[Calendar]" displayFolder="" count="0" memberValueDatatype="130" unbalanced="0"/>
    <cacheHierarchy uniqueName="[Calendar].[Month_Name]" caption="Month_Name" attribute="1" time="1" defaultMemberUniqueName="[Calendar].[Month_Name].[All]" allUniqueName="[Calendar].[Month_Name].[All]" dimensionUniqueName="[Calendar]" displayFolder="" count="0" memberValueDatatype="130" unbalanced="0"/>
    <cacheHierarchy uniqueName="[Calendar].[Month_Year]" caption="Month_Year" attribute="1" time="1" defaultMemberUniqueName="[Calendar].[Month_Year].[All]" allUniqueName="[Calendar].[Month_Year].[All]" dimensionUniqueName="[Calendar]" displayFolder="" count="2" memberValueDatatype="20" unbalanced="0"/>
    <cacheHierarchy uniqueName="[Calendar].[Month_Label]" caption="Month_Label" attribute="1" time="1" defaultMemberUniqueName="[Calendar].[Month_Label].[All]" allUniqueName="[Calendar].[Month_Label].[All]" dimensionUniqueName="[Calendar]" displayFolder="" count="0" memberValueDatatype="130" unbalanced="0"/>
    <cacheHierarchy uniqueName="[Cards].[Card_ID]" caption="Card_ID" attribute="1" defaultMemberUniqueName="[Cards].[Card_ID].[All]" allUniqueName="[Cards].[Card_ID].[All]" dimensionUniqueName="[Cards]" displayFolder="" count="0" memberValueDatatype="130" unbalanced="0"/>
    <cacheHierarchy uniqueName="[Cards].[Customer_ID]" caption="Customer_ID" attribute="1" defaultMemberUniqueName="[Cards].[Customer_ID].[All]" allUniqueName="[Cards].[Customer_ID].[All]" dimensionUniqueName="[Cards]" displayFolder="" count="0" memberValueDatatype="130" unbalanced="0"/>
    <cacheHierarchy uniqueName="[Cards].[Card_Type]" caption="Card_Type" attribute="1" defaultMemberUniqueName="[Cards].[Card_Type].[All]" allUniqueName="[Cards].[Card_Type].[All]" dimensionUniqueName="[Cards]" displayFolder="" count="2" memberValueDatatype="130" unbalanced="0">
      <fieldsUsage count="2">
        <fieldUsage x="-1"/>
        <fieldUsage x="2"/>
      </fieldsUsage>
    </cacheHierarchy>
    <cacheHierarchy uniqueName="[Cards].[Network]" caption="Network" attribute="1" defaultMemberUniqueName="[Cards].[Network].[All]" allUniqueName="[Cards].[Network].[All]" dimensionUniqueName="[Cards]" displayFolder="" count="0" memberValueDatatype="130" unbalanced="0"/>
    <cacheHierarchy uniqueName="[Cards].[Credit_Limit]" caption="Credit_Limit" attribute="1" defaultMemberUniqueName="[Cards].[Credit_Limit].[All]" allUniqueName="[Cards].[Credit_Limit].[All]" dimensionUniqueName="[Cards]" displayFolder="" count="0" memberValueDatatype="20" unbalanced="0"/>
    <cacheHierarchy uniqueName="[Cards].[APR]" caption="APR" attribute="1" defaultMemberUniqueName="[Cards].[APR].[All]" allUniqueName="[Cards].[APR].[All]" dimensionUniqueName="[Cards]" displayFolder="" count="0" memberValueDatatype="5" unbalanced="0"/>
    <cacheHierarchy uniqueName="[Cards].[Issue_Date]" caption="Issue_Date" attribute="1" time="1" defaultMemberUniqueName="[Cards].[Issue_Date].[All]" allUniqueName="[Cards].[Issue_Date].[All]" dimensionUniqueName="[Cards]" displayFolder="" count="0" memberValueDatatype="7" unbalanced="0"/>
    <cacheHierarchy uniqueName="[Cards].[Card_Status]" caption="Card_Status" attribute="1" defaultMemberUniqueName="[Cards].[Card_Status].[All]" allUniqueName="[Cards].[Card_Status].[All]" dimensionUniqueName="[Card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Customer_Segment]" caption="Customer_Segment" attribute="1" defaultMemberUniqueName="[Customers].[Customer_Segment].[All]" allUniqueName="[Customers].[Customer_Segment].[All]" dimensionUniqueName="[Customers]" displayFolder="" count="2" memberValueDatatype="130" unbalanced="0">
      <fieldsUsage count="2">
        <fieldUsage x="-1"/>
        <fieldUsage x="1"/>
      </fieldsUsage>
    </cacheHierarchy>
    <cacheHierarchy uniqueName="[Customers].[Monthly_Income]" caption="Monthly_Income" attribute="1" defaultMemberUniqueName="[Customers].[Monthly_Income].[All]" allUniqueName="[Customers].[Monthly_Income].[All]" dimensionUniqueName="[Customers]" displayFolder="" count="0" memberValueDatatype="20" unbalanced="0"/>
    <cacheHierarchy uniqueName="[Customers].[Credit_Score]" caption="Credit_Score" attribute="1" defaultMemberUniqueName="[Customers].[Credit_Score].[All]" allUniqueName="[Customers].[Credit_Score].[All]" dimensionUniqueName="[Customers]" displayFolder="" count="0" memberValueDatatype="20" unbalanced="0"/>
    <cacheHierarchy uniqueName="[Customers].[Status]" caption="Status" attribute="1" defaultMemberUniqueName="[Customers].[Status].[All]" allUniqueName="[Customers].[Status].[All]" dimensionUniqueName="[Customers]" displayFolder="" count="0" memberValueDatatype="130" unbalanced="0"/>
    <cacheHierarchy uniqueName="[Customers].[Customer_City]" caption="Customer_City" attribute="1" defaultMemberUniqueName="[Customers].[Customer_City].[All]" allUniqueName="[Customers].[Customer_City].[All]" dimensionUniqueName="[Customers]" displayFolder="" count="0" memberValueDatatype="130" unbalanced="0"/>
    <cacheHierarchy uniqueName="[Customers].[Customer_State]" caption="Customer_State" attribute="1" defaultMemberUniqueName="[Customers].[Customer_State].[All]" allUniqueName="[Customers].[Customer_State].[All]" dimensionUniqueName="[Customers]" displayFolder="" count="0" memberValueDatatype="130" unbalanced="0"/>
    <cacheHierarchy uniqueName="[Merchants].[Merchant_ID]" caption="Merchant_ID" attribute="1" defaultMemberUniqueName="[Merchants].[Merchant_ID].[All]" allUniqueName="[Merchants].[Merchant_ID].[All]" dimensionUniqueName="[Merchants]" displayFolder="" count="0" memberValueDatatype="130" unbalanced="0"/>
    <cacheHierarchy uniqueName="[Merchants].[Merchant_Name]" caption="Merchant_Name" attribute="1" defaultMemberUniqueName="[Merchants].[Merchant_Name].[All]" allUniqueName="[Merchants].[Merchant_Name].[All]" dimensionUniqueName="[Merchants]" displayFolder="" count="0" memberValueDatatype="130" unbalanced="0"/>
    <cacheHierarchy uniqueName="[Merchants].[Spend_Category]" caption="Spend_Category" attribute="1" defaultMemberUniqueName="[Merchants].[Spend_Category].[All]" allUniqueName="[Merchants].[Spend_Category].[All]" dimensionUniqueName="[Merchants]" displayFolder="" count="0" memberValueDatatype="130" unbalanced="0"/>
    <cacheHierarchy uniqueName="[Merchants].[City]" caption="City" attribute="1" defaultMemberUniqueName="[Merchants].[City].[All]" allUniqueName="[Merchants].[City].[All]" dimensionUniqueName="[Merchants]" displayFolder="" count="0" memberValueDatatype="130" unbalanced="0"/>
    <cacheHierarchy uniqueName="[Merchants].[Merchant_Scope]" caption="Merchant_Scope" attribute="1" defaultMemberUniqueName="[Merchants].[Merchant_Scope].[All]" allUniqueName="[Merchants].[Merchant_Scope].[All]" dimensionUniqueName="[Merchants]" displayFolder="" count="0" memberValueDatatype="130" unbalanced="0"/>
    <cacheHierarchy uniqueName="[Payments].[Payment_ID]" caption="Payment_ID" attribute="1" defaultMemberUniqueName="[Payments].[Payment_ID].[All]" allUniqueName="[Payments].[Payment_ID].[All]" dimensionUniqueName="[Payments]" displayFolder="" count="0" memberValueDatatype="130" unbalanced="0"/>
    <cacheHierarchy uniqueName="[Payments].[Statement_Date]" caption="Statement_Date" attribute="1" time="1" defaultMemberUniqueName="[Payments].[Statement_Date].[All]" allUniqueName="[Payments].[Statement_Date].[All]" dimensionUniqueName="[Payments]" displayFolder="" count="0" memberValueDatatype="7" unbalanced="0"/>
    <cacheHierarchy uniqueName="[Payments].[Due_Date]" caption="Due_Date" attribute="1" time="1" defaultMemberUniqueName="[Payments].[Due_Date].[All]" allUniqueName="[Payments].[Due_Date].[All]" dimensionUniqueName="[Payments]" displayFolder="" count="0" memberValueDatatype="7" unbalanced="0"/>
    <cacheHierarchy uniqueName="[Payments].[Statement_Balance]" caption="Statement_Balance" attribute="1" defaultMemberUniqueName="[Payments].[Statement_Balance].[All]" allUniqueName="[Payments].[Statement_Balance].[All]" dimensionUniqueName="[Payments]" displayFolder="" count="0" memberValueDatatype="5" unbalanced="0"/>
    <cacheHierarchy uniqueName="[Payments].[Minimum_Due]" caption="Minimum_Due" attribute="1" defaultMemberUniqueName="[Payments].[Minimum_Due].[All]" allUniqueName="[Payments].[Minimum_Due].[All]" dimensionUniqueName="[Payments]" displayFolder="" count="0" memberValueDatatype="5" unbalanced="0"/>
    <cacheHierarchy uniqueName="[Payments].[Amount_Paid]" caption="Amount_Paid" attribute="1" defaultMemberUniqueName="[Payments].[Amount_Paid].[All]" allUniqueName="[Payments].[Amount_Paid].[All]" dimensionUniqueName="[Payments]" displayFolder="" count="0" memberValueDatatype="5" unbalanced="0"/>
    <cacheHierarchy uniqueName="[Payments].[Days_Late]" caption="Days_Late" attribute="1" defaultMemberUniqueName="[Payments].[Days_Late].[All]" allUniqueName="[Payments].[Days_Late].[All]" dimensionUniqueName="[Payments]" displayFolder="" count="0" memberValueDatatype="20" unbalanced="0"/>
    <cacheHierarchy uniqueName="[Payments].[Payment_Status]" caption="Payment_Status" attribute="1" defaultMemberUniqueName="[Payments].[Payment_Status].[All]" allUniqueName="[Payments].[Payment_Status].[All]" dimensionUniqueName="[Payments]" displayFolder="" count="0" memberValueDatatype="130" unbalanced="0"/>
    <cacheHierarchy uniqueName="[Payments].[Card_ID]" caption="Card_ID" attribute="1" defaultMemberUniqueName="[Payments].[Card_ID].[All]" allUniqueName="[Payments].[Card_ID].[All]" dimensionUniqueName="[Payments]" displayFolder="" count="0" memberValueDatatype="130" unbalanced="0"/>
    <cacheHierarchy uniqueName="[Payments].[Late Bucket]" caption="Late Bucket" attribute="1" defaultMemberUniqueName="[Payments].[Late Bucket].[All]" allUniqueName="[Payments].[Late Bucket].[All]" dimensionUniqueName="[Payments]" displayFolder="" count="0" memberValueDatatype="130" unbalanced="0"/>
    <cacheHierarchy uniqueName="[Payments].[Utilisation Band]" caption="Utilisation Band" attribute="1" defaultMemberUniqueName="[Payments].[Utilisation Band].[All]" allUniqueName="[Payments].[Utilisation Band].[All]" dimensionUniqueName="[Payments]" displayFolder="" count="0" memberValueDatatype="130" unbalanced="0"/>
    <cacheHierarchy uniqueName="[Transactions].[Transaction_ID]" caption="Transaction_ID" attribute="1" defaultMemberUniqueName="[Transactions].[Transaction_ID].[All]" allUniqueName="[Transactions].[Transaction_ID].[All]" dimensionUniqueName="[Transactions]" displayFolder="" count="0" memberValueDatatype="130" unbalanced="0"/>
    <cacheHierarchy uniqueName="[Transactions].[Transaction_Date]" caption="Transaction_Date" attribute="1" time="1" defaultMemberUniqueName="[Transactions].[Transaction_Date].[All]" allUniqueName="[Transactions].[Transaction_Date].[All]" dimensionUniqueName="[Transactions]" displayFolder="" count="0" memberValueDatatype="7" unbalanced="0"/>
    <cacheHierarchy uniqueName="[Transactions].[Transaction_Amount]" caption="Transaction_Amount" attribute="1" defaultMemberUniqueName="[Transactions].[Transaction_Amount].[All]" allUniqueName="[Transactions].[Transaction_Amount].[All]" dimensionUniqueName="[Transactions]" displayFolder="" count="0" memberValueDatatype="20" unbalanced="0"/>
    <cacheHierarchy uniqueName="[Transactions].[Transaction_Type]" caption="Transaction_Type" attribute="1" defaultMemberUniqueName="[Transactions].[Transaction_Type].[All]" allUniqueName="[Transactions].[Transaction_Type].[All]" dimensionUniqueName="[Transactions]" displayFolder="" count="0" memberValueDatatype="130" unbalanced="0"/>
    <cacheHierarchy uniqueName="[Transactions].[Channel]" caption="Channel" attribute="1" defaultMemberUniqueName="[Transactions].[Channel].[All]" allUniqueName="[Transactions].[Channel].[All]" dimensionUniqueName="[Transactions]" displayFolder="" count="0" memberValueDatatype="130" unbalanced="0"/>
    <cacheHierarchy uniqueName="[Transactions].[Transaction_Status]" caption="Transaction_Status" attribute="1" defaultMemberUniqueName="[Transactions].[Transaction_Status].[All]" allUniqueName="[Transactions].[Transaction_Status].[All]" dimensionUniqueName="[Transactions]" displayFolder="" count="0" memberValueDatatype="130" unbalanced="0"/>
    <cacheHierarchy uniqueName="[Transactions].[Currency]" caption="Currency" attribute="1" defaultMemberUniqueName="[Transactions].[Currency].[All]" allUniqueName="[Transactions].[Currency].[All]" dimensionUniqueName="[Transactions]" displayFolder="" count="0" memberValueDatatype="130" unbalanced="0"/>
    <cacheHierarchy uniqueName="[Transactions].[Card_Id]" caption="Card_Id" attribute="1" defaultMemberUniqueName="[Transactions].[Card_Id].[All]" allUniqueName="[Transactions].[Card_Id].[All]" dimensionUniqueName="[Transactions]" displayFolder="" count="0" memberValueDatatype="130" unbalanced="0"/>
    <cacheHierarchy uniqueName="[Transactions].[Merchant_Id]" caption="Merchant_Id" attribute="1" defaultMemberUniqueName="[Transactions].[Merchant_Id].[All]" allUniqueName="[Transactions].[Merchant_Id].[All]" dimensionUniqueName="[Transactions]" displayFolder="" count="0" memberValueDatatype="130" unbalanced="0"/>
    <cacheHierarchy uniqueName="[Measures].[Net Spend]" caption="Net Spend" measure="1" displayFolder="" measureGroup="Transactions" count="0" oneField="1">
      <fieldsUsage count="1">
        <fieldUsage x="0"/>
      </fieldsUsage>
    </cacheHierarchy>
    <cacheHierarchy uniqueName="[Measures].[Repayment Ratio]" caption="Repayment Ratio" measure="1" displayFolder="" measureGroup="Payments" count="0"/>
    <cacheHierarchy uniqueName="[Measures].[Late Payment Rate]" caption="Late Payment Rate" measure="1" displayFolder="" measureGroup="Payments" count="0"/>
    <cacheHierarchy uniqueName="[Measures].[High Util Cards]" caption="High Util Cards" measure="1" displayFolder="" measureGroup="Payments" count="0"/>
    <cacheHierarchy uniqueName="[Measures].[__XL_Count Calendar]" caption="__XL_Count Calendar" measure="1" displayFolder="" measureGroup="Calendar" count="0" hidden="1"/>
    <cacheHierarchy uniqueName="[Measures].[__XL_Count Transactions]" caption="__XL_Count Transactions" measure="1" displayFolder="" measureGroup="Transactions" count="0" hidden="1"/>
    <cacheHierarchy uniqueName="[Measures].[__XL_Count Payments]" caption="__XL_Count Payments" measure="1" displayFolder="" measureGroup="Payments" count="0" hidden="1"/>
    <cacheHierarchy uniqueName="[Measures].[__XL_Count Merchants]" caption="__XL_Count Merchants" measure="1" displayFolder="" measureGroup="Merchants" count="0" hidden="1"/>
    <cacheHierarchy uniqueName="[Measures].[__XL_Count Customers]" caption="__XL_Count Customers" measure="1" displayFolder="" measureGroup="Customers" count="0" hidden="1"/>
    <cacheHierarchy uniqueName="[Measures].[__XL_Count Cards]" caption="__XL_Count Cards" measure="1" displayFolder="" measureGroup="Cards" count="0" hidden="1"/>
    <cacheHierarchy uniqueName="[Measures].[__No measures defined]" caption="__No measures defined" measure="1" displayFolder="" count="0" hidden="1"/>
    <cacheHierarchy uniqueName="[Measures].[Count of Payment_ID]" caption="Count of Payment_ID" measure="1" displayFolder="" measureGroup="Payments" count="0" hidden="1">
      <extLst>
        <ext xmlns:x15="http://schemas.microsoft.com/office/spreadsheetml/2010/11/main" uri="{B97F6D7D-B522-45F9-BDA1-12C45D357490}">
          <x15:cacheHierarchy aggregatedColumn="28"/>
        </ext>
      </extLst>
    </cacheHierarchy>
  </cacheHierarchies>
  <kpis count="0"/>
  <dimensions count="7">
    <dimension name="Calendar" uniqueName="[Calendar]" caption="Calendar"/>
    <dimension name="Cards" uniqueName="[Cards]" caption="Cards"/>
    <dimension name="Customers" uniqueName="[Customers]" caption="Customers"/>
    <dimension measure="1" name="Measures" uniqueName="[Measures]" caption="Measures"/>
    <dimension name="Merchants" uniqueName="[Merchants]" caption="Merchants"/>
    <dimension name="Payments" uniqueName="[Payments]" caption="Payments"/>
    <dimension name="Transactions" uniqueName="[Transactions]" caption="Transactions"/>
  </dimensions>
  <measureGroups count="6">
    <measureGroup name="Calendar" caption="Calendar"/>
    <measureGroup name="Cards" caption="Cards"/>
    <measureGroup name="Customers" caption="Customers"/>
    <measureGroup name="Merchants" caption="Merchants"/>
    <measureGroup name="Payments" caption="Payments"/>
    <measureGroup name="Transactions" caption="Transactions"/>
  </measureGroups>
  <maps count="14">
    <map measureGroup="0" dimension="0"/>
    <map measureGroup="1" dimension="1"/>
    <map measureGroup="1" dimension="2"/>
    <map measureGroup="2" dimension="2"/>
    <map measureGroup="3" dimension="4"/>
    <map measureGroup="4" dimension="0"/>
    <map measureGroup="4" dimension="1"/>
    <map measureGroup="4" dimension="2"/>
    <map measureGroup="4" dimension="5"/>
    <map measureGroup="5" dimension="0"/>
    <map measureGroup="5" dimension="1"/>
    <map measureGroup="5" dimension="2"/>
    <map measureGroup="5"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it Kapoor" refreshedDate="46304.816141087962" backgroundQuery="1" createdVersion="8" refreshedVersion="8" minRefreshableVersion="3" recordCount="0" supportSubquery="1" supportAdvancedDrill="1" xr:uid="{1EDB766D-D906-4F22-826A-B394920F29C7}">
  <cacheSource type="external" connectionId="7"/>
  <cacheFields count="4">
    <cacheField name="[Measures].[High Util Cards]" caption="High Util Cards" numFmtId="0" hierarchy="51" level="32767"/>
    <cacheField name="[Measures].[Late Payment Rate]" caption="Late Payment Rate" numFmtId="0" hierarchy="50" level="32767"/>
    <cacheField name="[Measures].[Repayment Ratio]" caption="Repayment Ratio" numFmtId="0" hierarchy="49" level="32767"/>
    <cacheField name="[Cards].[Card_Type].[Card_Type]" caption="Card_Type" numFmtId="0" hierarchy="9" level="1">
      <sharedItems containsSemiMixedTypes="0" containsNonDate="0" containsString="0"/>
    </cacheField>
  </cacheFields>
  <cacheHierarchies count="60">
    <cacheHierarchy uniqueName="[Calendar].[Date]" caption="Date" attribute="1" time="1" keyAttribute="1" defaultMemberUniqueName="[Calendar].[Date].[All]" allUniqueName="[Calendar].[Date].[All]" dimensionUniqueName="[Calendar]" displayFolder="" count="0" memberValueDatatype="7" unbalanced="0"/>
    <cacheHierarchy uniqueName="[Calendar].[Month_No]" caption="Month_No" attribute="1" time="1" defaultMemberUniqueName="[Calendar].[Month_No].[All]" allUniqueName="[Calendar].[Month_No].[All]" dimensionUniqueName="[Calendar]" displayFolder="" count="0" memberValueDatatype="20" unbalanced="0"/>
    <cacheHierarchy uniqueName="[Calendar].[Quarter]" caption="Quarter" attribute="1" time="1" defaultMemberUniqueName="[Calendar].[Quarter].[All]" allUniqueName="[Calendar].[Quarter].[All]" dimensionUniqueName="[Calendar]" displayFolder="" count="0" memberValueDatatype="130" unbalanced="0"/>
    <cacheHierarchy uniqueName="[Calendar].[Day_Name]" caption="Day_Name" attribute="1" time="1" defaultMemberUniqueName="[Calendar].[Day_Name].[All]" allUniqueName="[Calendar].[Day_Name].[All]" dimensionUniqueName="[Calendar]" displayFolder="" count="0" memberValueDatatype="130" unbalanced="0"/>
    <cacheHierarchy uniqueName="[Calendar].[Month_Name]" caption="Month_Name" attribute="1" time="1" defaultMemberUniqueName="[Calendar].[Month_Name].[All]" allUniqueName="[Calendar].[Month_Name].[All]" dimensionUniqueName="[Calendar]" displayFolder="" count="0" memberValueDatatype="130" unbalanced="0"/>
    <cacheHierarchy uniqueName="[Calendar].[Month_Year]" caption="Month_Year" attribute="1" time="1" defaultMemberUniqueName="[Calendar].[Month_Year].[All]" allUniqueName="[Calendar].[Month_Year].[All]" dimensionUniqueName="[Calendar]" displayFolder="" count="2" memberValueDatatype="20" unbalanced="0"/>
    <cacheHierarchy uniqueName="[Calendar].[Month_Label]" caption="Month_Label" attribute="1" time="1" defaultMemberUniqueName="[Calendar].[Month_Label].[All]" allUniqueName="[Calendar].[Month_Label].[All]" dimensionUniqueName="[Calendar]" displayFolder="" count="0" memberValueDatatype="130" unbalanced="0"/>
    <cacheHierarchy uniqueName="[Cards].[Card_ID]" caption="Card_ID" attribute="1" defaultMemberUniqueName="[Cards].[Card_ID].[All]" allUniqueName="[Cards].[Card_ID].[All]" dimensionUniqueName="[Cards]" displayFolder="" count="0" memberValueDatatype="130" unbalanced="0"/>
    <cacheHierarchy uniqueName="[Cards].[Customer_ID]" caption="Customer_ID" attribute="1" defaultMemberUniqueName="[Cards].[Customer_ID].[All]" allUniqueName="[Cards].[Customer_ID].[All]" dimensionUniqueName="[Cards]" displayFolder="" count="0" memberValueDatatype="130" unbalanced="0"/>
    <cacheHierarchy uniqueName="[Cards].[Card_Type]" caption="Card_Type" attribute="1" defaultMemberUniqueName="[Cards].[Card_Type].[All]" allUniqueName="[Cards].[Card_Type].[All]" dimensionUniqueName="[Cards]" displayFolder="" count="2" memberValueDatatype="130" unbalanced="0">
      <fieldsUsage count="2">
        <fieldUsage x="-1"/>
        <fieldUsage x="3"/>
      </fieldsUsage>
    </cacheHierarchy>
    <cacheHierarchy uniqueName="[Cards].[Network]" caption="Network" attribute="1" defaultMemberUniqueName="[Cards].[Network].[All]" allUniqueName="[Cards].[Network].[All]" dimensionUniqueName="[Cards]" displayFolder="" count="0" memberValueDatatype="130" unbalanced="0"/>
    <cacheHierarchy uniqueName="[Cards].[Credit_Limit]" caption="Credit_Limit" attribute="1" defaultMemberUniqueName="[Cards].[Credit_Limit].[All]" allUniqueName="[Cards].[Credit_Limit].[All]" dimensionUniqueName="[Cards]" displayFolder="" count="0" memberValueDatatype="20" unbalanced="0"/>
    <cacheHierarchy uniqueName="[Cards].[APR]" caption="APR" attribute="1" defaultMemberUniqueName="[Cards].[APR].[All]" allUniqueName="[Cards].[APR].[All]" dimensionUniqueName="[Cards]" displayFolder="" count="0" memberValueDatatype="5" unbalanced="0"/>
    <cacheHierarchy uniqueName="[Cards].[Issue_Date]" caption="Issue_Date" attribute="1" time="1" defaultMemberUniqueName="[Cards].[Issue_Date].[All]" allUniqueName="[Cards].[Issue_Date].[All]" dimensionUniqueName="[Cards]" displayFolder="" count="0" memberValueDatatype="7" unbalanced="0"/>
    <cacheHierarchy uniqueName="[Cards].[Card_Status]" caption="Card_Status" attribute="1" defaultMemberUniqueName="[Cards].[Card_Status].[All]" allUniqueName="[Cards].[Card_Status].[All]" dimensionUniqueName="[Card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Customer_Segment]" caption="Customer_Segment" attribute="1" defaultMemberUniqueName="[Customers].[Customer_Segment].[All]" allUniqueName="[Customers].[Customer_Segment].[All]" dimensionUniqueName="[Customers]" displayFolder="" count="2" memberValueDatatype="130" unbalanced="0"/>
    <cacheHierarchy uniqueName="[Customers].[Monthly_Income]" caption="Monthly_Income" attribute="1" defaultMemberUniqueName="[Customers].[Monthly_Income].[All]" allUniqueName="[Customers].[Monthly_Income].[All]" dimensionUniqueName="[Customers]" displayFolder="" count="0" memberValueDatatype="20" unbalanced="0"/>
    <cacheHierarchy uniqueName="[Customers].[Credit_Score]" caption="Credit_Score" attribute="1" defaultMemberUniqueName="[Customers].[Credit_Score].[All]" allUniqueName="[Customers].[Credit_Score].[All]" dimensionUniqueName="[Customers]" displayFolder="" count="0" memberValueDatatype="20" unbalanced="0"/>
    <cacheHierarchy uniqueName="[Customers].[Status]" caption="Status" attribute="1" defaultMemberUniqueName="[Customers].[Status].[All]" allUniqueName="[Customers].[Status].[All]" dimensionUniqueName="[Customers]" displayFolder="" count="0" memberValueDatatype="130" unbalanced="0"/>
    <cacheHierarchy uniqueName="[Customers].[Customer_City]" caption="Customer_City" attribute="1" defaultMemberUniqueName="[Customers].[Customer_City].[All]" allUniqueName="[Customers].[Customer_City].[All]" dimensionUniqueName="[Customers]" displayFolder="" count="0" memberValueDatatype="130" unbalanced="0"/>
    <cacheHierarchy uniqueName="[Customers].[Customer_State]" caption="Customer_State" attribute="1" defaultMemberUniqueName="[Customers].[Customer_State].[All]" allUniqueName="[Customers].[Customer_State].[All]" dimensionUniqueName="[Customers]" displayFolder="" count="0" memberValueDatatype="130" unbalanced="0"/>
    <cacheHierarchy uniqueName="[Merchants].[Merchant_ID]" caption="Merchant_ID" attribute="1" defaultMemberUniqueName="[Merchants].[Merchant_ID].[All]" allUniqueName="[Merchants].[Merchant_ID].[All]" dimensionUniqueName="[Merchants]" displayFolder="" count="0" memberValueDatatype="130" unbalanced="0"/>
    <cacheHierarchy uniqueName="[Merchants].[Merchant_Name]" caption="Merchant_Name" attribute="1" defaultMemberUniqueName="[Merchants].[Merchant_Name].[All]" allUniqueName="[Merchants].[Merchant_Name].[All]" dimensionUniqueName="[Merchants]" displayFolder="" count="0" memberValueDatatype="130" unbalanced="0"/>
    <cacheHierarchy uniqueName="[Merchants].[Spend_Category]" caption="Spend_Category" attribute="1" defaultMemberUniqueName="[Merchants].[Spend_Category].[All]" allUniqueName="[Merchants].[Spend_Category].[All]" dimensionUniqueName="[Merchants]" displayFolder="" count="0" memberValueDatatype="130" unbalanced="0"/>
    <cacheHierarchy uniqueName="[Merchants].[City]" caption="City" attribute="1" defaultMemberUniqueName="[Merchants].[City].[All]" allUniqueName="[Merchants].[City].[All]" dimensionUniqueName="[Merchants]" displayFolder="" count="0" memberValueDatatype="130" unbalanced="0"/>
    <cacheHierarchy uniqueName="[Merchants].[Merchant_Scope]" caption="Merchant_Scope" attribute="1" defaultMemberUniqueName="[Merchants].[Merchant_Scope].[All]" allUniqueName="[Merchants].[Merchant_Scope].[All]" dimensionUniqueName="[Merchants]" displayFolder="" count="0" memberValueDatatype="130" unbalanced="0"/>
    <cacheHierarchy uniqueName="[Payments].[Payment_ID]" caption="Payment_ID" attribute="1" defaultMemberUniqueName="[Payments].[Payment_ID].[All]" allUniqueName="[Payments].[Payment_ID].[All]" dimensionUniqueName="[Payments]" displayFolder="" count="0" memberValueDatatype="130" unbalanced="0"/>
    <cacheHierarchy uniqueName="[Payments].[Statement_Date]" caption="Statement_Date" attribute="1" time="1" defaultMemberUniqueName="[Payments].[Statement_Date].[All]" allUniqueName="[Payments].[Statement_Date].[All]" dimensionUniqueName="[Payments]" displayFolder="" count="0" memberValueDatatype="7" unbalanced="0"/>
    <cacheHierarchy uniqueName="[Payments].[Due_Date]" caption="Due_Date" attribute="1" time="1" defaultMemberUniqueName="[Payments].[Due_Date].[All]" allUniqueName="[Payments].[Due_Date].[All]" dimensionUniqueName="[Payments]" displayFolder="" count="0" memberValueDatatype="7" unbalanced="0"/>
    <cacheHierarchy uniqueName="[Payments].[Statement_Balance]" caption="Statement_Balance" attribute="1" defaultMemberUniqueName="[Payments].[Statement_Balance].[All]" allUniqueName="[Payments].[Statement_Balance].[All]" dimensionUniqueName="[Payments]" displayFolder="" count="0" memberValueDatatype="5" unbalanced="0"/>
    <cacheHierarchy uniqueName="[Payments].[Minimum_Due]" caption="Minimum_Due" attribute="1" defaultMemberUniqueName="[Payments].[Minimum_Due].[All]" allUniqueName="[Payments].[Minimum_Due].[All]" dimensionUniqueName="[Payments]" displayFolder="" count="0" memberValueDatatype="5" unbalanced="0"/>
    <cacheHierarchy uniqueName="[Payments].[Amount_Paid]" caption="Amount_Paid" attribute="1" defaultMemberUniqueName="[Payments].[Amount_Paid].[All]" allUniqueName="[Payments].[Amount_Paid].[All]" dimensionUniqueName="[Payments]" displayFolder="" count="0" memberValueDatatype="5" unbalanced="0"/>
    <cacheHierarchy uniqueName="[Payments].[Days_Late]" caption="Days_Late" attribute="1" defaultMemberUniqueName="[Payments].[Days_Late].[All]" allUniqueName="[Payments].[Days_Late].[All]" dimensionUniqueName="[Payments]" displayFolder="" count="0" memberValueDatatype="20" unbalanced="0"/>
    <cacheHierarchy uniqueName="[Payments].[Payment_Status]" caption="Payment_Status" attribute="1" defaultMemberUniqueName="[Payments].[Payment_Status].[All]" allUniqueName="[Payments].[Payment_Status].[All]" dimensionUniqueName="[Payments]" displayFolder="" count="0" memberValueDatatype="130" unbalanced="0"/>
    <cacheHierarchy uniqueName="[Payments].[Card_ID]" caption="Card_ID" attribute="1" defaultMemberUniqueName="[Payments].[Card_ID].[All]" allUniqueName="[Payments].[Card_ID].[All]" dimensionUniqueName="[Payments]" displayFolder="" count="0" memberValueDatatype="130" unbalanced="0"/>
    <cacheHierarchy uniqueName="[Payments].[Late Bucket]" caption="Late Bucket" attribute="1" defaultMemberUniqueName="[Payments].[Late Bucket].[All]" allUniqueName="[Payments].[Late Bucket].[All]" dimensionUniqueName="[Payments]" displayFolder="" count="0" memberValueDatatype="130" unbalanced="0"/>
    <cacheHierarchy uniqueName="[Payments].[Utilisation Band]" caption="Utilisation Band" attribute="1" defaultMemberUniqueName="[Payments].[Utilisation Band].[All]" allUniqueName="[Payments].[Utilisation Band].[All]" dimensionUniqueName="[Payments]" displayFolder="" count="0" memberValueDatatype="130" unbalanced="0"/>
    <cacheHierarchy uniqueName="[Transactions].[Transaction_ID]" caption="Transaction_ID" attribute="1" defaultMemberUniqueName="[Transactions].[Transaction_ID].[All]" allUniqueName="[Transactions].[Transaction_ID].[All]" dimensionUniqueName="[Transactions]" displayFolder="" count="0" memberValueDatatype="130" unbalanced="0"/>
    <cacheHierarchy uniqueName="[Transactions].[Transaction_Date]" caption="Transaction_Date" attribute="1" time="1" defaultMemberUniqueName="[Transactions].[Transaction_Date].[All]" allUniqueName="[Transactions].[Transaction_Date].[All]" dimensionUniqueName="[Transactions]" displayFolder="" count="0" memberValueDatatype="7" unbalanced="0"/>
    <cacheHierarchy uniqueName="[Transactions].[Transaction_Amount]" caption="Transaction_Amount" attribute="1" defaultMemberUniqueName="[Transactions].[Transaction_Amount].[All]" allUniqueName="[Transactions].[Transaction_Amount].[All]" dimensionUniqueName="[Transactions]" displayFolder="" count="0" memberValueDatatype="20" unbalanced="0"/>
    <cacheHierarchy uniqueName="[Transactions].[Transaction_Type]" caption="Transaction_Type" attribute="1" defaultMemberUniqueName="[Transactions].[Transaction_Type].[All]" allUniqueName="[Transactions].[Transaction_Type].[All]" dimensionUniqueName="[Transactions]" displayFolder="" count="0" memberValueDatatype="130" unbalanced="0"/>
    <cacheHierarchy uniqueName="[Transactions].[Channel]" caption="Channel" attribute="1" defaultMemberUniqueName="[Transactions].[Channel].[All]" allUniqueName="[Transactions].[Channel].[All]" dimensionUniqueName="[Transactions]" displayFolder="" count="0" memberValueDatatype="130" unbalanced="0"/>
    <cacheHierarchy uniqueName="[Transactions].[Transaction_Status]" caption="Transaction_Status" attribute="1" defaultMemberUniqueName="[Transactions].[Transaction_Status].[All]" allUniqueName="[Transactions].[Transaction_Status].[All]" dimensionUniqueName="[Transactions]" displayFolder="" count="0" memberValueDatatype="130" unbalanced="0"/>
    <cacheHierarchy uniqueName="[Transactions].[Currency]" caption="Currency" attribute="1" defaultMemberUniqueName="[Transactions].[Currency].[All]" allUniqueName="[Transactions].[Currency].[All]" dimensionUniqueName="[Transactions]" displayFolder="" count="0" memberValueDatatype="130" unbalanced="0"/>
    <cacheHierarchy uniqueName="[Transactions].[Card_Id]" caption="Card_Id" attribute="1" defaultMemberUniqueName="[Transactions].[Card_Id].[All]" allUniqueName="[Transactions].[Card_Id].[All]" dimensionUniqueName="[Transactions]" displayFolder="" count="0" memberValueDatatype="130" unbalanced="0"/>
    <cacheHierarchy uniqueName="[Transactions].[Merchant_Id]" caption="Merchant_Id" attribute="1" defaultMemberUniqueName="[Transactions].[Merchant_Id].[All]" allUniqueName="[Transactions].[Merchant_Id].[All]" dimensionUniqueName="[Transactions]" displayFolder="" count="0" memberValueDatatype="130" unbalanced="0"/>
    <cacheHierarchy uniqueName="[Measures].[Net Spend]" caption="Net Spend" measure="1" displayFolder="" measureGroup="Transactions" count="0"/>
    <cacheHierarchy uniqueName="[Measures].[Repayment Ratio]" caption="Repayment Ratio" measure="1" displayFolder="" measureGroup="Payments" count="0" oneField="1">
      <fieldsUsage count="1">
        <fieldUsage x="2"/>
      </fieldsUsage>
    </cacheHierarchy>
    <cacheHierarchy uniqueName="[Measures].[Late Payment Rate]" caption="Late Payment Rate" measure="1" displayFolder="" measureGroup="Payments" count="0" oneField="1">
      <fieldsUsage count="1">
        <fieldUsage x="1"/>
      </fieldsUsage>
    </cacheHierarchy>
    <cacheHierarchy uniqueName="[Measures].[High Util Cards]" caption="High Util Cards" measure="1" displayFolder="" measureGroup="Payments" count="0" oneField="1">
      <fieldsUsage count="1">
        <fieldUsage x="0"/>
      </fieldsUsage>
    </cacheHierarchy>
    <cacheHierarchy uniqueName="[Measures].[__XL_Count Calendar]" caption="__XL_Count Calendar" measure="1" displayFolder="" measureGroup="Calendar" count="0" hidden="1"/>
    <cacheHierarchy uniqueName="[Measures].[__XL_Count Transactions]" caption="__XL_Count Transactions" measure="1" displayFolder="" measureGroup="Transactions" count="0" hidden="1"/>
    <cacheHierarchy uniqueName="[Measures].[__XL_Count Payments]" caption="__XL_Count Payments" measure="1" displayFolder="" measureGroup="Payments" count="0" hidden="1"/>
    <cacheHierarchy uniqueName="[Measures].[__XL_Count Merchants]" caption="__XL_Count Merchants" measure="1" displayFolder="" measureGroup="Merchants" count="0" hidden="1"/>
    <cacheHierarchy uniqueName="[Measures].[__XL_Count Customers]" caption="__XL_Count Customers" measure="1" displayFolder="" measureGroup="Customers" count="0" hidden="1"/>
    <cacheHierarchy uniqueName="[Measures].[__XL_Count Cards]" caption="__XL_Count Cards" measure="1" displayFolder="" measureGroup="Cards" count="0" hidden="1"/>
    <cacheHierarchy uniqueName="[Measures].[__No measures defined]" caption="__No measures defined" measure="1" displayFolder="" count="0" hidden="1"/>
    <cacheHierarchy uniqueName="[Measures].[Count of Payment_ID]" caption="Count of Payment_ID" measure="1" displayFolder="" measureGroup="Payments" count="0" hidden="1">
      <extLst>
        <ext xmlns:x15="http://schemas.microsoft.com/office/spreadsheetml/2010/11/main" uri="{B97F6D7D-B522-45F9-BDA1-12C45D357490}">
          <x15:cacheHierarchy aggregatedColumn="28"/>
        </ext>
      </extLst>
    </cacheHierarchy>
  </cacheHierarchies>
  <kpis count="0"/>
  <dimensions count="7">
    <dimension name="Calendar" uniqueName="[Calendar]" caption="Calendar"/>
    <dimension name="Cards" uniqueName="[Cards]" caption="Cards"/>
    <dimension name="Customers" uniqueName="[Customers]" caption="Customers"/>
    <dimension measure="1" name="Measures" uniqueName="[Measures]" caption="Measures"/>
    <dimension name="Merchants" uniqueName="[Merchants]" caption="Merchants"/>
    <dimension name="Payments" uniqueName="[Payments]" caption="Payments"/>
    <dimension name="Transactions" uniqueName="[Transactions]" caption="Transactions"/>
  </dimensions>
  <measureGroups count="6">
    <measureGroup name="Calendar" caption="Calendar"/>
    <measureGroup name="Cards" caption="Cards"/>
    <measureGroup name="Customers" caption="Customers"/>
    <measureGroup name="Merchants" caption="Merchants"/>
    <measureGroup name="Payments" caption="Payments"/>
    <measureGroup name="Transactions" caption="Transactions"/>
  </measureGroups>
  <maps count="14">
    <map measureGroup="0" dimension="0"/>
    <map measureGroup="1" dimension="1"/>
    <map measureGroup="1" dimension="2"/>
    <map measureGroup="2" dimension="2"/>
    <map measureGroup="3" dimension="4"/>
    <map measureGroup="4" dimension="0"/>
    <map measureGroup="4" dimension="1"/>
    <map measureGroup="4" dimension="2"/>
    <map measureGroup="4" dimension="5"/>
    <map measureGroup="5" dimension="0"/>
    <map measureGroup="5" dimension="1"/>
    <map measureGroup="5" dimension="2"/>
    <map measureGroup="5"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it Kapoor" refreshedDate="46304.816141782409" backgroundQuery="1" createdVersion="8" refreshedVersion="8" minRefreshableVersion="3" recordCount="0" supportSubquery="1" supportAdvancedDrill="1" xr:uid="{06B6CB84-7969-42F9-A889-5397A0113C65}">
  <cacheSource type="external" connectionId="7"/>
  <cacheFields count="3">
    <cacheField name="[Measures].[Net Spend]" caption="Net Spend" numFmtId="0" hierarchy="48" level="32767"/>
    <cacheField name="[Transactions].[Channel].[Channel]" caption="Channel" numFmtId="0" hierarchy="43" level="1">
      <sharedItems count="4">
        <s v="CONTACTLESS"/>
        <s v="MOBILE"/>
        <s v="ONLINE"/>
        <s v="POS"/>
      </sharedItems>
    </cacheField>
    <cacheField name="[Cards].[Card_Type].[Card_Type]" caption="Card_Type" numFmtId="0" hierarchy="9" level="1">
      <sharedItems containsSemiMixedTypes="0" containsNonDate="0" containsString="0"/>
    </cacheField>
  </cacheFields>
  <cacheHierarchies count="60">
    <cacheHierarchy uniqueName="[Calendar].[Date]" caption="Date" attribute="1" time="1" keyAttribute="1" defaultMemberUniqueName="[Calendar].[Date].[All]" allUniqueName="[Calendar].[Date].[All]" dimensionUniqueName="[Calendar]" displayFolder="" count="0" memberValueDatatype="7" unbalanced="0"/>
    <cacheHierarchy uniqueName="[Calendar].[Month_No]" caption="Month_No" attribute="1" time="1" defaultMemberUniqueName="[Calendar].[Month_No].[All]" allUniqueName="[Calendar].[Month_No].[All]" dimensionUniqueName="[Calendar]" displayFolder="" count="0" memberValueDatatype="20" unbalanced="0"/>
    <cacheHierarchy uniqueName="[Calendar].[Quarter]" caption="Quarter" attribute="1" time="1" defaultMemberUniqueName="[Calendar].[Quarter].[All]" allUniqueName="[Calendar].[Quarter].[All]" dimensionUniqueName="[Calendar]" displayFolder="" count="0" memberValueDatatype="130" unbalanced="0"/>
    <cacheHierarchy uniqueName="[Calendar].[Day_Name]" caption="Day_Name" attribute="1" time="1" defaultMemberUniqueName="[Calendar].[Day_Name].[All]" allUniqueName="[Calendar].[Day_Name].[All]" dimensionUniqueName="[Calendar]" displayFolder="" count="0" memberValueDatatype="130" unbalanced="0"/>
    <cacheHierarchy uniqueName="[Calendar].[Month_Name]" caption="Month_Name" attribute="1" time="1" defaultMemberUniqueName="[Calendar].[Month_Name].[All]" allUniqueName="[Calendar].[Month_Name].[All]" dimensionUniqueName="[Calendar]" displayFolder="" count="0" memberValueDatatype="130" unbalanced="0"/>
    <cacheHierarchy uniqueName="[Calendar].[Month_Year]" caption="Month_Year" attribute="1" time="1" defaultMemberUniqueName="[Calendar].[Month_Year].[All]" allUniqueName="[Calendar].[Month_Year].[All]" dimensionUniqueName="[Calendar]" displayFolder="" count="2" memberValueDatatype="20" unbalanced="0"/>
    <cacheHierarchy uniqueName="[Calendar].[Month_Label]" caption="Month_Label" attribute="1" time="1" defaultMemberUniqueName="[Calendar].[Month_Label].[All]" allUniqueName="[Calendar].[Month_Label].[All]" dimensionUniqueName="[Calendar]" displayFolder="" count="0" memberValueDatatype="130" unbalanced="0"/>
    <cacheHierarchy uniqueName="[Cards].[Card_ID]" caption="Card_ID" attribute="1" defaultMemberUniqueName="[Cards].[Card_ID].[All]" allUniqueName="[Cards].[Card_ID].[All]" dimensionUniqueName="[Cards]" displayFolder="" count="0" memberValueDatatype="130" unbalanced="0"/>
    <cacheHierarchy uniqueName="[Cards].[Customer_ID]" caption="Customer_ID" attribute="1" defaultMemberUniqueName="[Cards].[Customer_ID].[All]" allUniqueName="[Cards].[Customer_ID].[All]" dimensionUniqueName="[Cards]" displayFolder="" count="0" memberValueDatatype="130" unbalanced="0"/>
    <cacheHierarchy uniqueName="[Cards].[Card_Type]" caption="Card_Type" attribute="1" defaultMemberUniqueName="[Cards].[Card_Type].[All]" allUniqueName="[Cards].[Card_Type].[All]" dimensionUniqueName="[Cards]" displayFolder="" count="2" memberValueDatatype="130" unbalanced="0">
      <fieldsUsage count="2">
        <fieldUsage x="-1"/>
        <fieldUsage x="2"/>
      </fieldsUsage>
    </cacheHierarchy>
    <cacheHierarchy uniqueName="[Cards].[Network]" caption="Network" attribute="1" defaultMemberUniqueName="[Cards].[Network].[All]" allUniqueName="[Cards].[Network].[All]" dimensionUniqueName="[Cards]" displayFolder="" count="0" memberValueDatatype="130" unbalanced="0"/>
    <cacheHierarchy uniqueName="[Cards].[Credit_Limit]" caption="Credit_Limit" attribute="1" defaultMemberUniqueName="[Cards].[Credit_Limit].[All]" allUniqueName="[Cards].[Credit_Limit].[All]" dimensionUniqueName="[Cards]" displayFolder="" count="0" memberValueDatatype="20" unbalanced="0"/>
    <cacheHierarchy uniqueName="[Cards].[APR]" caption="APR" attribute="1" defaultMemberUniqueName="[Cards].[APR].[All]" allUniqueName="[Cards].[APR].[All]" dimensionUniqueName="[Cards]" displayFolder="" count="0" memberValueDatatype="5" unbalanced="0"/>
    <cacheHierarchy uniqueName="[Cards].[Issue_Date]" caption="Issue_Date" attribute="1" time="1" defaultMemberUniqueName="[Cards].[Issue_Date].[All]" allUniqueName="[Cards].[Issue_Date].[All]" dimensionUniqueName="[Cards]" displayFolder="" count="0" memberValueDatatype="7" unbalanced="0"/>
    <cacheHierarchy uniqueName="[Cards].[Card_Status]" caption="Card_Status" attribute="1" defaultMemberUniqueName="[Cards].[Card_Status].[All]" allUniqueName="[Cards].[Card_Status].[All]" dimensionUniqueName="[Card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Customer_Segment]" caption="Customer_Segment" attribute="1" defaultMemberUniqueName="[Customers].[Customer_Segment].[All]" allUniqueName="[Customers].[Customer_Segment].[All]" dimensionUniqueName="[Customers]" displayFolder="" count="2" memberValueDatatype="130" unbalanced="0"/>
    <cacheHierarchy uniqueName="[Customers].[Monthly_Income]" caption="Monthly_Income" attribute="1" defaultMemberUniqueName="[Customers].[Monthly_Income].[All]" allUniqueName="[Customers].[Monthly_Income].[All]" dimensionUniqueName="[Customers]" displayFolder="" count="0" memberValueDatatype="20" unbalanced="0"/>
    <cacheHierarchy uniqueName="[Customers].[Credit_Score]" caption="Credit_Score" attribute="1" defaultMemberUniqueName="[Customers].[Credit_Score].[All]" allUniqueName="[Customers].[Credit_Score].[All]" dimensionUniqueName="[Customers]" displayFolder="" count="0" memberValueDatatype="20" unbalanced="0"/>
    <cacheHierarchy uniqueName="[Customers].[Status]" caption="Status" attribute="1" defaultMemberUniqueName="[Customers].[Status].[All]" allUniqueName="[Customers].[Status].[All]" dimensionUniqueName="[Customers]" displayFolder="" count="0" memberValueDatatype="130" unbalanced="0"/>
    <cacheHierarchy uniqueName="[Customers].[Customer_City]" caption="Customer_City" attribute="1" defaultMemberUniqueName="[Customers].[Customer_City].[All]" allUniqueName="[Customers].[Customer_City].[All]" dimensionUniqueName="[Customers]" displayFolder="" count="0" memberValueDatatype="130" unbalanced="0"/>
    <cacheHierarchy uniqueName="[Customers].[Customer_State]" caption="Customer_State" attribute="1" defaultMemberUniqueName="[Customers].[Customer_State].[All]" allUniqueName="[Customers].[Customer_State].[All]" dimensionUniqueName="[Customers]" displayFolder="" count="0" memberValueDatatype="130" unbalanced="0"/>
    <cacheHierarchy uniqueName="[Merchants].[Merchant_ID]" caption="Merchant_ID" attribute="1" defaultMemberUniqueName="[Merchants].[Merchant_ID].[All]" allUniqueName="[Merchants].[Merchant_ID].[All]" dimensionUniqueName="[Merchants]" displayFolder="" count="0" memberValueDatatype="130" unbalanced="0"/>
    <cacheHierarchy uniqueName="[Merchants].[Merchant_Name]" caption="Merchant_Name" attribute="1" defaultMemberUniqueName="[Merchants].[Merchant_Name].[All]" allUniqueName="[Merchants].[Merchant_Name].[All]" dimensionUniqueName="[Merchants]" displayFolder="" count="0" memberValueDatatype="130" unbalanced="0"/>
    <cacheHierarchy uniqueName="[Merchants].[Spend_Category]" caption="Spend_Category" attribute="1" defaultMemberUniqueName="[Merchants].[Spend_Category].[All]" allUniqueName="[Merchants].[Spend_Category].[All]" dimensionUniqueName="[Merchants]" displayFolder="" count="0" memberValueDatatype="130" unbalanced="0"/>
    <cacheHierarchy uniqueName="[Merchants].[City]" caption="City" attribute="1" defaultMemberUniqueName="[Merchants].[City].[All]" allUniqueName="[Merchants].[City].[All]" dimensionUniqueName="[Merchants]" displayFolder="" count="0" memberValueDatatype="130" unbalanced="0"/>
    <cacheHierarchy uniqueName="[Merchants].[Merchant_Scope]" caption="Merchant_Scope" attribute="1" defaultMemberUniqueName="[Merchants].[Merchant_Scope].[All]" allUniqueName="[Merchants].[Merchant_Scope].[All]" dimensionUniqueName="[Merchants]" displayFolder="" count="0" memberValueDatatype="130" unbalanced="0"/>
    <cacheHierarchy uniqueName="[Payments].[Payment_ID]" caption="Payment_ID" attribute="1" defaultMemberUniqueName="[Payments].[Payment_ID].[All]" allUniqueName="[Payments].[Payment_ID].[All]" dimensionUniqueName="[Payments]" displayFolder="" count="0" memberValueDatatype="130" unbalanced="0"/>
    <cacheHierarchy uniqueName="[Payments].[Statement_Date]" caption="Statement_Date" attribute="1" time="1" defaultMemberUniqueName="[Payments].[Statement_Date].[All]" allUniqueName="[Payments].[Statement_Date].[All]" dimensionUniqueName="[Payments]" displayFolder="" count="0" memberValueDatatype="7" unbalanced="0"/>
    <cacheHierarchy uniqueName="[Payments].[Due_Date]" caption="Due_Date" attribute="1" time="1" defaultMemberUniqueName="[Payments].[Due_Date].[All]" allUniqueName="[Payments].[Due_Date].[All]" dimensionUniqueName="[Payments]" displayFolder="" count="0" memberValueDatatype="7" unbalanced="0"/>
    <cacheHierarchy uniqueName="[Payments].[Statement_Balance]" caption="Statement_Balance" attribute="1" defaultMemberUniqueName="[Payments].[Statement_Balance].[All]" allUniqueName="[Payments].[Statement_Balance].[All]" dimensionUniqueName="[Payments]" displayFolder="" count="0" memberValueDatatype="5" unbalanced="0"/>
    <cacheHierarchy uniqueName="[Payments].[Minimum_Due]" caption="Minimum_Due" attribute="1" defaultMemberUniqueName="[Payments].[Minimum_Due].[All]" allUniqueName="[Payments].[Minimum_Due].[All]" dimensionUniqueName="[Payments]" displayFolder="" count="0" memberValueDatatype="5" unbalanced="0"/>
    <cacheHierarchy uniqueName="[Payments].[Amount_Paid]" caption="Amount_Paid" attribute="1" defaultMemberUniqueName="[Payments].[Amount_Paid].[All]" allUniqueName="[Payments].[Amount_Paid].[All]" dimensionUniqueName="[Payments]" displayFolder="" count="0" memberValueDatatype="5" unbalanced="0"/>
    <cacheHierarchy uniqueName="[Payments].[Days_Late]" caption="Days_Late" attribute="1" defaultMemberUniqueName="[Payments].[Days_Late].[All]" allUniqueName="[Payments].[Days_Late].[All]" dimensionUniqueName="[Payments]" displayFolder="" count="0" memberValueDatatype="20" unbalanced="0"/>
    <cacheHierarchy uniqueName="[Payments].[Payment_Status]" caption="Payment_Status" attribute="1" defaultMemberUniqueName="[Payments].[Payment_Status].[All]" allUniqueName="[Payments].[Payment_Status].[All]" dimensionUniqueName="[Payments]" displayFolder="" count="0" memberValueDatatype="130" unbalanced="0"/>
    <cacheHierarchy uniqueName="[Payments].[Card_ID]" caption="Card_ID" attribute="1" defaultMemberUniqueName="[Payments].[Card_ID].[All]" allUniqueName="[Payments].[Card_ID].[All]" dimensionUniqueName="[Payments]" displayFolder="" count="0" memberValueDatatype="130" unbalanced="0"/>
    <cacheHierarchy uniqueName="[Payments].[Late Bucket]" caption="Late Bucket" attribute="1" defaultMemberUniqueName="[Payments].[Late Bucket].[All]" allUniqueName="[Payments].[Late Bucket].[All]" dimensionUniqueName="[Payments]" displayFolder="" count="0" memberValueDatatype="130" unbalanced="0"/>
    <cacheHierarchy uniqueName="[Payments].[Utilisation Band]" caption="Utilisation Band" attribute="1" defaultMemberUniqueName="[Payments].[Utilisation Band].[All]" allUniqueName="[Payments].[Utilisation Band].[All]" dimensionUniqueName="[Payments]" displayFolder="" count="0" memberValueDatatype="130" unbalanced="0"/>
    <cacheHierarchy uniqueName="[Transactions].[Transaction_ID]" caption="Transaction_ID" attribute="1" defaultMemberUniqueName="[Transactions].[Transaction_ID].[All]" allUniqueName="[Transactions].[Transaction_ID].[All]" dimensionUniqueName="[Transactions]" displayFolder="" count="0" memberValueDatatype="130" unbalanced="0"/>
    <cacheHierarchy uniqueName="[Transactions].[Transaction_Date]" caption="Transaction_Date" attribute="1" time="1" defaultMemberUniqueName="[Transactions].[Transaction_Date].[All]" allUniqueName="[Transactions].[Transaction_Date].[All]" dimensionUniqueName="[Transactions]" displayFolder="" count="0" memberValueDatatype="7" unbalanced="0"/>
    <cacheHierarchy uniqueName="[Transactions].[Transaction_Amount]" caption="Transaction_Amount" attribute="1" defaultMemberUniqueName="[Transactions].[Transaction_Amount].[All]" allUniqueName="[Transactions].[Transaction_Amount].[All]" dimensionUniqueName="[Transactions]" displayFolder="" count="0" memberValueDatatype="20" unbalanced="0"/>
    <cacheHierarchy uniqueName="[Transactions].[Transaction_Type]" caption="Transaction_Type" attribute="1" defaultMemberUniqueName="[Transactions].[Transaction_Type].[All]" allUniqueName="[Transactions].[Transaction_Type].[All]" dimensionUniqueName="[Transactions]" displayFolder="" count="0" memberValueDatatype="130" unbalanced="0"/>
    <cacheHierarchy uniqueName="[Transactions].[Channel]" caption="Channel" attribute="1" defaultMemberUniqueName="[Transactions].[Channel].[All]" allUniqueName="[Transactions].[Channel].[All]" dimensionUniqueName="[Transactions]" displayFolder="" count="2" memberValueDatatype="130" unbalanced="0">
      <fieldsUsage count="2">
        <fieldUsage x="-1"/>
        <fieldUsage x="1"/>
      </fieldsUsage>
    </cacheHierarchy>
    <cacheHierarchy uniqueName="[Transactions].[Transaction_Status]" caption="Transaction_Status" attribute="1" defaultMemberUniqueName="[Transactions].[Transaction_Status].[All]" allUniqueName="[Transactions].[Transaction_Status].[All]" dimensionUniqueName="[Transactions]" displayFolder="" count="0" memberValueDatatype="130" unbalanced="0"/>
    <cacheHierarchy uniqueName="[Transactions].[Currency]" caption="Currency" attribute="1" defaultMemberUniqueName="[Transactions].[Currency].[All]" allUniqueName="[Transactions].[Currency].[All]" dimensionUniqueName="[Transactions]" displayFolder="" count="0" memberValueDatatype="130" unbalanced="0"/>
    <cacheHierarchy uniqueName="[Transactions].[Card_Id]" caption="Card_Id" attribute="1" defaultMemberUniqueName="[Transactions].[Card_Id].[All]" allUniqueName="[Transactions].[Card_Id].[All]" dimensionUniqueName="[Transactions]" displayFolder="" count="0" memberValueDatatype="130" unbalanced="0"/>
    <cacheHierarchy uniqueName="[Transactions].[Merchant_Id]" caption="Merchant_Id" attribute="1" defaultMemberUniqueName="[Transactions].[Merchant_Id].[All]" allUniqueName="[Transactions].[Merchant_Id].[All]" dimensionUniqueName="[Transactions]" displayFolder="" count="0" memberValueDatatype="130" unbalanced="0"/>
    <cacheHierarchy uniqueName="[Measures].[Net Spend]" caption="Net Spend" measure="1" displayFolder="" measureGroup="Transactions" count="0" oneField="1">
      <fieldsUsage count="1">
        <fieldUsage x="0"/>
      </fieldsUsage>
    </cacheHierarchy>
    <cacheHierarchy uniqueName="[Measures].[Repayment Ratio]" caption="Repayment Ratio" measure="1" displayFolder="" measureGroup="Payments" count="0"/>
    <cacheHierarchy uniqueName="[Measures].[Late Payment Rate]" caption="Late Payment Rate" measure="1" displayFolder="" measureGroup="Payments" count="0"/>
    <cacheHierarchy uniqueName="[Measures].[High Util Cards]" caption="High Util Cards" measure="1" displayFolder="" measureGroup="Payments" count="0"/>
    <cacheHierarchy uniqueName="[Measures].[__XL_Count Calendar]" caption="__XL_Count Calendar" measure="1" displayFolder="" measureGroup="Calendar" count="0" hidden="1"/>
    <cacheHierarchy uniqueName="[Measures].[__XL_Count Transactions]" caption="__XL_Count Transactions" measure="1" displayFolder="" measureGroup="Transactions" count="0" hidden="1"/>
    <cacheHierarchy uniqueName="[Measures].[__XL_Count Payments]" caption="__XL_Count Payments" measure="1" displayFolder="" measureGroup="Payments" count="0" hidden="1"/>
    <cacheHierarchy uniqueName="[Measures].[__XL_Count Merchants]" caption="__XL_Count Merchants" measure="1" displayFolder="" measureGroup="Merchants" count="0" hidden="1"/>
    <cacheHierarchy uniqueName="[Measures].[__XL_Count Customers]" caption="__XL_Count Customers" measure="1" displayFolder="" measureGroup="Customers" count="0" hidden="1"/>
    <cacheHierarchy uniqueName="[Measures].[__XL_Count Cards]" caption="__XL_Count Cards" measure="1" displayFolder="" measureGroup="Cards" count="0" hidden="1"/>
    <cacheHierarchy uniqueName="[Measures].[__No measures defined]" caption="__No measures defined" measure="1" displayFolder="" count="0" hidden="1"/>
    <cacheHierarchy uniqueName="[Measures].[Count of Payment_ID]" caption="Count of Payment_ID" measure="1" displayFolder="" measureGroup="Payments" count="0" hidden="1">
      <extLst>
        <ext xmlns:x15="http://schemas.microsoft.com/office/spreadsheetml/2010/11/main" uri="{B97F6D7D-B522-45F9-BDA1-12C45D357490}">
          <x15:cacheHierarchy aggregatedColumn="28"/>
        </ext>
      </extLst>
    </cacheHierarchy>
  </cacheHierarchies>
  <kpis count="0"/>
  <dimensions count="7">
    <dimension name="Calendar" uniqueName="[Calendar]" caption="Calendar"/>
    <dimension name="Cards" uniqueName="[Cards]" caption="Cards"/>
    <dimension name="Customers" uniqueName="[Customers]" caption="Customers"/>
    <dimension measure="1" name="Measures" uniqueName="[Measures]" caption="Measures"/>
    <dimension name="Merchants" uniqueName="[Merchants]" caption="Merchants"/>
    <dimension name="Payments" uniqueName="[Payments]" caption="Payments"/>
    <dimension name="Transactions" uniqueName="[Transactions]" caption="Transactions"/>
  </dimensions>
  <measureGroups count="6">
    <measureGroup name="Calendar" caption="Calendar"/>
    <measureGroup name="Cards" caption="Cards"/>
    <measureGroup name="Customers" caption="Customers"/>
    <measureGroup name="Merchants" caption="Merchants"/>
    <measureGroup name="Payments" caption="Payments"/>
    <measureGroup name="Transactions" caption="Transactions"/>
  </measureGroups>
  <maps count="14">
    <map measureGroup="0" dimension="0"/>
    <map measureGroup="1" dimension="1"/>
    <map measureGroup="1" dimension="2"/>
    <map measureGroup="2" dimension="2"/>
    <map measureGroup="3" dimension="4"/>
    <map measureGroup="4" dimension="0"/>
    <map measureGroup="4" dimension="1"/>
    <map measureGroup="4" dimension="2"/>
    <map measureGroup="4" dimension="5"/>
    <map measureGroup="5" dimension="0"/>
    <map measureGroup="5" dimension="1"/>
    <map measureGroup="5" dimension="2"/>
    <map measureGroup="5"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it Kapoor" refreshedDate="46304.816142129632" backgroundQuery="1" createdVersion="8" refreshedVersion="8" minRefreshableVersion="3" recordCount="0" supportSubquery="1" supportAdvancedDrill="1" xr:uid="{D81F2A4A-FE54-4E22-827A-7B636B145CD1}">
  <cacheSource type="external" connectionId="7"/>
  <cacheFields count="3">
    <cacheField name="[Measures].[Net Spend]" caption="Net Spend" numFmtId="0" hierarchy="48" level="32767"/>
    <cacheField name="[Merchants].[Merchant_Scope].[Merchant_Scope]" caption="Merchant_Scope" numFmtId="0" hierarchy="27" level="1">
      <sharedItems count="2">
        <s v="Domestic"/>
        <s v="International"/>
      </sharedItems>
    </cacheField>
    <cacheField name="[Cards].[Card_Type].[Card_Type]" caption="Card_Type" numFmtId="0" hierarchy="9" level="1">
      <sharedItems containsSemiMixedTypes="0" containsNonDate="0" containsString="0"/>
    </cacheField>
  </cacheFields>
  <cacheHierarchies count="60">
    <cacheHierarchy uniqueName="[Calendar].[Date]" caption="Date" attribute="1" time="1" keyAttribute="1" defaultMemberUniqueName="[Calendar].[Date].[All]" allUniqueName="[Calendar].[Date].[All]" dimensionUniqueName="[Calendar]" displayFolder="" count="0" memberValueDatatype="7" unbalanced="0"/>
    <cacheHierarchy uniqueName="[Calendar].[Month_No]" caption="Month_No" attribute="1" time="1" defaultMemberUniqueName="[Calendar].[Month_No].[All]" allUniqueName="[Calendar].[Month_No].[All]" dimensionUniqueName="[Calendar]" displayFolder="" count="0" memberValueDatatype="20" unbalanced="0"/>
    <cacheHierarchy uniqueName="[Calendar].[Quarter]" caption="Quarter" attribute="1" time="1" defaultMemberUniqueName="[Calendar].[Quarter].[All]" allUniqueName="[Calendar].[Quarter].[All]" dimensionUniqueName="[Calendar]" displayFolder="" count="0" memberValueDatatype="130" unbalanced="0"/>
    <cacheHierarchy uniqueName="[Calendar].[Day_Name]" caption="Day_Name" attribute="1" time="1" defaultMemberUniqueName="[Calendar].[Day_Name].[All]" allUniqueName="[Calendar].[Day_Name].[All]" dimensionUniqueName="[Calendar]" displayFolder="" count="0" memberValueDatatype="130" unbalanced="0"/>
    <cacheHierarchy uniqueName="[Calendar].[Month_Name]" caption="Month_Name" attribute="1" time="1" defaultMemberUniqueName="[Calendar].[Month_Name].[All]" allUniqueName="[Calendar].[Month_Name].[All]" dimensionUniqueName="[Calendar]" displayFolder="" count="0" memberValueDatatype="130" unbalanced="0"/>
    <cacheHierarchy uniqueName="[Calendar].[Month_Year]" caption="Month_Year" attribute="1" time="1" defaultMemberUniqueName="[Calendar].[Month_Year].[All]" allUniqueName="[Calendar].[Month_Year].[All]" dimensionUniqueName="[Calendar]" displayFolder="" count="2" memberValueDatatype="20" unbalanced="0"/>
    <cacheHierarchy uniqueName="[Calendar].[Month_Label]" caption="Month_Label" attribute="1" time="1" defaultMemberUniqueName="[Calendar].[Month_Label].[All]" allUniqueName="[Calendar].[Month_Label].[All]" dimensionUniqueName="[Calendar]" displayFolder="" count="0" memberValueDatatype="130" unbalanced="0"/>
    <cacheHierarchy uniqueName="[Cards].[Card_ID]" caption="Card_ID" attribute="1" defaultMemberUniqueName="[Cards].[Card_ID].[All]" allUniqueName="[Cards].[Card_ID].[All]" dimensionUniqueName="[Cards]" displayFolder="" count="0" memberValueDatatype="130" unbalanced="0"/>
    <cacheHierarchy uniqueName="[Cards].[Customer_ID]" caption="Customer_ID" attribute="1" defaultMemberUniqueName="[Cards].[Customer_ID].[All]" allUniqueName="[Cards].[Customer_ID].[All]" dimensionUniqueName="[Cards]" displayFolder="" count="0" memberValueDatatype="130" unbalanced="0"/>
    <cacheHierarchy uniqueName="[Cards].[Card_Type]" caption="Card_Type" attribute="1" defaultMemberUniqueName="[Cards].[Card_Type].[All]" allUniqueName="[Cards].[Card_Type].[All]" dimensionUniqueName="[Cards]" displayFolder="" count="2" memberValueDatatype="130" unbalanced="0">
      <fieldsUsage count="2">
        <fieldUsage x="-1"/>
        <fieldUsage x="2"/>
      </fieldsUsage>
    </cacheHierarchy>
    <cacheHierarchy uniqueName="[Cards].[Network]" caption="Network" attribute="1" defaultMemberUniqueName="[Cards].[Network].[All]" allUniqueName="[Cards].[Network].[All]" dimensionUniqueName="[Cards]" displayFolder="" count="0" memberValueDatatype="130" unbalanced="0"/>
    <cacheHierarchy uniqueName="[Cards].[Credit_Limit]" caption="Credit_Limit" attribute="1" defaultMemberUniqueName="[Cards].[Credit_Limit].[All]" allUniqueName="[Cards].[Credit_Limit].[All]" dimensionUniqueName="[Cards]" displayFolder="" count="0" memberValueDatatype="20" unbalanced="0"/>
    <cacheHierarchy uniqueName="[Cards].[APR]" caption="APR" attribute="1" defaultMemberUniqueName="[Cards].[APR].[All]" allUniqueName="[Cards].[APR].[All]" dimensionUniqueName="[Cards]" displayFolder="" count="0" memberValueDatatype="5" unbalanced="0"/>
    <cacheHierarchy uniqueName="[Cards].[Issue_Date]" caption="Issue_Date" attribute="1" time="1" defaultMemberUniqueName="[Cards].[Issue_Date].[All]" allUniqueName="[Cards].[Issue_Date].[All]" dimensionUniqueName="[Cards]" displayFolder="" count="0" memberValueDatatype="7" unbalanced="0"/>
    <cacheHierarchy uniqueName="[Cards].[Card_Status]" caption="Card_Status" attribute="1" defaultMemberUniqueName="[Cards].[Card_Status].[All]" allUniqueName="[Cards].[Card_Status].[All]" dimensionUniqueName="[Card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Customer_Segment]" caption="Customer_Segment" attribute="1" defaultMemberUniqueName="[Customers].[Customer_Segment].[All]" allUniqueName="[Customers].[Customer_Segment].[All]" dimensionUniqueName="[Customers]" displayFolder="" count="2" memberValueDatatype="130" unbalanced="0"/>
    <cacheHierarchy uniqueName="[Customers].[Monthly_Income]" caption="Monthly_Income" attribute="1" defaultMemberUniqueName="[Customers].[Monthly_Income].[All]" allUniqueName="[Customers].[Monthly_Income].[All]" dimensionUniqueName="[Customers]" displayFolder="" count="0" memberValueDatatype="20" unbalanced="0"/>
    <cacheHierarchy uniqueName="[Customers].[Credit_Score]" caption="Credit_Score" attribute="1" defaultMemberUniqueName="[Customers].[Credit_Score].[All]" allUniqueName="[Customers].[Credit_Score].[All]" dimensionUniqueName="[Customers]" displayFolder="" count="0" memberValueDatatype="20" unbalanced="0"/>
    <cacheHierarchy uniqueName="[Customers].[Status]" caption="Status" attribute="1" defaultMemberUniqueName="[Customers].[Status].[All]" allUniqueName="[Customers].[Status].[All]" dimensionUniqueName="[Customers]" displayFolder="" count="0" memberValueDatatype="130" unbalanced="0"/>
    <cacheHierarchy uniqueName="[Customers].[Customer_City]" caption="Customer_City" attribute="1" defaultMemberUniqueName="[Customers].[Customer_City].[All]" allUniqueName="[Customers].[Customer_City].[All]" dimensionUniqueName="[Customers]" displayFolder="" count="0" memberValueDatatype="130" unbalanced="0"/>
    <cacheHierarchy uniqueName="[Customers].[Customer_State]" caption="Customer_State" attribute="1" defaultMemberUniqueName="[Customers].[Customer_State].[All]" allUniqueName="[Customers].[Customer_State].[All]" dimensionUniqueName="[Customers]" displayFolder="" count="0" memberValueDatatype="130" unbalanced="0"/>
    <cacheHierarchy uniqueName="[Merchants].[Merchant_ID]" caption="Merchant_ID" attribute="1" defaultMemberUniqueName="[Merchants].[Merchant_ID].[All]" allUniqueName="[Merchants].[Merchant_ID].[All]" dimensionUniqueName="[Merchants]" displayFolder="" count="0" memberValueDatatype="130" unbalanced="0"/>
    <cacheHierarchy uniqueName="[Merchants].[Merchant_Name]" caption="Merchant_Name" attribute="1" defaultMemberUniqueName="[Merchants].[Merchant_Name].[All]" allUniqueName="[Merchants].[Merchant_Name].[All]" dimensionUniqueName="[Merchants]" displayFolder="" count="0" memberValueDatatype="130" unbalanced="0"/>
    <cacheHierarchy uniqueName="[Merchants].[Spend_Category]" caption="Spend_Category" attribute="1" defaultMemberUniqueName="[Merchants].[Spend_Category].[All]" allUniqueName="[Merchants].[Spend_Category].[All]" dimensionUniqueName="[Merchants]" displayFolder="" count="0" memberValueDatatype="130" unbalanced="0"/>
    <cacheHierarchy uniqueName="[Merchants].[City]" caption="City" attribute="1" defaultMemberUniqueName="[Merchants].[City].[All]" allUniqueName="[Merchants].[City].[All]" dimensionUniqueName="[Merchants]" displayFolder="" count="0" memberValueDatatype="130" unbalanced="0"/>
    <cacheHierarchy uniqueName="[Merchants].[Merchant_Scope]" caption="Merchant_Scope" attribute="1" defaultMemberUniqueName="[Merchants].[Merchant_Scope].[All]" allUniqueName="[Merchants].[Merchant_Scope].[All]" dimensionUniqueName="[Merchants]" displayFolder="" count="2" memberValueDatatype="130" unbalanced="0">
      <fieldsUsage count="2">
        <fieldUsage x="-1"/>
        <fieldUsage x="1"/>
      </fieldsUsage>
    </cacheHierarchy>
    <cacheHierarchy uniqueName="[Payments].[Payment_ID]" caption="Payment_ID" attribute="1" defaultMemberUniqueName="[Payments].[Payment_ID].[All]" allUniqueName="[Payments].[Payment_ID].[All]" dimensionUniqueName="[Payments]" displayFolder="" count="0" memberValueDatatype="130" unbalanced="0"/>
    <cacheHierarchy uniqueName="[Payments].[Statement_Date]" caption="Statement_Date" attribute="1" time="1" defaultMemberUniqueName="[Payments].[Statement_Date].[All]" allUniqueName="[Payments].[Statement_Date].[All]" dimensionUniqueName="[Payments]" displayFolder="" count="0" memberValueDatatype="7" unbalanced="0"/>
    <cacheHierarchy uniqueName="[Payments].[Due_Date]" caption="Due_Date" attribute="1" time="1" defaultMemberUniqueName="[Payments].[Due_Date].[All]" allUniqueName="[Payments].[Due_Date].[All]" dimensionUniqueName="[Payments]" displayFolder="" count="0" memberValueDatatype="7" unbalanced="0"/>
    <cacheHierarchy uniqueName="[Payments].[Statement_Balance]" caption="Statement_Balance" attribute="1" defaultMemberUniqueName="[Payments].[Statement_Balance].[All]" allUniqueName="[Payments].[Statement_Balance].[All]" dimensionUniqueName="[Payments]" displayFolder="" count="0" memberValueDatatype="5" unbalanced="0"/>
    <cacheHierarchy uniqueName="[Payments].[Minimum_Due]" caption="Minimum_Due" attribute="1" defaultMemberUniqueName="[Payments].[Minimum_Due].[All]" allUniqueName="[Payments].[Minimum_Due].[All]" dimensionUniqueName="[Payments]" displayFolder="" count="0" memberValueDatatype="5" unbalanced="0"/>
    <cacheHierarchy uniqueName="[Payments].[Amount_Paid]" caption="Amount_Paid" attribute="1" defaultMemberUniqueName="[Payments].[Amount_Paid].[All]" allUniqueName="[Payments].[Amount_Paid].[All]" dimensionUniqueName="[Payments]" displayFolder="" count="0" memberValueDatatype="5" unbalanced="0"/>
    <cacheHierarchy uniqueName="[Payments].[Days_Late]" caption="Days_Late" attribute="1" defaultMemberUniqueName="[Payments].[Days_Late].[All]" allUniqueName="[Payments].[Days_Late].[All]" dimensionUniqueName="[Payments]" displayFolder="" count="0" memberValueDatatype="20" unbalanced="0"/>
    <cacheHierarchy uniqueName="[Payments].[Payment_Status]" caption="Payment_Status" attribute="1" defaultMemberUniqueName="[Payments].[Payment_Status].[All]" allUniqueName="[Payments].[Payment_Status].[All]" dimensionUniqueName="[Payments]" displayFolder="" count="0" memberValueDatatype="130" unbalanced="0"/>
    <cacheHierarchy uniqueName="[Payments].[Card_ID]" caption="Card_ID" attribute="1" defaultMemberUniqueName="[Payments].[Card_ID].[All]" allUniqueName="[Payments].[Card_ID].[All]" dimensionUniqueName="[Payments]" displayFolder="" count="0" memberValueDatatype="130" unbalanced="0"/>
    <cacheHierarchy uniqueName="[Payments].[Late Bucket]" caption="Late Bucket" attribute="1" defaultMemberUniqueName="[Payments].[Late Bucket].[All]" allUniqueName="[Payments].[Late Bucket].[All]" dimensionUniqueName="[Payments]" displayFolder="" count="0" memberValueDatatype="130" unbalanced="0"/>
    <cacheHierarchy uniqueName="[Payments].[Utilisation Band]" caption="Utilisation Band" attribute="1" defaultMemberUniqueName="[Payments].[Utilisation Band].[All]" allUniqueName="[Payments].[Utilisation Band].[All]" dimensionUniqueName="[Payments]" displayFolder="" count="0" memberValueDatatype="130" unbalanced="0"/>
    <cacheHierarchy uniqueName="[Transactions].[Transaction_ID]" caption="Transaction_ID" attribute="1" defaultMemberUniqueName="[Transactions].[Transaction_ID].[All]" allUniqueName="[Transactions].[Transaction_ID].[All]" dimensionUniqueName="[Transactions]" displayFolder="" count="0" memberValueDatatype="130" unbalanced="0"/>
    <cacheHierarchy uniqueName="[Transactions].[Transaction_Date]" caption="Transaction_Date" attribute="1" time="1" defaultMemberUniqueName="[Transactions].[Transaction_Date].[All]" allUniqueName="[Transactions].[Transaction_Date].[All]" dimensionUniqueName="[Transactions]" displayFolder="" count="0" memberValueDatatype="7" unbalanced="0"/>
    <cacheHierarchy uniqueName="[Transactions].[Transaction_Amount]" caption="Transaction_Amount" attribute="1" defaultMemberUniqueName="[Transactions].[Transaction_Amount].[All]" allUniqueName="[Transactions].[Transaction_Amount].[All]" dimensionUniqueName="[Transactions]" displayFolder="" count="0" memberValueDatatype="20" unbalanced="0"/>
    <cacheHierarchy uniqueName="[Transactions].[Transaction_Type]" caption="Transaction_Type" attribute="1" defaultMemberUniqueName="[Transactions].[Transaction_Type].[All]" allUniqueName="[Transactions].[Transaction_Type].[All]" dimensionUniqueName="[Transactions]" displayFolder="" count="0" memberValueDatatype="130" unbalanced="0"/>
    <cacheHierarchy uniqueName="[Transactions].[Channel]" caption="Channel" attribute="1" defaultMemberUniqueName="[Transactions].[Channel].[All]" allUniqueName="[Transactions].[Channel].[All]" dimensionUniqueName="[Transactions]" displayFolder="" count="0" memberValueDatatype="130" unbalanced="0"/>
    <cacheHierarchy uniqueName="[Transactions].[Transaction_Status]" caption="Transaction_Status" attribute="1" defaultMemberUniqueName="[Transactions].[Transaction_Status].[All]" allUniqueName="[Transactions].[Transaction_Status].[All]" dimensionUniqueName="[Transactions]" displayFolder="" count="0" memberValueDatatype="130" unbalanced="0"/>
    <cacheHierarchy uniqueName="[Transactions].[Currency]" caption="Currency" attribute="1" defaultMemberUniqueName="[Transactions].[Currency].[All]" allUniqueName="[Transactions].[Currency].[All]" dimensionUniqueName="[Transactions]" displayFolder="" count="0" memberValueDatatype="130" unbalanced="0"/>
    <cacheHierarchy uniqueName="[Transactions].[Card_Id]" caption="Card_Id" attribute="1" defaultMemberUniqueName="[Transactions].[Card_Id].[All]" allUniqueName="[Transactions].[Card_Id].[All]" dimensionUniqueName="[Transactions]" displayFolder="" count="0" memberValueDatatype="130" unbalanced="0"/>
    <cacheHierarchy uniqueName="[Transactions].[Merchant_Id]" caption="Merchant_Id" attribute="1" defaultMemberUniqueName="[Transactions].[Merchant_Id].[All]" allUniqueName="[Transactions].[Merchant_Id].[All]" dimensionUniqueName="[Transactions]" displayFolder="" count="0" memberValueDatatype="130" unbalanced="0"/>
    <cacheHierarchy uniqueName="[Measures].[Net Spend]" caption="Net Spend" measure="1" displayFolder="" measureGroup="Transactions" count="0" oneField="1">
      <fieldsUsage count="1">
        <fieldUsage x="0"/>
      </fieldsUsage>
    </cacheHierarchy>
    <cacheHierarchy uniqueName="[Measures].[Repayment Ratio]" caption="Repayment Ratio" measure="1" displayFolder="" measureGroup="Payments" count="0"/>
    <cacheHierarchy uniqueName="[Measures].[Late Payment Rate]" caption="Late Payment Rate" measure="1" displayFolder="" measureGroup="Payments" count="0"/>
    <cacheHierarchy uniqueName="[Measures].[High Util Cards]" caption="High Util Cards" measure="1" displayFolder="" measureGroup="Payments" count="0"/>
    <cacheHierarchy uniqueName="[Measures].[__XL_Count Calendar]" caption="__XL_Count Calendar" measure="1" displayFolder="" measureGroup="Calendar" count="0" hidden="1"/>
    <cacheHierarchy uniqueName="[Measures].[__XL_Count Transactions]" caption="__XL_Count Transactions" measure="1" displayFolder="" measureGroup="Transactions" count="0" hidden="1"/>
    <cacheHierarchy uniqueName="[Measures].[__XL_Count Payments]" caption="__XL_Count Payments" measure="1" displayFolder="" measureGroup="Payments" count="0" hidden="1"/>
    <cacheHierarchy uniqueName="[Measures].[__XL_Count Merchants]" caption="__XL_Count Merchants" measure="1" displayFolder="" measureGroup="Merchants" count="0" hidden="1"/>
    <cacheHierarchy uniqueName="[Measures].[__XL_Count Customers]" caption="__XL_Count Customers" measure="1" displayFolder="" measureGroup="Customers" count="0" hidden="1"/>
    <cacheHierarchy uniqueName="[Measures].[__XL_Count Cards]" caption="__XL_Count Cards" measure="1" displayFolder="" measureGroup="Cards" count="0" hidden="1"/>
    <cacheHierarchy uniqueName="[Measures].[__No measures defined]" caption="__No measures defined" measure="1" displayFolder="" count="0" hidden="1"/>
    <cacheHierarchy uniqueName="[Measures].[Count of Payment_ID]" caption="Count of Payment_ID" measure="1" displayFolder="" measureGroup="Payments" count="0" hidden="1">
      <extLst>
        <ext xmlns:x15="http://schemas.microsoft.com/office/spreadsheetml/2010/11/main" uri="{B97F6D7D-B522-45F9-BDA1-12C45D357490}">
          <x15:cacheHierarchy aggregatedColumn="28"/>
        </ext>
      </extLst>
    </cacheHierarchy>
  </cacheHierarchies>
  <kpis count="0"/>
  <dimensions count="7">
    <dimension name="Calendar" uniqueName="[Calendar]" caption="Calendar"/>
    <dimension name="Cards" uniqueName="[Cards]" caption="Cards"/>
    <dimension name="Customers" uniqueName="[Customers]" caption="Customers"/>
    <dimension measure="1" name="Measures" uniqueName="[Measures]" caption="Measures"/>
    <dimension name="Merchants" uniqueName="[Merchants]" caption="Merchants"/>
    <dimension name="Payments" uniqueName="[Payments]" caption="Payments"/>
    <dimension name="Transactions" uniqueName="[Transactions]" caption="Transactions"/>
  </dimensions>
  <measureGroups count="6">
    <measureGroup name="Calendar" caption="Calendar"/>
    <measureGroup name="Cards" caption="Cards"/>
    <measureGroup name="Customers" caption="Customers"/>
    <measureGroup name="Merchants" caption="Merchants"/>
    <measureGroup name="Payments" caption="Payments"/>
    <measureGroup name="Transactions" caption="Transactions"/>
  </measureGroups>
  <maps count="14">
    <map measureGroup="0" dimension="0"/>
    <map measureGroup="1" dimension="1"/>
    <map measureGroup="1" dimension="2"/>
    <map measureGroup="2" dimension="2"/>
    <map measureGroup="3" dimension="4"/>
    <map measureGroup="4" dimension="0"/>
    <map measureGroup="4" dimension="1"/>
    <map measureGroup="4" dimension="2"/>
    <map measureGroup="4" dimension="5"/>
    <map measureGroup="5" dimension="0"/>
    <map measureGroup="5" dimension="1"/>
    <map measureGroup="5" dimension="2"/>
    <map measureGroup="5"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it Kapoor" refreshedDate="46304.816142708332" backgroundQuery="1" createdVersion="8" refreshedVersion="8" minRefreshableVersion="3" recordCount="0" supportSubquery="1" supportAdvancedDrill="1" xr:uid="{ECF0A2CE-DF23-4CA9-8263-7F20C7E85546}">
  <cacheSource type="external" connectionId="7"/>
  <cacheFields count="3">
    <cacheField name="[Measures].[Net Spend]" caption="Net Spend" numFmtId="0" hierarchy="48" level="32767"/>
    <cacheField name="[Customers].[Customer_State].[Customer_State]" caption="Customer_State" numFmtId="0" hierarchy="22" level="1">
      <sharedItems count="11">
        <s v="Delhi"/>
        <s v="Gujarat"/>
        <s v="Haryana"/>
        <s v="Karnataka"/>
        <s v="Kerala"/>
        <s v="Maharashtra"/>
        <s v="Rajasthan"/>
        <s v="Tamil Nadu"/>
        <s v="Telangana"/>
        <s v="Uttar Pradesh"/>
        <s v="West Bengal"/>
      </sharedItems>
    </cacheField>
    <cacheField name="[Cards].[Card_Type].[Card_Type]" caption="Card_Type" numFmtId="0" hierarchy="9" level="1">
      <sharedItems containsSemiMixedTypes="0" containsNonDate="0" containsString="0"/>
    </cacheField>
  </cacheFields>
  <cacheHierarchies count="60">
    <cacheHierarchy uniqueName="[Calendar].[Date]" caption="Date" attribute="1" time="1" keyAttribute="1" defaultMemberUniqueName="[Calendar].[Date].[All]" allUniqueName="[Calendar].[Date].[All]" dimensionUniqueName="[Calendar]" displayFolder="" count="0" memberValueDatatype="7" unbalanced="0"/>
    <cacheHierarchy uniqueName="[Calendar].[Month_No]" caption="Month_No" attribute="1" time="1" defaultMemberUniqueName="[Calendar].[Month_No].[All]" allUniqueName="[Calendar].[Month_No].[All]" dimensionUniqueName="[Calendar]" displayFolder="" count="0" memberValueDatatype="20" unbalanced="0"/>
    <cacheHierarchy uniqueName="[Calendar].[Quarter]" caption="Quarter" attribute="1" time="1" defaultMemberUniqueName="[Calendar].[Quarter].[All]" allUniqueName="[Calendar].[Quarter].[All]" dimensionUniqueName="[Calendar]" displayFolder="" count="0" memberValueDatatype="130" unbalanced="0"/>
    <cacheHierarchy uniqueName="[Calendar].[Day_Name]" caption="Day_Name" attribute="1" time="1" defaultMemberUniqueName="[Calendar].[Day_Name].[All]" allUniqueName="[Calendar].[Day_Name].[All]" dimensionUniqueName="[Calendar]" displayFolder="" count="0" memberValueDatatype="130" unbalanced="0"/>
    <cacheHierarchy uniqueName="[Calendar].[Month_Name]" caption="Month_Name" attribute="1" time="1" defaultMemberUniqueName="[Calendar].[Month_Name].[All]" allUniqueName="[Calendar].[Month_Name].[All]" dimensionUniqueName="[Calendar]" displayFolder="" count="0" memberValueDatatype="130" unbalanced="0"/>
    <cacheHierarchy uniqueName="[Calendar].[Month_Year]" caption="Month_Year" attribute="1" time="1" defaultMemberUniqueName="[Calendar].[Month_Year].[All]" allUniqueName="[Calendar].[Month_Year].[All]" dimensionUniqueName="[Calendar]" displayFolder="" count="2" memberValueDatatype="20" unbalanced="0"/>
    <cacheHierarchy uniqueName="[Calendar].[Month_Label]" caption="Month_Label" attribute="1" time="1" defaultMemberUniqueName="[Calendar].[Month_Label].[All]" allUniqueName="[Calendar].[Month_Label].[All]" dimensionUniqueName="[Calendar]" displayFolder="" count="0" memberValueDatatype="130" unbalanced="0"/>
    <cacheHierarchy uniqueName="[Cards].[Card_ID]" caption="Card_ID" attribute="1" defaultMemberUniqueName="[Cards].[Card_ID].[All]" allUniqueName="[Cards].[Card_ID].[All]" dimensionUniqueName="[Cards]" displayFolder="" count="0" memberValueDatatype="130" unbalanced="0"/>
    <cacheHierarchy uniqueName="[Cards].[Customer_ID]" caption="Customer_ID" attribute="1" defaultMemberUniqueName="[Cards].[Customer_ID].[All]" allUniqueName="[Cards].[Customer_ID].[All]" dimensionUniqueName="[Cards]" displayFolder="" count="0" memberValueDatatype="130" unbalanced="0"/>
    <cacheHierarchy uniqueName="[Cards].[Card_Type]" caption="Card_Type" attribute="1" defaultMemberUniqueName="[Cards].[Card_Type].[All]" allUniqueName="[Cards].[Card_Type].[All]" dimensionUniqueName="[Cards]" displayFolder="" count="2" memberValueDatatype="130" unbalanced="0">
      <fieldsUsage count="2">
        <fieldUsage x="-1"/>
        <fieldUsage x="2"/>
      </fieldsUsage>
    </cacheHierarchy>
    <cacheHierarchy uniqueName="[Cards].[Network]" caption="Network" attribute="1" defaultMemberUniqueName="[Cards].[Network].[All]" allUniqueName="[Cards].[Network].[All]" dimensionUniqueName="[Cards]" displayFolder="" count="0" memberValueDatatype="130" unbalanced="0"/>
    <cacheHierarchy uniqueName="[Cards].[Credit_Limit]" caption="Credit_Limit" attribute="1" defaultMemberUniqueName="[Cards].[Credit_Limit].[All]" allUniqueName="[Cards].[Credit_Limit].[All]" dimensionUniqueName="[Cards]" displayFolder="" count="0" memberValueDatatype="20" unbalanced="0"/>
    <cacheHierarchy uniqueName="[Cards].[APR]" caption="APR" attribute="1" defaultMemberUniqueName="[Cards].[APR].[All]" allUniqueName="[Cards].[APR].[All]" dimensionUniqueName="[Cards]" displayFolder="" count="0" memberValueDatatype="5" unbalanced="0"/>
    <cacheHierarchy uniqueName="[Cards].[Issue_Date]" caption="Issue_Date" attribute="1" time="1" defaultMemberUniqueName="[Cards].[Issue_Date].[All]" allUniqueName="[Cards].[Issue_Date].[All]" dimensionUniqueName="[Cards]" displayFolder="" count="0" memberValueDatatype="7" unbalanced="0"/>
    <cacheHierarchy uniqueName="[Cards].[Card_Status]" caption="Card_Status" attribute="1" defaultMemberUniqueName="[Cards].[Card_Status].[All]" allUniqueName="[Cards].[Card_Status].[All]" dimensionUniqueName="[Card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Customer_Segment]" caption="Customer_Segment" attribute="1" defaultMemberUniqueName="[Customers].[Customer_Segment].[All]" allUniqueName="[Customers].[Customer_Segment].[All]" dimensionUniqueName="[Customers]" displayFolder="" count="2" memberValueDatatype="130" unbalanced="0"/>
    <cacheHierarchy uniqueName="[Customers].[Monthly_Income]" caption="Monthly_Income" attribute="1" defaultMemberUniqueName="[Customers].[Monthly_Income].[All]" allUniqueName="[Customers].[Monthly_Income].[All]" dimensionUniqueName="[Customers]" displayFolder="" count="0" memberValueDatatype="20" unbalanced="0"/>
    <cacheHierarchy uniqueName="[Customers].[Credit_Score]" caption="Credit_Score" attribute="1" defaultMemberUniqueName="[Customers].[Credit_Score].[All]" allUniqueName="[Customers].[Credit_Score].[All]" dimensionUniqueName="[Customers]" displayFolder="" count="0" memberValueDatatype="20" unbalanced="0"/>
    <cacheHierarchy uniqueName="[Customers].[Status]" caption="Status" attribute="1" defaultMemberUniqueName="[Customers].[Status].[All]" allUniqueName="[Customers].[Status].[All]" dimensionUniqueName="[Customers]" displayFolder="" count="0" memberValueDatatype="130" unbalanced="0"/>
    <cacheHierarchy uniqueName="[Customers].[Customer_City]" caption="Customer_City" attribute="1" defaultMemberUniqueName="[Customers].[Customer_City].[All]" allUniqueName="[Customers].[Customer_City].[All]" dimensionUniqueName="[Customers]" displayFolder="" count="0" memberValueDatatype="130" unbalanced="0"/>
    <cacheHierarchy uniqueName="[Customers].[Customer_State]" caption="Customer_State" attribute="1" defaultMemberUniqueName="[Customers].[Customer_State].[All]" allUniqueName="[Customers].[Customer_State].[All]" dimensionUniqueName="[Customers]" displayFolder="" count="2" memberValueDatatype="130" unbalanced="0">
      <fieldsUsage count="2">
        <fieldUsage x="-1"/>
        <fieldUsage x="1"/>
      </fieldsUsage>
    </cacheHierarchy>
    <cacheHierarchy uniqueName="[Merchants].[Merchant_ID]" caption="Merchant_ID" attribute="1" defaultMemberUniqueName="[Merchants].[Merchant_ID].[All]" allUniqueName="[Merchants].[Merchant_ID].[All]" dimensionUniqueName="[Merchants]" displayFolder="" count="0" memberValueDatatype="130" unbalanced="0"/>
    <cacheHierarchy uniqueName="[Merchants].[Merchant_Name]" caption="Merchant_Name" attribute="1" defaultMemberUniqueName="[Merchants].[Merchant_Name].[All]" allUniqueName="[Merchants].[Merchant_Name].[All]" dimensionUniqueName="[Merchants]" displayFolder="" count="0" memberValueDatatype="130" unbalanced="0"/>
    <cacheHierarchy uniqueName="[Merchants].[Spend_Category]" caption="Spend_Category" attribute="1" defaultMemberUniqueName="[Merchants].[Spend_Category].[All]" allUniqueName="[Merchants].[Spend_Category].[All]" dimensionUniqueName="[Merchants]" displayFolder="" count="0" memberValueDatatype="130" unbalanced="0"/>
    <cacheHierarchy uniqueName="[Merchants].[City]" caption="City" attribute="1" defaultMemberUniqueName="[Merchants].[City].[All]" allUniqueName="[Merchants].[City].[All]" dimensionUniqueName="[Merchants]" displayFolder="" count="0" memberValueDatatype="130" unbalanced="0"/>
    <cacheHierarchy uniqueName="[Merchants].[Merchant_Scope]" caption="Merchant_Scope" attribute="1" defaultMemberUniqueName="[Merchants].[Merchant_Scope].[All]" allUniqueName="[Merchants].[Merchant_Scope].[All]" dimensionUniqueName="[Merchants]" displayFolder="" count="0" memberValueDatatype="130" unbalanced="0"/>
    <cacheHierarchy uniqueName="[Payments].[Payment_ID]" caption="Payment_ID" attribute="1" defaultMemberUniqueName="[Payments].[Payment_ID].[All]" allUniqueName="[Payments].[Payment_ID].[All]" dimensionUniqueName="[Payments]" displayFolder="" count="0" memberValueDatatype="130" unbalanced="0"/>
    <cacheHierarchy uniqueName="[Payments].[Statement_Date]" caption="Statement_Date" attribute="1" time="1" defaultMemberUniqueName="[Payments].[Statement_Date].[All]" allUniqueName="[Payments].[Statement_Date].[All]" dimensionUniqueName="[Payments]" displayFolder="" count="0" memberValueDatatype="7" unbalanced="0"/>
    <cacheHierarchy uniqueName="[Payments].[Due_Date]" caption="Due_Date" attribute="1" time="1" defaultMemberUniqueName="[Payments].[Due_Date].[All]" allUniqueName="[Payments].[Due_Date].[All]" dimensionUniqueName="[Payments]" displayFolder="" count="0" memberValueDatatype="7" unbalanced="0"/>
    <cacheHierarchy uniqueName="[Payments].[Statement_Balance]" caption="Statement_Balance" attribute="1" defaultMemberUniqueName="[Payments].[Statement_Balance].[All]" allUniqueName="[Payments].[Statement_Balance].[All]" dimensionUniqueName="[Payments]" displayFolder="" count="0" memberValueDatatype="5" unbalanced="0"/>
    <cacheHierarchy uniqueName="[Payments].[Minimum_Due]" caption="Minimum_Due" attribute="1" defaultMemberUniqueName="[Payments].[Minimum_Due].[All]" allUniqueName="[Payments].[Minimum_Due].[All]" dimensionUniqueName="[Payments]" displayFolder="" count="0" memberValueDatatype="5" unbalanced="0"/>
    <cacheHierarchy uniqueName="[Payments].[Amount_Paid]" caption="Amount_Paid" attribute="1" defaultMemberUniqueName="[Payments].[Amount_Paid].[All]" allUniqueName="[Payments].[Amount_Paid].[All]" dimensionUniqueName="[Payments]" displayFolder="" count="0" memberValueDatatype="5" unbalanced="0"/>
    <cacheHierarchy uniqueName="[Payments].[Days_Late]" caption="Days_Late" attribute="1" defaultMemberUniqueName="[Payments].[Days_Late].[All]" allUniqueName="[Payments].[Days_Late].[All]" dimensionUniqueName="[Payments]" displayFolder="" count="0" memberValueDatatype="20" unbalanced="0"/>
    <cacheHierarchy uniqueName="[Payments].[Payment_Status]" caption="Payment_Status" attribute="1" defaultMemberUniqueName="[Payments].[Payment_Status].[All]" allUniqueName="[Payments].[Payment_Status].[All]" dimensionUniqueName="[Payments]" displayFolder="" count="0" memberValueDatatype="130" unbalanced="0"/>
    <cacheHierarchy uniqueName="[Payments].[Card_ID]" caption="Card_ID" attribute="1" defaultMemberUniqueName="[Payments].[Card_ID].[All]" allUniqueName="[Payments].[Card_ID].[All]" dimensionUniqueName="[Payments]" displayFolder="" count="0" memberValueDatatype="130" unbalanced="0"/>
    <cacheHierarchy uniqueName="[Payments].[Late Bucket]" caption="Late Bucket" attribute="1" defaultMemberUniqueName="[Payments].[Late Bucket].[All]" allUniqueName="[Payments].[Late Bucket].[All]" dimensionUniqueName="[Payments]" displayFolder="" count="0" memberValueDatatype="130" unbalanced="0"/>
    <cacheHierarchy uniqueName="[Payments].[Utilisation Band]" caption="Utilisation Band" attribute="1" defaultMemberUniqueName="[Payments].[Utilisation Band].[All]" allUniqueName="[Payments].[Utilisation Band].[All]" dimensionUniqueName="[Payments]" displayFolder="" count="0" memberValueDatatype="130" unbalanced="0"/>
    <cacheHierarchy uniqueName="[Transactions].[Transaction_ID]" caption="Transaction_ID" attribute="1" defaultMemberUniqueName="[Transactions].[Transaction_ID].[All]" allUniqueName="[Transactions].[Transaction_ID].[All]" dimensionUniqueName="[Transactions]" displayFolder="" count="0" memberValueDatatype="130" unbalanced="0"/>
    <cacheHierarchy uniqueName="[Transactions].[Transaction_Date]" caption="Transaction_Date" attribute="1" time="1" defaultMemberUniqueName="[Transactions].[Transaction_Date].[All]" allUniqueName="[Transactions].[Transaction_Date].[All]" dimensionUniqueName="[Transactions]" displayFolder="" count="0" memberValueDatatype="7" unbalanced="0"/>
    <cacheHierarchy uniqueName="[Transactions].[Transaction_Amount]" caption="Transaction_Amount" attribute="1" defaultMemberUniqueName="[Transactions].[Transaction_Amount].[All]" allUniqueName="[Transactions].[Transaction_Amount].[All]" dimensionUniqueName="[Transactions]" displayFolder="" count="0" memberValueDatatype="20" unbalanced="0"/>
    <cacheHierarchy uniqueName="[Transactions].[Transaction_Type]" caption="Transaction_Type" attribute="1" defaultMemberUniqueName="[Transactions].[Transaction_Type].[All]" allUniqueName="[Transactions].[Transaction_Type].[All]" dimensionUniqueName="[Transactions]" displayFolder="" count="0" memberValueDatatype="130" unbalanced="0"/>
    <cacheHierarchy uniqueName="[Transactions].[Channel]" caption="Channel" attribute="1" defaultMemberUniqueName="[Transactions].[Channel].[All]" allUniqueName="[Transactions].[Channel].[All]" dimensionUniqueName="[Transactions]" displayFolder="" count="0" memberValueDatatype="130" unbalanced="0"/>
    <cacheHierarchy uniqueName="[Transactions].[Transaction_Status]" caption="Transaction_Status" attribute="1" defaultMemberUniqueName="[Transactions].[Transaction_Status].[All]" allUniqueName="[Transactions].[Transaction_Status].[All]" dimensionUniqueName="[Transactions]" displayFolder="" count="0" memberValueDatatype="130" unbalanced="0"/>
    <cacheHierarchy uniqueName="[Transactions].[Currency]" caption="Currency" attribute="1" defaultMemberUniqueName="[Transactions].[Currency].[All]" allUniqueName="[Transactions].[Currency].[All]" dimensionUniqueName="[Transactions]" displayFolder="" count="0" memberValueDatatype="130" unbalanced="0"/>
    <cacheHierarchy uniqueName="[Transactions].[Card_Id]" caption="Card_Id" attribute="1" defaultMemberUniqueName="[Transactions].[Card_Id].[All]" allUniqueName="[Transactions].[Card_Id].[All]" dimensionUniqueName="[Transactions]" displayFolder="" count="0" memberValueDatatype="130" unbalanced="0"/>
    <cacheHierarchy uniqueName="[Transactions].[Merchant_Id]" caption="Merchant_Id" attribute="1" defaultMemberUniqueName="[Transactions].[Merchant_Id].[All]" allUniqueName="[Transactions].[Merchant_Id].[All]" dimensionUniqueName="[Transactions]" displayFolder="" count="0" memberValueDatatype="130" unbalanced="0"/>
    <cacheHierarchy uniqueName="[Measures].[Net Spend]" caption="Net Spend" measure="1" displayFolder="" measureGroup="Transactions" count="0" oneField="1">
      <fieldsUsage count="1">
        <fieldUsage x="0"/>
      </fieldsUsage>
    </cacheHierarchy>
    <cacheHierarchy uniqueName="[Measures].[Repayment Ratio]" caption="Repayment Ratio" measure="1" displayFolder="" measureGroup="Payments" count="0"/>
    <cacheHierarchy uniqueName="[Measures].[Late Payment Rate]" caption="Late Payment Rate" measure="1" displayFolder="" measureGroup="Payments" count="0"/>
    <cacheHierarchy uniqueName="[Measures].[High Util Cards]" caption="High Util Cards" measure="1" displayFolder="" measureGroup="Payments" count="0"/>
    <cacheHierarchy uniqueName="[Measures].[__XL_Count Calendar]" caption="__XL_Count Calendar" measure="1" displayFolder="" measureGroup="Calendar" count="0" hidden="1"/>
    <cacheHierarchy uniqueName="[Measures].[__XL_Count Transactions]" caption="__XL_Count Transactions" measure="1" displayFolder="" measureGroup="Transactions" count="0" hidden="1"/>
    <cacheHierarchy uniqueName="[Measures].[__XL_Count Payments]" caption="__XL_Count Payments" measure="1" displayFolder="" measureGroup="Payments" count="0" hidden="1"/>
    <cacheHierarchy uniqueName="[Measures].[__XL_Count Merchants]" caption="__XL_Count Merchants" measure="1" displayFolder="" measureGroup="Merchants" count="0" hidden="1"/>
    <cacheHierarchy uniqueName="[Measures].[__XL_Count Customers]" caption="__XL_Count Customers" measure="1" displayFolder="" measureGroup="Customers" count="0" hidden="1"/>
    <cacheHierarchy uniqueName="[Measures].[__XL_Count Cards]" caption="__XL_Count Cards" measure="1" displayFolder="" measureGroup="Cards" count="0" hidden="1"/>
    <cacheHierarchy uniqueName="[Measures].[__No measures defined]" caption="__No measures defined" measure="1" displayFolder="" count="0" hidden="1"/>
    <cacheHierarchy uniqueName="[Measures].[Count of Payment_ID]" caption="Count of Payment_ID" measure="1" displayFolder="" measureGroup="Payments" count="0" hidden="1">
      <extLst>
        <ext xmlns:x15="http://schemas.microsoft.com/office/spreadsheetml/2010/11/main" uri="{B97F6D7D-B522-45F9-BDA1-12C45D357490}">
          <x15:cacheHierarchy aggregatedColumn="28"/>
        </ext>
      </extLst>
    </cacheHierarchy>
  </cacheHierarchies>
  <kpis count="0"/>
  <dimensions count="7">
    <dimension name="Calendar" uniqueName="[Calendar]" caption="Calendar"/>
    <dimension name="Cards" uniqueName="[Cards]" caption="Cards"/>
    <dimension name="Customers" uniqueName="[Customers]" caption="Customers"/>
    <dimension measure="1" name="Measures" uniqueName="[Measures]" caption="Measures"/>
    <dimension name="Merchants" uniqueName="[Merchants]" caption="Merchants"/>
    <dimension name="Payments" uniqueName="[Payments]" caption="Payments"/>
    <dimension name="Transactions" uniqueName="[Transactions]" caption="Transactions"/>
  </dimensions>
  <measureGroups count="6">
    <measureGroup name="Calendar" caption="Calendar"/>
    <measureGroup name="Cards" caption="Cards"/>
    <measureGroup name="Customers" caption="Customers"/>
    <measureGroup name="Merchants" caption="Merchants"/>
    <measureGroup name="Payments" caption="Payments"/>
    <measureGroup name="Transactions" caption="Transactions"/>
  </measureGroups>
  <maps count="14">
    <map measureGroup="0" dimension="0"/>
    <map measureGroup="1" dimension="1"/>
    <map measureGroup="1" dimension="2"/>
    <map measureGroup="2" dimension="2"/>
    <map measureGroup="3" dimension="4"/>
    <map measureGroup="4" dimension="0"/>
    <map measureGroup="4" dimension="1"/>
    <map measureGroup="4" dimension="2"/>
    <map measureGroup="4" dimension="5"/>
    <map measureGroup="5" dimension="0"/>
    <map measureGroup="5" dimension="1"/>
    <map measureGroup="5" dimension="2"/>
    <map measureGroup="5"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it Kapoor" refreshedDate="46304.81614328704" backgroundQuery="1" createdVersion="8" refreshedVersion="8" minRefreshableVersion="3" recordCount="0" supportSubquery="1" supportAdvancedDrill="1" xr:uid="{AEB014A9-A4C8-4B69-BCE2-2EF99BAA9651}">
  <cacheSource type="external" connectionId="7"/>
  <cacheFields count="3">
    <cacheField name="[Measures].[Count of Payment_ID]" caption="Count of Payment_ID" numFmtId="0" hierarchy="59" level="32767"/>
    <cacheField name="[Payments].[Late Bucket].[Late Bucket]" caption="Late Bucket" numFmtId="0" hierarchy="37" level="1">
      <sharedItems count="4">
        <s v="1. On time"/>
        <s v="2. 1-7 days"/>
        <s v="3. 8-30 days"/>
        <s v="4. 31+ days"/>
      </sharedItems>
    </cacheField>
    <cacheField name="[Cards].[Card_Type].[Card_Type]" caption="Card_Type" numFmtId="0" hierarchy="9" level="1">
      <sharedItems containsSemiMixedTypes="0" containsNonDate="0" containsString="0"/>
    </cacheField>
  </cacheFields>
  <cacheHierarchies count="60">
    <cacheHierarchy uniqueName="[Calendar].[Date]" caption="Date" attribute="1" time="1" keyAttribute="1" defaultMemberUniqueName="[Calendar].[Date].[All]" allUniqueName="[Calendar].[Date].[All]" dimensionUniqueName="[Calendar]" displayFolder="" count="0" memberValueDatatype="7" unbalanced="0"/>
    <cacheHierarchy uniqueName="[Calendar].[Month_No]" caption="Month_No" attribute="1" time="1" defaultMemberUniqueName="[Calendar].[Month_No].[All]" allUniqueName="[Calendar].[Month_No].[All]" dimensionUniqueName="[Calendar]" displayFolder="" count="0" memberValueDatatype="20" unbalanced="0"/>
    <cacheHierarchy uniqueName="[Calendar].[Quarter]" caption="Quarter" attribute="1" time="1" defaultMemberUniqueName="[Calendar].[Quarter].[All]" allUniqueName="[Calendar].[Quarter].[All]" dimensionUniqueName="[Calendar]" displayFolder="" count="0" memberValueDatatype="130" unbalanced="0"/>
    <cacheHierarchy uniqueName="[Calendar].[Day_Name]" caption="Day_Name" attribute="1" time="1" defaultMemberUniqueName="[Calendar].[Day_Name].[All]" allUniqueName="[Calendar].[Day_Name].[All]" dimensionUniqueName="[Calendar]" displayFolder="" count="0" memberValueDatatype="130" unbalanced="0"/>
    <cacheHierarchy uniqueName="[Calendar].[Month_Name]" caption="Month_Name" attribute="1" time="1" defaultMemberUniqueName="[Calendar].[Month_Name].[All]" allUniqueName="[Calendar].[Month_Name].[All]" dimensionUniqueName="[Calendar]" displayFolder="" count="0" memberValueDatatype="130" unbalanced="0"/>
    <cacheHierarchy uniqueName="[Calendar].[Month_Year]" caption="Month_Year" attribute="1" time="1" defaultMemberUniqueName="[Calendar].[Month_Year].[All]" allUniqueName="[Calendar].[Month_Year].[All]" dimensionUniqueName="[Calendar]" displayFolder="" count="2" memberValueDatatype="20" unbalanced="0"/>
    <cacheHierarchy uniqueName="[Calendar].[Month_Label]" caption="Month_Label" attribute="1" time="1" defaultMemberUniqueName="[Calendar].[Month_Label].[All]" allUniqueName="[Calendar].[Month_Label].[All]" dimensionUniqueName="[Calendar]" displayFolder="" count="0" memberValueDatatype="130" unbalanced="0"/>
    <cacheHierarchy uniqueName="[Cards].[Card_ID]" caption="Card_ID" attribute="1" defaultMemberUniqueName="[Cards].[Card_ID].[All]" allUniqueName="[Cards].[Card_ID].[All]" dimensionUniqueName="[Cards]" displayFolder="" count="0" memberValueDatatype="130" unbalanced="0"/>
    <cacheHierarchy uniqueName="[Cards].[Customer_ID]" caption="Customer_ID" attribute="1" defaultMemberUniqueName="[Cards].[Customer_ID].[All]" allUniqueName="[Cards].[Customer_ID].[All]" dimensionUniqueName="[Cards]" displayFolder="" count="0" memberValueDatatype="130" unbalanced="0"/>
    <cacheHierarchy uniqueName="[Cards].[Card_Type]" caption="Card_Type" attribute="1" defaultMemberUniqueName="[Cards].[Card_Type].[All]" allUniqueName="[Cards].[Card_Type].[All]" dimensionUniqueName="[Cards]" displayFolder="" count="2" memberValueDatatype="130" unbalanced="0">
      <fieldsUsage count="2">
        <fieldUsage x="-1"/>
        <fieldUsage x="2"/>
      </fieldsUsage>
    </cacheHierarchy>
    <cacheHierarchy uniqueName="[Cards].[Network]" caption="Network" attribute="1" defaultMemberUniqueName="[Cards].[Network].[All]" allUniqueName="[Cards].[Network].[All]" dimensionUniqueName="[Cards]" displayFolder="" count="0" memberValueDatatype="130" unbalanced="0"/>
    <cacheHierarchy uniqueName="[Cards].[Credit_Limit]" caption="Credit_Limit" attribute="1" defaultMemberUniqueName="[Cards].[Credit_Limit].[All]" allUniqueName="[Cards].[Credit_Limit].[All]" dimensionUniqueName="[Cards]" displayFolder="" count="0" memberValueDatatype="20" unbalanced="0"/>
    <cacheHierarchy uniqueName="[Cards].[APR]" caption="APR" attribute="1" defaultMemberUniqueName="[Cards].[APR].[All]" allUniqueName="[Cards].[APR].[All]" dimensionUniqueName="[Cards]" displayFolder="" count="0" memberValueDatatype="5" unbalanced="0"/>
    <cacheHierarchy uniqueName="[Cards].[Issue_Date]" caption="Issue_Date" attribute="1" time="1" defaultMemberUniqueName="[Cards].[Issue_Date].[All]" allUniqueName="[Cards].[Issue_Date].[All]" dimensionUniqueName="[Cards]" displayFolder="" count="0" memberValueDatatype="7" unbalanced="0"/>
    <cacheHierarchy uniqueName="[Cards].[Card_Status]" caption="Card_Status" attribute="1" defaultMemberUniqueName="[Cards].[Card_Status].[All]" allUniqueName="[Cards].[Card_Status].[All]" dimensionUniqueName="[Card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Customer_Segment]" caption="Customer_Segment" attribute="1" defaultMemberUniqueName="[Customers].[Customer_Segment].[All]" allUniqueName="[Customers].[Customer_Segment].[All]" dimensionUniqueName="[Customers]" displayFolder="" count="2" memberValueDatatype="130" unbalanced="0"/>
    <cacheHierarchy uniqueName="[Customers].[Monthly_Income]" caption="Monthly_Income" attribute="1" defaultMemberUniqueName="[Customers].[Monthly_Income].[All]" allUniqueName="[Customers].[Monthly_Income].[All]" dimensionUniqueName="[Customers]" displayFolder="" count="0" memberValueDatatype="20" unbalanced="0"/>
    <cacheHierarchy uniqueName="[Customers].[Credit_Score]" caption="Credit_Score" attribute="1" defaultMemberUniqueName="[Customers].[Credit_Score].[All]" allUniqueName="[Customers].[Credit_Score].[All]" dimensionUniqueName="[Customers]" displayFolder="" count="0" memberValueDatatype="20" unbalanced="0"/>
    <cacheHierarchy uniqueName="[Customers].[Status]" caption="Status" attribute="1" defaultMemberUniqueName="[Customers].[Status].[All]" allUniqueName="[Customers].[Status].[All]" dimensionUniqueName="[Customers]" displayFolder="" count="0" memberValueDatatype="130" unbalanced="0"/>
    <cacheHierarchy uniqueName="[Customers].[Customer_City]" caption="Customer_City" attribute="1" defaultMemberUniqueName="[Customers].[Customer_City].[All]" allUniqueName="[Customers].[Customer_City].[All]" dimensionUniqueName="[Customers]" displayFolder="" count="0" memberValueDatatype="130" unbalanced="0"/>
    <cacheHierarchy uniqueName="[Customers].[Customer_State]" caption="Customer_State" attribute="1" defaultMemberUniqueName="[Customers].[Customer_State].[All]" allUniqueName="[Customers].[Customer_State].[All]" dimensionUniqueName="[Customers]" displayFolder="" count="0" memberValueDatatype="130" unbalanced="0"/>
    <cacheHierarchy uniqueName="[Merchants].[Merchant_ID]" caption="Merchant_ID" attribute="1" defaultMemberUniqueName="[Merchants].[Merchant_ID].[All]" allUniqueName="[Merchants].[Merchant_ID].[All]" dimensionUniqueName="[Merchants]" displayFolder="" count="0" memberValueDatatype="130" unbalanced="0"/>
    <cacheHierarchy uniqueName="[Merchants].[Merchant_Name]" caption="Merchant_Name" attribute="1" defaultMemberUniqueName="[Merchants].[Merchant_Name].[All]" allUniqueName="[Merchants].[Merchant_Name].[All]" dimensionUniqueName="[Merchants]" displayFolder="" count="0" memberValueDatatype="130" unbalanced="0"/>
    <cacheHierarchy uniqueName="[Merchants].[Spend_Category]" caption="Spend_Category" attribute="1" defaultMemberUniqueName="[Merchants].[Spend_Category].[All]" allUniqueName="[Merchants].[Spend_Category].[All]" dimensionUniqueName="[Merchants]" displayFolder="" count="0" memberValueDatatype="130" unbalanced="0"/>
    <cacheHierarchy uniqueName="[Merchants].[City]" caption="City" attribute="1" defaultMemberUniqueName="[Merchants].[City].[All]" allUniqueName="[Merchants].[City].[All]" dimensionUniqueName="[Merchants]" displayFolder="" count="0" memberValueDatatype="130" unbalanced="0"/>
    <cacheHierarchy uniqueName="[Merchants].[Merchant_Scope]" caption="Merchant_Scope" attribute="1" defaultMemberUniqueName="[Merchants].[Merchant_Scope].[All]" allUniqueName="[Merchants].[Merchant_Scope].[All]" dimensionUniqueName="[Merchants]" displayFolder="" count="0" memberValueDatatype="130" unbalanced="0"/>
    <cacheHierarchy uniqueName="[Payments].[Payment_ID]" caption="Payment_ID" attribute="1" defaultMemberUniqueName="[Payments].[Payment_ID].[All]" allUniqueName="[Payments].[Payment_ID].[All]" dimensionUniqueName="[Payments]" displayFolder="" count="0" memberValueDatatype="130" unbalanced="0"/>
    <cacheHierarchy uniqueName="[Payments].[Statement_Date]" caption="Statement_Date" attribute="1" time="1" defaultMemberUniqueName="[Payments].[Statement_Date].[All]" allUniqueName="[Payments].[Statement_Date].[All]" dimensionUniqueName="[Payments]" displayFolder="" count="0" memberValueDatatype="7" unbalanced="0"/>
    <cacheHierarchy uniqueName="[Payments].[Due_Date]" caption="Due_Date" attribute="1" time="1" defaultMemberUniqueName="[Payments].[Due_Date].[All]" allUniqueName="[Payments].[Due_Date].[All]" dimensionUniqueName="[Payments]" displayFolder="" count="0" memberValueDatatype="7" unbalanced="0"/>
    <cacheHierarchy uniqueName="[Payments].[Statement_Balance]" caption="Statement_Balance" attribute="1" defaultMemberUniqueName="[Payments].[Statement_Balance].[All]" allUniqueName="[Payments].[Statement_Balance].[All]" dimensionUniqueName="[Payments]" displayFolder="" count="0" memberValueDatatype="5" unbalanced="0"/>
    <cacheHierarchy uniqueName="[Payments].[Minimum_Due]" caption="Minimum_Due" attribute="1" defaultMemberUniqueName="[Payments].[Minimum_Due].[All]" allUniqueName="[Payments].[Minimum_Due].[All]" dimensionUniqueName="[Payments]" displayFolder="" count="0" memberValueDatatype="5" unbalanced="0"/>
    <cacheHierarchy uniqueName="[Payments].[Amount_Paid]" caption="Amount_Paid" attribute="1" defaultMemberUniqueName="[Payments].[Amount_Paid].[All]" allUniqueName="[Payments].[Amount_Paid].[All]" dimensionUniqueName="[Payments]" displayFolder="" count="0" memberValueDatatype="5" unbalanced="0"/>
    <cacheHierarchy uniqueName="[Payments].[Days_Late]" caption="Days_Late" attribute="1" defaultMemberUniqueName="[Payments].[Days_Late].[All]" allUniqueName="[Payments].[Days_Late].[All]" dimensionUniqueName="[Payments]" displayFolder="" count="0" memberValueDatatype="20" unbalanced="0"/>
    <cacheHierarchy uniqueName="[Payments].[Payment_Status]" caption="Payment_Status" attribute="1" defaultMemberUniqueName="[Payments].[Payment_Status].[All]" allUniqueName="[Payments].[Payment_Status].[All]" dimensionUniqueName="[Payments]" displayFolder="" count="0" memberValueDatatype="130" unbalanced="0"/>
    <cacheHierarchy uniqueName="[Payments].[Card_ID]" caption="Card_ID" attribute="1" defaultMemberUniqueName="[Payments].[Card_ID].[All]" allUniqueName="[Payments].[Card_ID].[All]" dimensionUniqueName="[Payments]" displayFolder="" count="0" memberValueDatatype="130" unbalanced="0"/>
    <cacheHierarchy uniqueName="[Payments].[Late Bucket]" caption="Late Bucket" attribute="1" defaultMemberUniqueName="[Payments].[Late Bucket].[All]" allUniqueName="[Payments].[Late Bucket].[All]" dimensionUniqueName="[Payments]" displayFolder="" count="2" memberValueDatatype="130" unbalanced="0">
      <fieldsUsage count="2">
        <fieldUsage x="-1"/>
        <fieldUsage x="1"/>
      </fieldsUsage>
    </cacheHierarchy>
    <cacheHierarchy uniqueName="[Payments].[Utilisation Band]" caption="Utilisation Band" attribute="1" defaultMemberUniqueName="[Payments].[Utilisation Band].[All]" allUniqueName="[Payments].[Utilisation Band].[All]" dimensionUniqueName="[Payments]" displayFolder="" count="0" memberValueDatatype="130" unbalanced="0"/>
    <cacheHierarchy uniqueName="[Transactions].[Transaction_ID]" caption="Transaction_ID" attribute="1" defaultMemberUniqueName="[Transactions].[Transaction_ID].[All]" allUniqueName="[Transactions].[Transaction_ID].[All]" dimensionUniqueName="[Transactions]" displayFolder="" count="0" memberValueDatatype="130" unbalanced="0"/>
    <cacheHierarchy uniqueName="[Transactions].[Transaction_Date]" caption="Transaction_Date" attribute="1" time="1" defaultMemberUniqueName="[Transactions].[Transaction_Date].[All]" allUniqueName="[Transactions].[Transaction_Date].[All]" dimensionUniqueName="[Transactions]" displayFolder="" count="0" memberValueDatatype="7" unbalanced="0"/>
    <cacheHierarchy uniqueName="[Transactions].[Transaction_Amount]" caption="Transaction_Amount" attribute="1" defaultMemberUniqueName="[Transactions].[Transaction_Amount].[All]" allUniqueName="[Transactions].[Transaction_Amount].[All]" dimensionUniqueName="[Transactions]" displayFolder="" count="0" memberValueDatatype="20" unbalanced="0"/>
    <cacheHierarchy uniqueName="[Transactions].[Transaction_Type]" caption="Transaction_Type" attribute="1" defaultMemberUniqueName="[Transactions].[Transaction_Type].[All]" allUniqueName="[Transactions].[Transaction_Type].[All]" dimensionUniqueName="[Transactions]" displayFolder="" count="0" memberValueDatatype="130" unbalanced="0"/>
    <cacheHierarchy uniqueName="[Transactions].[Channel]" caption="Channel" attribute="1" defaultMemberUniqueName="[Transactions].[Channel].[All]" allUniqueName="[Transactions].[Channel].[All]" dimensionUniqueName="[Transactions]" displayFolder="" count="0" memberValueDatatype="130" unbalanced="0"/>
    <cacheHierarchy uniqueName="[Transactions].[Transaction_Status]" caption="Transaction_Status" attribute="1" defaultMemberUniqueName="[Transactions].[Transaction_Status].[All]" allUniqueName="[Transactions].[Transaction_Status].[All]" dimensionUniqueName="[Transactions]" displayFolder="" count="0" memberValueDatatype="130" unbalanced="0"/>
    <cacheHierarchy uniqueName="[Transactions].[Currency]" caption="Currency" attribute="1" defaultMemberUniqueName="[Transactions].[Currency].[All]" allUniqueName="[Transactions].[Currency].[All]" dimensionUniqueName="[Transactions]" displayFolder="" count="0" memberValueDatatype="130" unbalanced="0"/>
    <cacheHierarchy uniqueName="[Transactions].[Card_Id]" caption="Card_Id" attribute="1" defaultMemberUniqueName="[Transactions].[Card_Id].[All]" allUniqueName="[Transactions].[Card_Id].[All]" dimensionUniqueName="[Transactions]" displayFolder="" count="0" memberValueDatatype="130" unbalanced="0"/>
    <cacheHierarchy uniqueName="[Transactions].[Merchant_Id]" caption="Merchant_Id" attribute="1" defaultMemberUniqueName="[Transactions].[Merchant_Id].[All]" allUniqueName="[Transactions].[Merchant_Id].[All]" dimensionUniqueName="[Transactions]" displayFolder="" count="0" memberValueDatatype="130" unbalanced="0"/>
    <cacheHierarchy uniqueName="[Measures].[Net Spend]" caption="Net Spend" measure="1" displayFolder="" measureGroup="Transactions" count="0"/>
    <cacheHierarchy uniqueName="[Measures].[Repayment Ratio]" caption="Repayment Ratio" measure="1" displayFolder="" measureGroup="Payments" count="0"/>
    <cacheHierarchy uniqueName="[Measures].[Late Payment Rate]" caption="Late Payment Rate" measure="1" displayFolder="" measureGroup="Payments" count="0"/>
    <cacheHierarchy uniqueName="[Measures].[High Util Cards]" caption="High Util Cards" measure="1" displayFolder="" measureGroup="Payments" count="0"/>
    <cacheHierarchy uniqueName="[Measures].[__XL_Count Calendar]" caption="__XL_Count Calendar" measure="1" displayFolder="" measureGroup="Calendar" count="0" hidden="1"/>
    <cacheHierarchy uniqueName="[Measures].[__XL_Count Transactions]" caption="__XL_Count Transactions" measure="1" displayFolder="" measureGroup="Transactions" count="0" hidden="1"/>
    <cacheHierarchy uniqueName="[Measures].[__XL_Count Payments]" caption="__XL_Count Payments" measure="1" displayFolder="" measureGroup="Payments" count="0" hidden="1"/>
    <cacheHierarchy uniqueName="[Measures].[__XL_Count Merchants]" caption="__XL_Count Merchants" measure="1" displayFolder="" measureGroup="Merchants" count="0" hidden="1"/>
    <cacheHierarchy uniqueName="[Measures].[__XL_Count Customers]" caption="__XL_Count Customers" measure="1" displayFolder="" measureGroup="Customers" count="0" hidden="1"/>
    <cacheHierarchy uniqueName="[Measures].[__XL_Count Cards]" caption="__XL_Count Cards" measure="1" displayFolder="" measureGroup="Cards" count="0" hidden="1"/>
    <cacheHierarchy uniqueName="[Measures].[__No measures defined]" caption="__No measures defined" measure="1" displayFolder="" count="0" hidden="1"/>
    <cacheHierarchy uniqueName="[Measures].[Count of Payment_ID]" caption="Count of Payment_ID" measure="1" displayFolder="" measureGroup="Payments" count="0" oneField="1" hidden="1">
      <fieldsUsage count="1">
        <fieldUsage x="0"/>
      </fieldsUsage>
      <extLst>
        <ext xmlns:x15="http://schemas.microsoft.com/office/spreadsheetml/2010/11/main" uri="{B97F6D7D-B522-45F9-BDA1-12C45D357490}">
          <x15:cacheHierarchy aggregatedColumn="28"/>
        </ext>
      </extLst>
    </cacheHierarchy>
  </cacheHierarchies>
  <kpis count="0"/>
  <dimensions count="7">
    <dimension name="Calendar" uniqueName="[Calendar]" caption="Calendar"/>
    <dimension name="Cards" uniqueName="[Cards]" caption="Cards"/>
    <dimension name="Customers" uniqueName="[Customers]" caption="Customers"/>
    <dimension measure="1" name="Measures" uniqueName="[Measures]" caption="Measures"/>
    <dimension name="Merchants" uniqueName="[Merchants]" caption="Merchants"/>
    <dimension name="Payments" uniqueName="[Payments]" caption="Payments"/>
    <dimension name="Transactions" uniqueName="[Transactions]" caption="Transactions"/>
  </dimensions>
  <measureGroups count="6">
    <measureGroup name="Calendar" caption="Calendar"/>
    <measureGroup name="Cards" caption="Cards"/>
    <measureGroup name="Customers" caption="Customers"/>
    <measureGroup name="Merchants" caption="Merchants"/>
    <measureGroup name="Payments" caption="Payments"/>
    <measureGroup name="Transactions" caption="Transactions"/>
  </measureGroups>
  <maps count="14">
    <map measureGroup="0" dimension="0"/>
    <map measureGroup="1" dimension="1"/>
    <map measureGroup="1" dimension="2"/>
    <map measureGroup="2" dimension="2"/>
    <map measureGroup="3" dimension="4"/>
    <map measureGroup="4" dimension="0"/>
    <map measureGroup="4" dimension="1"/>
    <map measureGroup="4" dimension="2"/>
    <map measureGroup="4" dimension="5"/>
    <map measureGroup="5" dimension="0"/>
    <map measureGroup="5" dimension="1"/>
    <map measureGroup="5" dimension="2"/>
    <map measureGroup="5"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it Kapoor" refreshedDate="46304.816143865741" backgroundQuery="1" createdVersion="8" refreshedVersion="8" minRefreshableVersion="3" recordCount="0" supportSubquery="1" supportAdvancedDrill="1" xr:uid="{8AE46190-91A8-41E2-B5C5-FADB56AF5C25}">
  <cacheSource type="external" connectionId="7"/>
  <cacheFields count="3">
    <cacheField name="[Payments].[Utilisation Band].[Utilisation Band]" caption="Utilisation Band" numFmtId="0" hierarchy="38" level="1">
      <sharedItems count="5">
        <s v="1. Under 30%"/>
        <s v="2. 30-60%"/>
        <s v="3. 60-80%"/>
        <s v="4. 80-100%"/>
        <s v="5. Over limit"/>
      </sharedItems>
    </cacheField>
    <cacheField name="[Measures].[Count of Payment_ID]" caption="Count of Payment_ID" numFmtId="0" hierarchy="59" level="32767"/>
    <cacheField name="[Cards].[Card_Type].[Card_Type]" caption="Card_Type" numFmtId="0" hierarchy="9" level="1">
      <sharedItems containsSemiMixedTypes="0" containsNonDate="0" containsString="0"/>
    </cacheField>
  </cacheFields>
  <cacheHierarchies count="60">
    <cacheHierarchy uniqueName="[Calendar].[Date]" caption="Date" attribute="1" time="1" keyAttribute="1" defaultMemberUniqueName="[Calendar].[Date].[All]" allUniqueName="[Calendar].[Date].[All]" dimensionUniqueName="[Calendar]" displayFolder="" count="0" memberValueDatatype="7" unbalanced="0"/>
    <cacheHierarchy uniqueName="[Calendar].[Month_No]" caption="Month_No" attribute="1" time="1" defaultMemberUniqueName="[Calendar].[Month_No].[All]" allUniqueName="[Calendar].[Month_No].[All]" dimensionUniqueName="[Calendar]" displayFolder="" count="0" memberValueDatatype="20" unbalanced="0"/>
    <cacheHierarchy uniqueName="[Calendar].[Quarter]" caption="Quarter" attribute="1" time="1" defaultMemberUniqueName="[Calendar].[Quarter].[All]" allUniqueName="[Calendar].[Quarter].[All]" dimensionUniqueName="[Calendar]" displayFolder="" count="0" memberValueDatatype="130" unbalanced="0"/>
    <cacheHierarchy uniqueName="[Calendar].[Day_Name]" caption="Day_Name" attribute="1" time="1" defaultMemberUniqueName="[Calendar].[Day_Name].[All]" allUniqueName="[Calendar].[Day_Name].[All]" dimensionUniqueName="[Calendar]" displayFolder="" count="0" memberValueDatatype="130" unbalanced="0"/>
    <cacheHierarchy uniqueName="[Calendar].[Month_Name]" caption="Month_Name" attribute="1" time="1" defaultMemberUniqueName="[Calendar].[Month_Name].[All]" allUniqueName="[Calendar].[Month_Name].[All]" dimensionUniqueName="[Calendar]" displayFolder="" count="0" memberValueDatatype="130" unbalanced="0"/>
    <cacheHierarchy uniqueName="[Calendar].[Month_Year]" caption="Month_Year" attribute="1" time="1" defaultMemberUniqueName="[Calendar].[Month_Year].[All]" allUniqueName="[Calendar].[Month_Year].[All]" dimensionUniqueName="[Calendar]" displayFolder="" count="2" memberValueDatatype="20" unbalanced="0"/>
    <cacheHierarchy uniqueName="[Calendar].[Month_Label]" caption="Month_Label" attribute="1" time="1" defaultMemberUniqueName="[Calendar].[Month_Label].[All]" allUniqueName="[Calendar].[Month_Label].[All]" dimensionUniqueName="[Calendar]" displayFolder="" count="0" memberValueDatatype="130" unbalanced="0"/>
    <cacheHierarchy uniqueName="[Cards].[Card_ID]" caption="Card_ID" attribute="1" defaultMemberUniqueName="[Cards].[Card_ID].[All]" allUniqueName="[Cards].[Card_ID].[All]" dimensionUniqueName="[Cards]" displayFolder="" count="0" memberValueDatatype="130" unbalanced="0"/>
    <cacheHierarchy uniqueName="[Cards].[Customer_ID]" caption="Customer_ID" attribute="1" defaultMemberUniqueName="[Cards].[Customer_ID].[All]" allUniqueName="[Cards].[Customer_ID].[All]" dimensionUniqueName="[Cards]" displayFolder="" count="0" memberValueDatatype="130" unbalanced="0"/>
    <cacheHierarchy uniqueName="[Cards].[Card_Type]" caption="Card_Type" attribute="1" defaultMemberUniqueName="[Cards].[Card_Type].[All]" allUniqueName="[Cards].[Card_Type].[All]" dimensionUniqueName="[Cards]" displayFolder="" count="2" memberValueDatatype="130" unbalanced="0">
      <fieldsUsage count="2">
        <fieldUsage x="-1"/>
        <fieldUsage x="2"/>
      </fieldsUsage>
    </cacheHierarchy>
    <cacheHierarchy uniqueName="[Cards].[Network]" caption="Network" attribute="1" defaultMemberUniqueName="[Cards].[Network].[All]" allUniqueName="[Cards].[Network].[All]" dimensionUniqueName="[Cards]" displayFolder="" count="0" memberValueDatatype="130" unbalanced="0"/>
    <cacheHierarchy uniqueName="[Cards].[Credit_Limit]" caption="Credit_Limit" attribute="1" defaultMemberUniqueName="[Cards].[Credit_Limit].[All]" allUniqueName="[Cards].[Credit_Limit].[All]" dimensionUniqueName="[Cards]" displayFolder="" count="0" memberValueDatatype="20" unbalanced="0"/>
    <cacheHierarchy uniqueName="[Cards].[APR]" caption="APR" attribute="1" defaultMemberUniqueName="[Cards].[APR].[All]" allUniqueName="[Cards].[APR].[All]" dimensionUniqueName="[Cards]" displayFolder="" count="0" memberValueDatatype="5" unbalanced="0"/>
    <cacheHierarchy uniqueName="[Cards].[Issue_Date]" caption="Issue_Date" attribute="1" time="1" defaultMemberUniqueName="[Cards].[Issue_Date].[All]" allUniqueName="[Cards].[Issue_Date].[All]" dimensionUniqueName="[Cards]" displayFolder="" count="0" memberValueDatatype="7" unbalanced="0"/>
    <cacheHierarchy uniqueName="[Cards].[Card_Status]" caption="Card_Status" attribute="1" defaultMemberUniqueName="[Cards].[Card_Status].[All]" allUniqueName="[Cards].[Card_Status].[All]" dimensionUniqueName="[Card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Customer_Segment]" caption="Customer_Segment" attribute="1" defaultMemberUniqueName="[Customers].[Customer_Segment].[All]" allUniqueName="[Customers].[Customer_Segment].[All]" dimensionUniqueName="[Customers]" displayFolder="" count="2" memberValueDatatype="130" unbalanced="0"/>
    <cacheHierarchy uniqueName="[Customers].[Monthly_Income]" caption="Monthly_Income" attribute="1" defaultMemberUniqueName="[Customers].[Monthly_Income].[All]" allUniqueName="[Customers].[Monthly_Income].[All]" dimensionUniqueName="[Customers]" displayFolder="" count="0" memberValueDatatype="20" unbalanced="0"/>
    <cacheHierarchy uniqueName="[Customers].[Credit_Score]" caption="Credit_Score" attribute="1" defaultMemberUniqueName="[Customers].[Credit_Score].[All]" allUniqueName="[Customers].[Credit_Score].[All]" dimensionUniqueName="[Customers]" displayFolder="" count="0" memberValueDatatype="20" unbalanced="0"/>
    <cacheHierarchy uniqueName="[Customers].[Status]" caption="Status" attribute="1" defaultMemberUniqueName="[Customers].[Status].[All]" allUniqueName="[Customers].[Status].[All]" dimensionUniqueName="[Customers]" displayFolder="" count="0" memberValueDatatype="130" unbalanced="0"/>
    <cacheHierarchy uniqueName="[Customers].[Customer_City]" caption="Customer_City" attribute="1" defaultMemberUniqueName="[Customers].[Customer_City].[All]" allUniqueName="[Customers].[Customer_City].[All]" dimensionUniqueName="[Customers]" displayFolder="" count="0" memberValueDatatype="130" unbalanced="0"/>
    <cacheHierarchy uniqueName="[Customers].[Customer_State]" caption="Customer_State" attribute="1" defaultMemberUniqueName="[Customers].[Customer_State].[All]" allUniqueName="[Customers].[Customer_State].[All]" dimensionUniqueName="[Customers]" displayFolder="" count="0" memberValueDatatype="130" unbalanced="0"/>
    <cacheHierarchy uniqueName="[Merchants].[Merchant_ID]" caption="Merchant_ID" attribute="1" defaultMemberUniqueName="[Merchants].[Merchant_ID].[All]" allUniqueName="[Merchants].[Merchant_ID].[All]" dimensionUniqueName="[Merchants]" displayFolder="" count="0" memberValueDatatype="130" unbalanced="0"/>
    <cacheHierarchy uniqueName="[Merchants].[Merchant_Name]" caption="Merchant_Name" attribute="1" defaultMemberUniqueName="[Merchants].[Merchant_Name].[All]" allUniqueName="[Merchants].[Merchant_Name].[All]" dimensionUniqueName="[Merchants]" displayFolder="" count="0" memberValueDatatype="130" unbalanced="0"/>
    <cacheHierarchy uniqueName="[Merchants].[Spend_Category]" caption="Spend_Category" attribute="1" defaultMemberUniqueName="[Merchants].[Spend_Category].[All]" allUniqueName="[Merchants].[Spend_Category].[All]" dimensionUniqueName="[Merchants]" displayFolder="" count="0" memberValueDatatype="130" unbalanced="0"/>
    <cacheHierarchy uniqueName="[Merchants].[City]" caption="City" attribute="1" defaultMemberUniqueName="[Merchants].[City].[All]" allUniqueName="[Merchants].[City].[All]" dimensionUniqueName="[Merchants]" displayFolder="" count="0" memberValueDatatype="130" unbalanced="0"/>
    <cacheHierarchy uniqueName="[Merchants].[Merchant_Scope]" caption="Merchant_Scope" attribute="1" defaultMemberUniqueName="[Merchants].[Merchant_Scope].[All]" allUniqueName="[Merchants].[Merchant_Scope].[All]" dimensionUniqueName="[Merchants]" displayFolder="" count="0" memberValueDatatype="130" unbalanced="0"/>
    <cacheHierarchy uniqueName="[Payments].[Payment_ID]" caption="Payment_ID" attribute="1" defaultMemberUniqueName="[Payments].[Payment_ID].[All]" allUniqueName="[Payments].[Payment_ID].[All]" dimensionUniqueName="[Payments]" displayFolder="" count="0" memberValueDatatype="130" unbalanced="0"/>
    <cacheHierarchy uniqueName="[Payments].[Statement_Date]" caption="Statement_Date" attribute="1" time="1" defaultMemberUniqueName="[Payments].[Statement_Date].[All]" allUniqueName="[Payments].[Statement_Date].[All]" dimensionUniqueName="[Payments]" displayFolder="" count="0" memberValueDatatype="7" unbalanced="0"/>
    <cacheHierarchy uniqueName="[Payments].[Due_Date]" caption="Due_Date" attribute="1" time="1" defaultMemberUniqueName="[Payments].[Due_Date].[All]" allUniqueName="[Payments].[Due_Date].[All]" dimensionUniqueName="[Payments]" displayFolder="" count="0" memberValueDatatype="7" unbalanced="0"/>
    <cacheHierarchy uniqueName="[Payments].[Statement_Balance]" caption="Statement_Balance" attribute="1" defaultMemberUniqueName="[Payments].[Statement_Balance].[All]" allUniqueName="[Payments].[Statement_Balance].[All]" dimensionUniqueName="[Payments]" displayFolder="" count="0" memberValueDatatype="5" unbalanced="0"/>
    <cacheHierarchy uniqueName="[Payments].[Minimum_Due]" caption="Minimum_Due" attribute="1" defaultMemberUniqueName="[Payments].[Minimum_Due].[All]" allUniqueName="[Payments].[Minimum_Due].[All]" dimensionUniqueName="[Payments]" displayFolder="" count="0" memberValueDatatype="5" unbalanced="0"/>
    <cacheHierarchy uniqueName="[Payments].[Amount_Paid]" caption="Amount_Paid" attribute="1" defaultMemberUniqueName="[Payments].[Amount_Paid].[All]" allUniqueName="[Payments].[Amount_Paid].[All]" dimensionUniqueName="[Payments]" displayFolder="" count="0" memberValueDatatype="5" unbalanced="0"/>
    <cacheHierarchy uniqueName="[Payments].[Days_Late]" caption="Days_Late" attribute="1" defaultMemberUniqueName="[Payments].[Days_Late].[All]" allUniqueName="[Payments].[Days_Late].[All]" dimensionUniqueName="[Payments]" displayFolder="" count="0" memberValueDatatype="20" unbalanced="0"/>
    <cacheHierarchy uniqueName="[Payments].[Payment_Status]" caption="Payment_Status" attribute="1" defaultMemberUniqueName="[Payments].[Payment_Status].[All]" allUniqueName="[Payments].[Payment_Status].[All]" dimensionUniqueName="[Payments]" displayFolder="" count="0" memberValueDatatype="130" unbalanced="0"/>
    <cacheHierarchy uniqueName="[Payments].[Card_ID]" caption="Card_ID" attribute="1" defaultMemberUniqueName="[Payments].[Card_ID].[All]" allUniqueName="[Payments].[Card_ID].[All]" dimensionUniqueName="[Payments]" displayFolder="" count="0" memberValueDatatype="130" unbalanced="0"/>
    <cacheHierarchy uniqueName="[Payments].[Late Bucket]" caption="Late Bucket" attribute="1" defaultMemberUniqueName="[Payments].[Late Bucket].[All]" allUniqueName="[Payments].[Late Bucket].[All]" dimensionUniqueName="[Payments]" displayFolder="" count="0" memberValueDatatype="130" unbalanced="0"/>
    <cacheHierarchy uniqueName="[Payments].[Utilisation Band]" caption="Utilisation Band" attribute="1" defaultMemberUniqueName="[Payments].[Utilisation Band].[All]" allUniqueName="[Payments].[Utilisation Band].[All]" dimensionUniqueName="[Payments]" displayFolder="" count="2" memberValueDatatype="130" unbalanced="0">
      <fieldsUsage count="2">
        <fieldUsage x="-1"/>
        <fieldUsage x="0"/>
      </fieldsUsage>
    </cacheHierarchy>
    <cacheHierarchy uniqueName="[Transactions].[Transaction_ID]" caption="Transaction_ID" attribute="1" defaultMemberUniqueName="[Transactions].[Transaction_ID].[All]" allUniqueName="[Transactions].[Transaction_ID].[All]" dimensionUniqueName="[Transactions]" displayFolder="" count="0" memberValueDatatype="130" unbalanced="0"/>
    <cacheHierarchy uniqueName="[Transactions].[Transaction_Date]" caption="Transaction_Date" attribute="1" time="1" defaultMemberUniqueName="[Transactions].[Transaction_Date].[All]" allUniqueName="[Transactions].[Transaction_Date].[All]" dimensionUniqueName="[Transactions]" displayFolder="" count="0" memberValueDatatype="7" unbalanced="0"/>
    <cacheHierarchy uniqueName="[Transactions].[Transaction_Amount]" caption="Transaction_Amount" attribute="1" defaultMemberUniqueName="[Transactions].[Transaction_Amount].[All]" allUniqueName="[Transactions].[Transaction_Amount].[All]" dimensionUniqueName="[Transactions]" displayFolder="" count="0" memberValueDatatype="20" unbalanced="0"/>
    <cacheHierarchy uniqueName="[Transactions].[Transaction_Type]" caption="Transaction_Type" attribute="1" defaultMemberUniqueName="[Transactions].[Transaction_Type].[All]" allUniqueName="[Transactions].[Transaction_Type].[All]" dimensionUniqueName="[Transactions]" displayFolder="" count="0" memberValueDatatype="130" unbalanced="0"/>
    <cacheHierarchy uniqueName="[Transactions].[Channel]" caption="Channel" attribute="1" defaultMemberUniqueName="[Transactions].[Channel].[All]" allUniqueName="[Transactions].[Channel].[All]" dimensionUniqueName="[Transactions]" displayFolder="" count="0" memberValueDatatype="130" unbalanced="0"/>
    <cacheHierarchy uniqueName="[Transactions].[Transaction_Status]" caption="Transaction_Status" attribute="1" defaultMemberUniqueName="[Transactions].[Transaction_Status].[All]" allUniqueName="[Transactions].[Transaction_Status].[All]" dimensionUniqueName="[Transactions]" displayFolder="" count="0" memberValueDatatype="130" unbalanced="0"/>
    <cacheHierarchy uniqueName="[Transactions].[Currency]" caption="Currency" attribute="1" defaultMemberUniqueName="[Transactions].[Currency].[All]" allUniqueName="[Transactions].[Currency].[All]" dimensionUniqueName="[Transactions]" displayFolder="" count="0" memberValueDatatype="130" unbalanced="0"/>
    <cacheHierarchy uniqueName="[Transactions].[Card_Id]" caption="Card_Id" attribute="1" defaultMemberUniqueName="[Transactions].[Card_Id].[All]" allUniqueName="[Transactions].[Card_Id].[All]" dimensionUniqueName="[Transactions]" displayFolder="" count="0" memberValueDatatype="130" unbalanced="0"/>
    <cacheHierarchy uniqueName="[Transactions].[Merchant_Id]" caption="Merchant_Id" attribute="1" defaultMemberUniqueName="[Transactions].[Merchant_Id].[All]" allUniqueName="[Transactions].[Merchant_Id].[All]" dimensionUniqueName="[Transactions]" displayFolder="" count="0" memberValueDatatype="130" unbalanced="0"/>
    <cacheHierarchy uniqueName="[Measures].[Net Spend]" caption="Net Spend" measure="1" displayFolder="" measureGroup="Transactions" count="0"/>
    <cacheHierarchy uniqueName="[Measures].[Repayment Ratio]" caption="Repayment Ratio" measure="1" displayFolder="" measureGroup="Payments" count="0"/>
    <cacheHierarchy uniqueName="[Measures].[Late Payment Rate]" caption="Late Payment Rate" measure="1" displayFolder="" measureGroup="Payments" count="0"/>
    <cacheHierarchy uniqueName="[Measures].[High Util Cards]" caption="High Util Cards" measure="1" displayFolder="" measureGroup="Payments" count="0"/>
    <cacheHierarchy uniqueName="[Measures].[__XL_Count Calendar]" caption="__XL_Count Calendar" measure="1" displayFolder="" measureGroup="Calendar" count="0" hidden="1"/>
    <cacheHierarchy uniqueName="[Measures].[__XL_Count Transactions]" caption="__XL_Count Transactions" measure="1" displayFolder="" measureGroup="Transactions" count="0" hidden="1"/>
    <cacheHierarchy uniqueName="[Measures].[__XL_Count Payments]" caption="__XL_Count Payments" measure="1" displayFolder="" measureGroup="Payments" count="0" hidden="1"/>
    <cacheHierarchy uniqueName="[Measures].[__XL_Count Merchants]" caption="__XL_Count Merchants" measure="1" displayFolder="" measureGroup="Merchants" count="0" hidden="1"/>
    <cacheHierarchy uniqueName="[Measures].[__XL_Count Customers]" caption="__XL_Count Customers" measure="1" displayFolder="" measureGroup="Customers" count="0" hidden="1"/>
    <cacheHierarchy uniqueName="[Measures].[__XL_Count Cards]" caption="__XL_Count Cards" measure="1" displayFolder="" measureGroup="Cards" count="0" hidden="1"/>
    <cacheHierarchy uniqueName="[Measures].[__No measures defined]" caption="__No measures defined" measure="1" displayFolder="" count="0" hidden="1"/>
    <cacheHierarchy uniqueName="[Measures].[Count of Payment_ID]" caption="Count of Payment_ID" measure="1" displayFolder="" measureGroup="Payments" count="0" oneField="1" hidden="1">
      <fieldsUsage count="1">
        <fieldUsage x="1"/>
      </fieldsUsage>
      <extLst>
        <ext xmlns:x15="http://schemas.microsoft.com/office/spreadsheetml/2010/11/main" uri="{B97F6D7D-B522-45F9-BDA1-12C45D357490}">
          <x15:cacheHierarchy aggregatedColumn="28"/>
        </ext>
      </extLst>
    </cacheHierarchy>
  </cacheHierarchies>
  <kpis count="0"/>
  <dimensions count="7">
    <dimension name="Calendar" uniqueName="[Calendar]" caption="Calendar"/>
    <dimension name="Cards" uniqueName="[Cards]" caption="Cards"/>
    <dimension name="Customers" uniqueName="[Customers]" caption="Customers"/>
    <dimension measure="1" name="Measures" uniqueName="[Measures]" caption="Measures"/>
    <dimension name="Merchants" uniqueName="[Merchants]" caption="Merchants"/>
    <dimension name="Payments" uniqueName="[Payments]" caption="Payments"/>
    <dimension name="Transactions" uniqueName="[Transactions]" caption="Transactions"/>
  </dimensions>
  <measureGroups count="6">
    <measureGroup name="Calendar" caption="Calendar"/>
    <measureGroup name="Cards" caption="Cards"/>
    <measureGroup name="Customers" caption="Customers"/>
    <measureGroup name="Merchants" caption="Merchants"/>
    <measureGroup name="Payments" caption="Payments"/>
    <measureGroup name="Transactions" caption="Transactions"/>
  </measureGroups>
  <maps count="14">
    <map measureGroup="0" dimension="0"/>
    <map measureGroup="1" dimension="1"/>
    <map measureGroup="1" dimension="2"/>
    <map measureGroup="2" dimension="2"/>
    <map measureGroup="3" dimension="4"/>
    <map measureGroup="4" dimension="0"/>
    <map measureGroup="4" dimension="1"/>
    <map measureGroup="4" dimension="2"/>
    <map measureGroup="4" dimension="5"/>
    <map measureGroup="5" dimension="0"/>
    <map measureGroup="5" dimension="1"/>
    <map measureGroup="5" dimension="2"/>
    <map measureGroup="5"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it Kapoor" refreshedDate="46304.816144560187" backgroundQuery="1" createdVersion="8" refreshedVersion="8" minRefreshableVersion="3" recordCount="0" supportSubquery="1" supportAdvancedDrill="1" xr:uid="{89387AC5-7E65-49E6-80CD-1C26AC172C9A}">
  <cacheSource type="external" connectionId="7"/>
  <cacheFields count="3">
    <cacheField name="[Measures].[Net Spend]" caption="Net Spend" numFmtId="0" hierarchy="48" level="32767"/>
    <cacheField name="[Calendar].[Month_Label].[Month_Label]" caption="Month_Label" numFmtId="0" hierarchy="6" level="1">
      <sharedItems count="24">
        <s v="2025-01"/>
        <s v="2025-02"/>
        <s v="2025-03"/>
        <s v="2025-04"/>
        <s v="2025-05"/>
        <s v="2025-06"/>
        <s v="2025-07"/>
        <s v="2025-08"/>
        <s v="2025-09"/>
        <s v="2025-10"/>
        <s v="2025-11"/>
        <s v="2025-12"/>
        <s v="2026-01"/>
        <s v="2026-02"/>
        <s v="2026-03"/>
        <s v="2026-04"/>
        <s v="2026-05"/>
        <s v="2026-06"/>
        <s v="2026-07"/>
        <s v="2026-08"/>
        <s v="2026-09"/>
        <s v="2026-10"/>
        <s v="2026-11"/>
        <s v="2026-12"/>
      </sharedItems>
    </cacheField>
    <cacheField name="[Cards].[Card_Type].[Card_Type]" caption="Card_Type" numFmtId="0" hierarchy="9" level="1">
      <sharedItems containsSemiMixedTypes="0" containsNonDate="0" containsString="0"/>
    </cacheField>
  </cacheFields>
  <cacheHierarchies count="60">
    <cacheHierarchy uniqueName="[Calendar].[Date]" caption="Date" attribute="1" time="1" keyAttribute="1" defaultMemberUniqueName="[Calendar].[Date].[All]" allUniqueName="[Calendar].[Date].[All]" dimensionUniqueName="[Calendar]" displayFolder="" count="0" memberValueDatatype="7" unbalanced="0"/>
    <cacheHierarchy uniqueName="[Calendar].[Month_No]" caption="Month_No" attribute="1" time="1" defaultMemberUniqueName="[Calendar].[Month_No].[All]" allUniqueName="[Calendar].[Month_No].[All]" dimensionUniqueName="[Calendar]" displayFolder="" count="0" memberValueDatatype="20" unbalanced="0"/>
    <cacheHierarchy uniqueName="[Calendar].[Quarter]" caption="Quarter" attribute="1" time="1" defaultMemberUniqueName="[Calendar].[Quarter].[All]" allUniqueName="[Calendar].[Quarter].[All]" dimensionUniqueName="[Calendar]" displayFolder="" count="0" memberValueDatatype="130" unbalanced="0"/>
    <cacheHierarchy uniqueName="[Calendar].[Day_Name]" caption="Day_Name" attribute="1" time="1" defaultMemberUniqueName="[Calendar].[Day_Name].[All]" allUniqueName="[Calendar].[Day_Name].[All]" dimensionUniqueName="[Calendar]" displayFolder="" count="0" memberValueDatatype="130" unbalanced="0"/>
    <cacheHierarchy uniqueName="[Calendar].[Month_Name]" caption="Month_Name" attribute="1" time="1" defaultMemberUniqueName="[Calendar].[Month_Name].[All]" allUniqueName="[Calendar].[Month_Name].[All]" dimensionUniqueName="[Calendar]" displayFolder="" count="0" memberValueDatatype="130" unbalanced="0"/>
    <cacheHierarchy uniqueName="[Calendar].[Month_Year]" caption="Month_Year" attribute="1" time="1" defaultMemberUniqueName="[Calendar].[Month_Year].[All]" allUniqueName="[Calendar].[Month_Year].[All]" dimensionUniqueName="[Calendar]" displayFolder="" count="2" memberValueDatatype="20" unbalanced="0"/>
    <cacheHierarchy uniqueName="[Calendar].[Month_Label]" caption="Month_Label" attribute="1" time="1" defaultMemberUniqueName="[Calendar].[Month_Label].[All]" allUniqueName="[Calendar].[Month_Label].[All]" dimensionUniqueName="[Calendar]" displayFolder="" count="2" memberValueDatatype="130" unbalanced="0">
      <fieldsUsage count="2">
        <fieldUsage x="-1"/>
        <fieldUsage x="1"/>
      </fieldsUsage>
    </cacheHierarchy>
    <cacheHierarchy uniqueName="[Cards].[Card_ID]" caption="Card_ID" attribute="1" defaultMemberUniqueName="[Cards].[Card_ID].[All]" allUniqueName="[Cards].[Card_ID].[All]" dimensionUniqueName="[Cards]" displayFolder="" count="0" memberValueDatatype="130" unbalanced="0"/>
    <cacheHierarchy uniqueName="[Cards].[Customer_ID]" caption="Customer_ID" attribute="1" defaultMemberUniqueName="[Cards].[Customer_ID].[All]" allUniqueName="[Cards].[Customer_ID].[All]" dimensionUniqueName="[Cards]" displayFolder="" count="0" memberValueDatatype="130" unbalanced="0"/>
    <cacheHierarchy uniqueName="[Cards].[Card_Type]" caption="Card_Type" attribute="1" defaultMemberUniqueName="[Cards].[Card_Type].[All]" allUniqueName="[Cards].[Card_Type].[All]" dimensionUniqueName="[Cards]" displayFolder="" count="2" memberValueDatatype="130" unbalanced="0">
      <fieldsUsage count="2">
        <fieldUsage x="-1"/>
        <fieldUsage x="2"/>
      </fieldsUsage>
    </cacheHierarchy>
    <cacheHierarchy uniqueName="[Cards].[Network]" caption="Network" attribute="1" defaultMemberUniqueName="[Cards].[Network].[All]" allUniqueName="[Cards].[Network].[All]" dimensionUniqueName="[Cards]" displayFolder="" count="0" memberValueDatatype="130" unbalanced="0"/>
    <cacheHierarchy uniqueName="[Cards].[Credit_Limit]" caption="Credit_Limit" attribute="1" defaultMemberUniqueName="[Cards].[Credit_Limit].[All]" allUniqueName="[Cards].[Credit_Limit].[All]" dimensionUniqueName="[Cards]" displayFolder="" count="0" memberValueDatatype="20" unbalanced="0"/>
    <cacheHierarchy uniqueName="[Cards].[APR]" caption="APR" attribute="1" defaultMemberUniqueName="[Cards].[APR].[All]" allUniqueName="[Cards].[APR].[All]" dimensionUniqueName="[Cards]" displayFolder="" count="0" memberValueDatatype="5" unbalanced="0"/>
    <cacheHierarchy uniqueName="[Cards].[Issue_Date]" caption="Issue_Date" attribute="1" time="1" defaultMemberUniqueName="[Cards].[Issue_Date].[All]" allUniqueName="[Cards].[Issue_Date].[All]" dimensionUniqueName="[Cards]" displayFolder="" count="0" memberValueDatatype="7" unbalanced="0"/>
    <cacheHierarchy uniqueName="[Cards].[Card_Status]" caption="Card_Status" attribute="1" defaultMemberUniqueName="[Cards].[Card_Status].[All]" allUniqueName="[Cards].[Card_Status].[All]" dimensionUniqueName="[Card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Customer_Segment]" caption="Customer_Segment" attribute="1" defaultMemberUniqueName="[Customers].[Customer_Segment].[All]" allUniqueName="[Customers].[Customer_Segment].[All]" dimensionUniqueName="[Customers]" displayFolder="" count="2" memberValueDatatype="130" unbalanced="0"/>
    <cacheHierarchy uniqueName="[Customers].[Monthly_Income]" caption="Monthly_Income" attribute="1" defaultMemberUniqueName="[Customers].[Monthly_Income].[All]" allUniqueName="[Customers].[Monthly_Income].[All]" dimensionUniqueName="[Customers]" displayFolder="" count="0" memberValueDatatype="20" unbalanced="0"/>
    <cacheHierarchy uniqueName="[Customers].[Credit_Score]" caption="Credit_Score" attribute="1" defaultMemberUniqueName="[Customers].[Credit_Score].[All]" allUniqueName="[Customers].[Credit_Score].[All]" dimensionUniqueName="[Customers]" displayFolder="" count="0" memberValueDatatype="20" unbalanced="0"/>
    <cacheHierarchy uniqueName="[Customers].[Status]" caption="Status" attribute="1" defaultMemberUniqueName="[Customers].[Status].[All]" allUniqueName="[Customers].[Status].[All]" dimensionUniqueName="[Customers]" displayFolder="" count="0" memberValueDatatype="130" unbalanced="0"/>
    <cacheHierarchy uniqueName="[Customers].[Customer_City]" caption="Customer_City" attribute="1" defaultMemberUniqueName="[Customers].[Customer_City].[All]" allUniqueName="[Customers].[Customer_City].[All]" dimensionUniqueName="[Customers]" displayFolder="" count="0" memberValueDatatype="130" unbalanced="0"/>
    <cacheHierarchy uniqueName="[Customers].[Customer_State]" caption="Customer_State" attribute="1" defaultMemberUniqueName="[Customers].[Customer_State].[All]" allUniqueName="[Customers].[Customer_State].[All]" dimensionUniqueName="[Customers]" displayFolder="" count="0" memberValueDatatype="130" unbalanced="0"/>
    <cacheHierarchy uniqueName="[Merchants].[Merchant_ID]" caption="Merchant_ID" attribute="1" defaultMemberUniqueName="[Merchants].[Merchant_ID].[All]" allUniqueName="[Merchants].[Merchant_ID].[All]" dimensionUniqueName="[Merchants]" displayFolder="" count="0" memberValueDatatype="130" unbalanced="0"/>
    <cacheHierarchy uniqueName="[Merchants].[Merchant_Name]" caption="Merchant_Name" attribute="1" defaultMemberUniqueName="[Merchants].[Merchant_Name].[All]" allUniqueName="[Merchants].[Merchant_Name].[All]" dimensionUniqueName="[Merchants]" displayFolder="" count="0" memberValueDatatype="130" unbalanced="0"/>
    <cacheHierarchy uniqueName="[Merchants].[Spend_Category]" caption="Spend_Category" attribute="1" defaultMemberUniqueName="[Merchants].[Spend_Category].[All]" allUniqueName="[Merchants].[Spend_Category].[All]" dimensionUniqueName="[Merchants]" displayFolder="" count="0" memberValueDatatype="130" unbalanced="0"/>
    <cacheHierarchy uniqueName="[Merchants].[City]" caption="City" attribute="1" defaultMemberUniqueName="[Merchants].[City].[All]" allUniqueName="[Merchants].[City].[All]" dimensionUniqueName="[Merchants]" displayFolder="" count="0" memberValueDatatype="130" unbalanced="0"/>
    <cacheHierarchy uniqueName="[Merchants].[Merchant_Scope]" caption="Merchant_Scope" attribute="1" defaultMemberUniqueName="[Merchants].[Merchant_Scope].[All]" allUniqueName="[Merchants].[Merchant_Scope].[All]" dimensionUniqueName="[Merchants]" displayFolder="" count="0" memberValueDatatype="130" unbalanced="0"/>
    <cacheHierarchy uniqueName="[Payments].[Payment_ID]" caption="Payment_ID" attribute="1" defaultMemberUniqueName="[Payments].[Payment_ID].[All]" allUniqueName="[Payments].[Payment_ID].[All]" dimensionUniqueName="[Payments]" displayFolder="" count="0" memberValueDatatype="130" unbalanced="0"/>
    <cacheHierarchy uniqueName="[Payments].[Statement_Date]" caption="Statement_Date" attribute="1" time="1" defaultMemberUniqueName="[Payments].[Statement_Date].[All]" allUniqueName="[Payments].[Statement_Date].[All]" dimensionUniqueName="[Payments]" displayFolder="" count="0" memberValueDatatype="7" unbalanced="0"/>
    <cacheHierarchy uniqueName="[Payments].[Due_Date]" caption="Due_Date" attribute="1" time="1" defaultMemberUniqueName="[Payments].[Due_Date].[All]" allUniqueName="[Payments].[Due_Date].[All]" dimensionUniqueName="[Payments]" displayFolder="" count="0" memberValueDatatype="7" unbalanced="0"/>
    <cacheHierarchy uniqueName="[Payments].[Statement_Balance]" caption="Statement_Balance" attribute="1" defaultMemberUniqueName="[Payments].[Statement_Balance].[All]" allUniqueName="[Payments].[Statement_Balance].[All]" dimensionUniqueName="[Payments]" displayFolder="" count="0" memberValueDatatype="5" unbalanced="0"/>
    <cacheHierarchy uniqueName="[Payments].[Minimum_Due]" caption="Minimum_Due" attribute="1" defaultMemberUniqueName="[Payments].[Minimum_Due].[All]" allUniqueName="[Payments].[Minimum_Due].[All]" dimensionUniqueName="[Payments]" displayFolder="" count="0" memberValueDatatype="5" unbalanced="0"/>
    <cacheHierarchy uniqueName="[Payments].[Amount_Paid]" caption="Amount_Paid" attribute="1" defaultMemberUniqueName="[Payments].[Amount_Paid].[All]" allUniqueName="[Payments].[Amount_Paid].[All]" dimensionUniqueName="[Payments]" displayFolder="" count="0" memberValueDatatype="5" unbalanced="0"/>
    <cacheHierarchy uniqueName="[Payments].[Days_Late]" caption="Days_Late" attribute="1" defaultMemberUniqueName="[Payments].[Days_Late].[All]" allUniqueName="[Payments].[Days_Late].[All]" dimensionUniqueName="[Payments]" displayFolder="" count="0" memberValueDatatype="20" unbalanced="0"/>
    <cacheHierarchy uniqueName="[Payments].[Payment_Status]" caption="Payment_Status" attribute="1" defaultMemberUniqueName="[Payments].[Payment_Status].[All]" allUniqueName="[Payments].[Payment_Status].[All]" dimensionUniqueName="[Payments]" displayFolder="" count="0" memberValueDatatype="130" unbalanced="0"/>
    <cacheHierarchy uniqueName="[Payments].[Card_ID]" caption="Card_ID" attribute="1" defaultMemberUniqueName="[Payments].[Card_ID].[All]" allUniqueName="[Payments].[Card_ID].[All]" dimensionUniqueName="[Payments]" displayFolder="" count="0" memberValueDatatype="130" unbalanced="0"/>
    <cacheHierarchy uniqueName="[Payments].[Late Bucket]" caption="Late Bucket" attribute="1" defaultMemberUniqueName="[Payments].[Late Bucket].[All]" allUniqueName="[Payments].[Late Bucket].[All]" dimensionUniqueName="[Payments]" displayFolder="" count="0" memberValueDatatype="130" unbalanced="0"/>
    <cacheHierarchy uniqueName="[Payments].[Utilisation Band]" caption="Utilisation Band" attribute="1" defaultMemberUniqueName="[Payments].[Utilisation Band].[All]" allUniqueName="[Payments].[Utilisation Band].[All]" dimensionUniqueName="[Payments]" displayFolder="" count="0" memberValueDatatype="130" unbalanced="0"/>
    <cacheHierarchy uniqueName="[Transactions].[Transaction_ID]" caption="Transaction_ID" attribute="1" defaultMemberUniqueName="[Transactions].[Transaction_ID].[All]" allUniqueName="[Transactions].[Transaction_ID].[All]" dimensionUniqueName="[Transactions]" displayFolder="" count="0" memberValueDatatype="130" unbalanced="0"/>
    <cacheHierarchy uniqueName="[Transactions].[Transaction_Date]" caption="Transaction_Date" attribute="1" time="1" defaultMemberUniqueName="[Transactions].[Transaction_Date].[All]" allUniqueName="[Transactions].[Transaction_Date].[All]" dimensionUniqueName="[Transactions]" displayFolder="" count="0" memberValueDatatype="7" unbalanced="0"/>
    <cacheHierarchy uniqueName="[Transactions].[Transaction_Amount]" caption="Transaction_Amount" attribute="1" defaultMemberUniqueName="[Transactions].[Transaction_Amount].[All]" allUniqueName="[Transactions].[Transaction_Amount].[All]" dimensionUniqueName="[Transactions]" displayFolder="" count="0" memberValueDatatype="20" unbalanced="0"/>
    <cacheHierarchy uniqueName="[Transactions].[Transaction_Type]" caption="Transaction_Type" attribute="1" defaultMemberUniqueName="[Transactions].[Transaction_Type].[All]" allUniqueName="[Transactions].[Transaction_Type].[All]" dimensionUniqueName="[Transactions]" displayFolder="" count="0" memberValueDatatype="130" unbalanced="0"/>
    <cacheHierarchy uniqueName="[Transactions].[Channel]" caption="Channel" attribute="1" defaultMemberUniqueName="[Transactions].[Channel].[All]" allUniqueName="[Transactions].[Channel].[All]" dimensionUniqueName="[Transactions]" displayFolder="" count="0" memberValueDatatype="130" unbalanced="0"/>
    <cacheHierarchy uniqueName="[Transactions].[Transaction_Status]" caption="Transaction_Status" attribute="1" defaultMemberUniqueName="[Transactions].[Transaction_Status].[All]" allUniqueName="[Transactions].[Transaction_Status].[All]" dimensionUniqueName="[Transactions]" displayFolder="" count="0" memberValueDatatype="130" unbalanced="0"/>
    <cacheHierarchy uniqueName="[Transactions].[Currency]" caption="Currency" attribute="1" defaultMemberUniqueName="[Transactions].[Currency].[All]" allUniqueName="[Transactions].[Currency].[All]" dimensionUniqueName="[Transactions]" displayFolder="" count="0" memberValueDatatype="130" unbalanced="0"/>
    <cacheHierarchy uniqueName="[Transactions].[Card_Id]" caption="Card_Id" attribute="1" defaultMemberUniqueName="[Transactions].[Card_Id].[All]" allUniqueName="[Transactions].[Card_Id].[All]" dimensionUniqueName="[Transactions]" displayFolder="" count="0" memberValueDatatype="130" unbalanced="0"/>
    <cacheHierarchy uniqueName="[Transactions].[Merchant_Id]" caption="Merchant_Id" attribute="1" defaultMemberUniqueName="[Transactions].[Merchant_Id].[All]" allUniqueName="[Transactions].[Merchant_Id].[All]" dimensionUniqueName="[Transactions]" displayFolder="" count="0" memberValueDatatype="130" unbalanced="0"/>
    <cacheHierarchy uniqueName="[Measures].[Net Spend]" caption="Net Spend" measure="1" displayFolder="" measureGroup="Transactions" count="0" oneField="1">
      <fieldsUsage count="1">
        <fieldUsage x="0"/>
      </fieldsUsage>
    </cacheHierarchy>
    <cacheHierarchy uniqueName="[Measures].[Repayment Ratio]" caption="Repayment Ratio" measure="1" displayFolder="" measureGroup="Payments" count="0"/>
    <cacheHierarchy uniqueName="[Measures].[Late Payment Rate]" caption="Late Payment Rate" measure="1" displayFolder="" measureGroup="Payments" count="0"/>
    <cacheHierarchy uniqueName="[Measures].[High Util Cards]" caption="High Util Cards" measure="1" displayFolder="" measureGroup="Payments" count="0"/>
    <cacheHierarchy uniqueName="[Measures].[__XL_Count Calendar]" caption="__XL_Count Calendar" measure="1" displayFolder="" measureGroup="Calendar" count="0" hidden="1"/>
    <cacheHierarchy uniqueName="[Measures].[__XL_Count Transactions]" caption="__XL_Count Transactions" measure="1" displayFolder="" measureGroup="Transactions" count="0" hidden="1"/>
    <cacheHierarchy uniqueName="[Measures].[__XL_Count Payments]" caption="__XL_Count Payments" measure="1" displayFolder="" measureGroup="Payments" count="0" hidden="1"/>
    <cacheHierarchy uniqueName="[Measures].[__XL_Count Merchants]" caption="__XL_Count Merchants" measure="1" displayFolder="" measureGroup="Merchants" count="0" hidden="1"/>
    <cacheHierarchy uniqueName="[Measures].[__XL_Count Customers]" caption="__XL_Count Customers" measure="1" displayFolder="" measureGroup="Customers" count="0" hidden="1"/>
    <cacheHierarchy uniqueName="[Measures].[__XL_Count Cards]" caption="__XL_Count Cards" measure="1" displayFolder="" measureGroup="Cards" count="0" hidden="1"/>
    <cacheHierarchy uniqueName="[Measures].[__No measures defined]" caption="__No measures defined" measure="1" displayFolder="" count="0" hidden="1"/>
    <cacheHierarchy uniqueName="[Measures].[Count of Payment_ID]" caption="Count of Payment_ID" measure="1" displayFolder="" measureGroup="Payments" count="0" hidden="1">
      <extLst>
        <ext xmlns:x15="http://schemas.microsoft.com/office/spreadsheetml/2010/11/main" uri="{B97F6D7D-B522-45F9-BDA1-12C45D357490}">
          <x15:cacheHierarchy aggregatedColumn="28"/>
        </ext>
      </extLst>
    </cacheHierarchy>
  </cacheHierarchies>
  <kpis count="0"/>
  <dimensions count="7">
    <dimension name="Calendar" uniqueName="[Calendar]" caption="Calendar"/>
    <dimension name="Cards" uniqueName="[Cards]" caption="Cards"/>
    <dimension name="Customers" uniqueName="[Customers]" caption="Customers"/>
    <dimension measure="1" name="Measures" uniqueName="[Measures]" caption="Measures"/>
    <dimension name="Merchants" uniqueName="[Merchants]" caption="Merchants"/>
    <dimension name="Payments" uniqueName="[Payments]" caption="Payments"/>
    <dimension name="Transactions" uniqueName="[Transactions]" caption="Transactions"/>
  </dimensions>
  <measureGroups count="6">
    <measureGroup name="Calendar" caption="Calendar"/>
    <measureGroup name="Cards" caption="Cards"/>
    <measureGroup name="Customers" caption="Customers"/>
    <measureGroup name="Merchants" caption="Merchants"/>
    <measureGroup name="Payments" caption="Payments"/>
    <measureGroup name="Transactions" caption="Transactions"/>
  </measureGroups>
  <maps count="14">
    <map measureGroup="0" dimension="0"/>
    <map measureGroup="1" dimension="1"/>
    <map measureGroup="1" dimension="2"/>
    <map measureGroup="2" dimension="2"/>
    <map measureGroup="3" dimension="4"/>
    <map measureGroup="4" dimension="0"/>
    <map measureGroup="4" dimension="1"/>
    <map measureGroup="4" dimension="2"/>
    <map measureGroup="4" dimension="5"/>
    <map measureGroup="5" dimension="0"/>
    <map measureGroup="5" dimension="1"/>
    <map measureGroup="5" dimension="2"/>
    <map measureGroup="5" dimension="4"/>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it Kapoor" refreshedDate="46304.026093865737" backgroundQuery="1" createdVersion="3" refreshedVersion="8" minRefreshableVersion="3" recordCount="0" supportSubquery="1" supportAdvancedDrill="1" xr:uid="{99A3D5A2-20C3-4B76-84A2-69E2EBD16F02}">
  <cacheSource type="external" connectionId="7">
    <extLst>
      <ext xmlns:x14="http://schemas.microsoft.com/office/spreadsheetml/2009/9/main" uri="{F057638F-6D5F-4e77-A914-E7F072B9BCA8}">
        <x14:sourceConnection name="ThisWorkbookDataModel"/>
      </ext>
    </extLst>
  </cacheSource>
  <cacheFields count="0"/>
  <cacheHierarchies count="60">
    <cacheHierarchy uniqueName="[Calendar].[Date]" caption="Date" attribute="1" time="1" keyAttribute="1" defaultMemberUniqueName="[Calendar].[Date].[All]" allUniqueName="[Calendar].[Date].[All]" dimensionUniqueName="[Calendar]" displayFolder="" count="0" memberValueDatatype="7" unbalanced="0"/>
    <cacheHierarchy uniqueName="[Calendar].[Month_No]" caption="Month_No" attribute="1" time="1" defaultMemberUniqueName="[Calendar].[Month_No].[All]" allUniqueName="[Calendar].[Month_No].[All]" dimensionUniqueName="[Calendar]" displayFolder="" count="0" memberValueDatatype="20" unbalanced="0"/>
    <cacheHierarchy uniqueName="[Calendar].[Quarter]" caption="Quarter" attribute="1" time="1" defaultMemberUniqueName="[Calendar].[Quarter].[All]" allUniqueName="[Calendar].[Quarter].[All]" dimensionUniqueName="[Calendar]" displayFolder="" count="0" memberValueDatatype="130" unbalanced="0"/>
    <cacheHierarchy uniqueName="[Calendar].[Day_Name]" caption="Day_Name" attribute="1" time="1" defaultMemberUniqueName="[Calendar].[Day_Name].[All]" allUniqueName="[Calendar].[Day_Name].[All]" dimensionUniqueName="[Calendar]" displayFolder="" count="0" memberValueDatatype="130" unbalanced="0"/>
    <cacheHierarchy uniqueName="[Calendar].[Month_Name]" caption="Month_Name" attribute="1" time="1" defaultMemberUniqueName="[Calendar].[Month_Name].[All]" allUniqueName="[Calendar].[Month_Name].[All]" dimensionUniqueName="[Calendar]" displayFolder="" count="0" memberValueDatatype="130" unbalanced="0"/>
    <cacheHierarchy uniqueName="[Calendar].[Month_Year]" caption="Month_Year" attribute="1" time="1" defaultMemberUniqueName="[Calendar].[Month_Year].[All]" allUniqueName="[Calendar].[Month_Year].[All]" dimensionUniqueName="[Calendar]" displayFolder="" count="2" memberValueDatatype="20" unbalanced="0"/>
    <cacheHierarchy uniqueName="[Calendar].[Month_Label]" caption="Month_Label" attribute="1" time="1" defaultMemberUniqueName="[Calendar].[Month_Label].[All]" allUniqueName="[Calendar].[Month_Label].[All]" dimensionUniqueName="[Calendar]" displayFolder="" count="0" memberValueDatatype="130" unbalanced="0"/>
    <cacheHierarchy uniqueName="[Cards].[Card_ID]" caption="Card_ID" attribute="1" defaultMemberUniqueName="[Cards].[Card_ID].[All]" allUniqueName="[Cards].[Card_ID].[All]" dimensionUniqueName="[Cards]" displayFolder="" count="0" memberValueDatatype="130" unbalanced="0"/>
    <cacheHierarchy uniqueName="[Cards].[Customer_ID]" caption="Customer_ID" attribute="1" defaultMemberUniqueName="[Cards].[Customer_ID].[All]" allUniqueName="[Cards].[Customer_ID].[All]" dimensionUniqueName="[Cards]" displayFolder="" count="0" memberValueDatatype="130" unbalanced="0"/>
    <cacheHierarchy uniqueName="[Cards].[Card_Type]" caption="Card_Type" attribute="1" defaultMemberUniqueName="[Cards].[Card_Type].[All]" allUniqueName="[Cards].[Card_Type].[All]" dimensionUniqueName="[Cards]" displayFolder="" count="2" memberValueDatatype="130" unbalanced="0"/>
    <cacheHierarchy uniqueName="[Cards].[Network]" caption="Network" attribute="1" defaultMemberUniqueName="[Cards].[Network].[All]" allUniqueName="[Cards].[Network].[All]" dimensionUniqueName="[Cards]" displayFolder="" count="0" memberValueDatatype="130" unbalanced="0"/>
    <cacheHierarchy uniqueName="[Cards].[Credit_Limit]" caption="Credit_Limit" attribute="1" defaultMemberUniqueName="[Cards].[Credit_Limit].[All]" allUniqueName="[Cards].[Credit_Limit].[All]" dimensionUniqueName="[Cards]" displayFolder="" count="0" memberValueDatatype="20" unbalanced="0"/>
    <cacheHierarchy uniqueName="[Cards].[APR]" caption="APR" attribute="1" defaultMemberUniqueName="[Cards].[APR].[All]" allUniqueName="[Cards].[APR].[All]" dimensionUniqueName="[Cards]" displayFolder="" count="0" memberValueDatatype="5" unbalanced="0"/>
    <cacheHierarchy uniqueName="[Cards].[Issue_Date]" caption="Issue_Date" attribute="1" time="1" defaultMemberUniqueName="[Cards].[Issue_Date].[All]" allUniqueName="[Cards].[Issue_Date].[All]" dimensionUniqueName="[Cards]" displayFolder="" count="0" memberValueDatatype="7" unbalanced="0"/>
    <cacheHierarchy uniqueName="[Cards].[Card_Status]" caption="Card_Status" attribute="1" defaultMemberUniqueName="[Cards].[Card_Status].[All]" allUniqueName="[Cards].[Card_Status].[All]" dimensionUniqueName="[Cards]" displayFolder="" count="0" memberValueDatatype="130" unbalanced="0"/>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Customer_Name]" caption="Customer_Name" attribute="1" defaultMemberUniqueName="[Customers].[Customer_Name].[All]" allUniqueName="[Customers].[Customer_Name].[All]" dimensionUniqueName="[Customers]" displayFolder="" count="0" memberValueDatatype="130" unbalanced="0"/>
    <cacheHierarchy uniqueName="[Customers].[Customer_Segment]" caption="Customer_Segment" attribute="1" defaultMemberUniqueName="[Customers].[Customer_Segment].[All]" allUniqueName="[Customers].[Customer_Segment].[All]" dimensionUniqueName="[Customers]" displayFolder="" count="2" memberValueDatatype="130" unbalanced="0"/>
    <cacheHierarchy uniqueName="[Customers].[Monthly_Income]" caption="Monthly_Income" attribute="1" defaultMemberUniqueName="[Customers].[Monthly_Income].[All]" allUniqueName="[Customers].[Monthly_Income].[All]" dimensionUniqueName="[Customers]" displayFolder="" count="0" memberValueDatatype="20" unbalanced="0"/>
    <cacheHierarchy uniqueName="[Customers].[Credit_Score]" caption="Credit_Score" attribute="1" defaultMemberUniqueName="[Customers].[Credit_Score].[All]" allUniqueName="[Customers].[Credit_Score].[All]" dimensionUniqueName="[Customers]" displayFolder="" count="0" memberValueDatatype="20" unbalanced="0"/>
    <cacheHierarchy uniqueName="[Customers].[Status]" caption="Status" attribute="1" defaultMemberUniqueName="[Customers].[Status].[All]" allUniqueName="[Customers].[Status].[All]" dimensionUniqueName="[Customers]" displayFolder="" count="0" memberValueDatatype="130" unbalanced="0"/>
    <cacheHierarchy uniqueName="[Customers].[Customer_City]" caption="Customer_City" attribute="1" defaultMemberUniqueName="[Customers].[Customer_City].[All]" allUniqueName="[Customers].[Customer_City].[All]" dimensionUniqueName="[Customers]" displayFolder="" count="0" memberValueDatatype="130" unbalanced="0"/>
    <cacheHierarchy uniqueName="[Customers].[Customer_State]" caption="Customer_State" attribute="1" defaultMemberUniqueName="[Customers].[Customer_State].[All]" allUniqueName="[Customers].[Customer_State].[All]" dimensionUniqueName="[Customers]" displayFolder="" count="0" memberValueDatatype="130" unbalanced="0"/>
    <cacheHierarchy uniqueName="[Merchants].[Merchant_ID]" caption="Merchant_ID" attribute="1" defaultMemberUniqueName="[Merchants].[Merchant_ID].[All]" allUniqueName="[Merchants].[Merchant_ID].[All]" dimensionUniqueName="[Merchants]" displayFolder="" count="0" memberValueDatatype="130" unbalanced="0"/>
    <cacheHierarchy uniqueName="[Merchants].[Merchant_Name]" caption="Merchant_Name" attribute="1" defaultMemberUniqueName="[Merchants].[Merchant_Name].[All]" allUniqueName="[Merchants].[Merchant_Name].[All]" dimensionUniqueName="[Merchants]" displayFolder="" count="0" memberValueDatatype="130" unbalanced="0"/>
    <cacheHierarchy uniqueName="[Merchants].[Spend_Category]" caption="Spend_Category" attribute="1" defaultMemberUniqueName="[Merchants].[Spend_Category].[All]" allUniqueName="[Merchants].[Spend_Category].[All]" dimensionUniqueName="[Merchants]" displayFolder="" count="0" memberValueDatatype="130" unbalanced="0"/>
    <cacheHierarchy uniqueName="[Merchants].[City]" caption="City" attribute="1" defaultMemberUniqueName="[Merchants].[City].[All]" allUniqueName="[Merchants].[City].[All]" dimensionUniqueName="[Merchants]" displayFolder="" count="0" memberValueDatatype="130" unbalanced="0"/>
    <cacheHierarchy uniqueName="[Merchants].[Merchant_Scope]" caption="Merchant_Scope" attribute="1" defaultMemberUniqueName="[Merchants].[Merchant_Scope].[All]" allUniqueName="[Merchants].[Merchant_Scope].[All]" dimensionUniqueName="[Merchants]" displayFolder="" count="0" memberValueDatatype="130" unbalanced="0"/>
    <cacheHierarchy uniqueName="[Payments].[Payment_ID]" caption="Payment_ID" attribute="1" defaultMemberUniqueName="[Payments].[Payment_ID].[All]" allUniqueName="[Payments].[Payment_ID].[All]" dimensionUniqueName="[Payments]" displayFolder="" count="0" memberValueDatatype="130" unbalanced="0"/>
    <cacheHierarchy uniqueName="[Payments].[Statement_Date]" caption="Statement_Date" attribute="1" time="1" defaultMemberUniqueName="[Payments].[Statement_Date].[All]" allUniqueName="[Payments].[Statement_Date].[All]" dimensionUniqueName="[Payments]" displayFolder="" count="0" memberValueDatatype="7" unbalanced="0"/>
    <cacheHierarchy uniqueName="[Payments].[Due_Date]" caption="Due_Date" attribute="1" time="1" defaultMemberUniqueName="[Payments].[Due_Date].[All]" allUniqueName="[Payments].[Due_Date].[All]" dimensionUniqueName="[Payments]" displayFolder="" count="0" memberValueDatatype="7" unbalanced="0"/>
    <cacheHierarchy uniqueName="[Payments].[Statement_Balance]" caption="Statement_Balance" attribute="1" defaultMemberUniqueName="[Payments].[Statement_Balance].[All]" allUniqueName="[Payments].[Statement_Balance].[All]" dimensionUniqueName="[Payments]" displayFolder="" count="0" memberValueDatatype="5" unbalanced="0"/>
    <cacheHierarchy uniqueName="[Payments].[Minimum_Due]" caption="Minimum_Due" attribute="1" defaultMemberUniqueName="[Payments].[Minimum_Due].[All]" allUniqueName="[Payments].[Minimum_Due].[All]" dimensionUniqueName="[Payments]" displayFolder="" count="0" memberValueDatatype="5" unbalanced="0"/>
    <cacheHierarchy uniqueName="[Payments].[Amount_Paid]" caption="Amount_Paid" attribute="1" defaultMemberUniqueName="[Payments].[Amount_Paid].[All]" allUniqueName="[Payments].[Amount_Paid].[All]" dimensionUniqueName="[Payments]" displayFolder="" count="0" memberValueDatatype="5" unbalanced="0"/>
    <cacheHierarchy uniqueName="[Payments].[Days_Late]" caption="Days_Late" attribute="1" defaultMemberUniqueName="[Payments].[Days_Late].[All]" allUniqueName="[Payments].[Days_Late].[All]" dimensionUniqueName="[Payments]" displayFolder="" count="0" memberValueDatatype="20" unbalanced="0"/>
    <cacheHierarchy uniqueName="[Payments].[Payment_Status]" caption="Payment_Status" attribute="1" defaultMemberUniqueName="[Payments].[Payment_Status].[All]" allUniqueName="[Payments].[Payment_Status].[All]" dimensionUniqueName="[Payments]" displayFolder="" count="0" memberValueDatatype="130" unbalanced="0"/>
    <cacheHierarchy uniqueName="[Payments].[Card_ID]" caption="Card_ID" attribute="1" defaultMemberUniqueName="[Payments].[Card_ID].[All]" allUniqueName="[Payments].[Card_ID].[All]" dimensionUniqueName="[Payments]" displayFolder="" count="0" memberValueDatatype="130" unbalanced="0"/>
    <cacheHierarchy uniqueName="[Payments].[Late Bucket]" caption="Late Bucket" attribute="1" defaultMemberUniqueName="[Payments].[Late Bucket].[All]" allUniqueName="[Payments].[Late Bucket].[All]" dimensionUniqueName="[Payments]" displayFolder="" count="0" memberValueDatatype="130" unbalanced="0"/>
    <cacheHierarchy uniqueName="[Payments].[Utilisation Band]" caption="Utilisation Band" attribute="1" defaultMemberUniqueName="[Payments].[Utilisation Band].[All]" allUniqueName="[Payments].[Utilisation Band].[All]" dimensionUniqueName="[Payments]" displayFolder="" count="0" memberValueDatatype="130" unbalanced="0"/>
    <cacheHierarchy uniqueName="[Transactions].[Transaction_ID]" caption="Transaction_ID" attribute="1" defaultMemberUniqueName="[Transactions].[Transaction_ID].[All]" allUniqueName="[Transactions].[Transaction_ID].[All]" dimensionUniqueName="[Transactions]" displayFolder="" count="0" memberValueDatatype="130" unbalanced="0"/>
    <cacheHierarchy uniqueName="[Transactions].[Transaction_Date]" caption="Transaction_Date" attribute="1" time="1" defaultMemberUniqueName="[Transactions].[Transaction_Date].[All]" allUniqueName="[Transactions].[Transaction_Date].[All]" dimensionUniqueName="[Transactions]" displayFolder="" count="0" memberValueDatatype="7" unbalanced="0"/>
    <cacheHierarchy uniqueName="[Transactions].[Transaction_Amount]" caption="Transaction_Amount" attribute="1" defaultMemberUniqueName="[Transactions].[Transaction_Amount].[All]" allUniqueName="[Transactions].[Transaction_Amount].[All]" dimensionUniqueName="[Transactions]" displayFolder="" count="0" memberValueDatatype="20" unbalanced="0"/>
    <cacheHierarchy uniqueName="[Transactions].[Transaction_Type]" caption="Transaction_Type" attribute="1" defaultMemberUniqueName="[Transactions].[Transaction_Type].[All]" allUniqueName="[Transactions].[Transaction_Type].[All]" dimensionUniqueName="[Transactions]" displayFolder="" count="0" memberValueDatatype="130" unbalanced="0"/>
    <cacheHierarchy uniqueName="[Transactions].[Channel]" caption="Channel" attribute="1" defaultMemberUniqueName="[Transactions].[Channel].[All]" allUniqueName="[Transactions].[Channel].[All]" dimensionUniqueName="[Transactions]" displayFolder="" count="0" memberValueDatatype="130" unbalanced="0"/>
    <cacheHierarchy uniqueName="[Transactions].[Transaction_Status]" caption="Transaction_Status" attribute="1" defaultMemberUniqueName="[Transactions].[Transaction_Status].[All]" allUniqueName="[Transactions].[Transaction_Status].[All]" dimensionUniqueName="[Transactions]" displayFolder="" count="0" memberValueDatatype="130" unbalanced="0"/>
    <cacheHierarchy uniqueName="[Transactions].[Currency]" caption="Currency" attribute="1" defaultMemberUniqueName="[Transactions].[Currency].[All]" allUniqueName="[Transactions].[Currency].[All]" dimensionUniqueName="[Transactions]" displayFolder="" count="0" memberValueDatatype="130" unbalanced="0"/>
    <cacheHierarchy uniqueName="[Transactions].[Card_Id]" caption="Card_Id" attribute="1" defaultMemberUniqueName="[Transactions].[Card_Id].[All]" allUniqueName="[Transactions].[Card_Id].[All]" dimensionUniqueName="[Transactions]" displayFolder="" count="0" memberValueDatatype="130" unbalanced="0"/>
    <cacheHierarchy uniqueName="[Transactions].[Merchant_Id]" caption="Merchant_Id" attribute="1" defaultMemberUniqueName="[Transactions].[Merchant_Id].[All]" allUniqueName="[Transactions].[Merchant_Id].[All]" dimensionUniqueName="[Transactions]" displayFolder="" count="0" memberValueDatatype="130" unbalanced="0"/>
    <cacheHierarchy uniqueName="[Measures].[Net Spend]" caption="Net Spend" measure="1" displayFolder="" measureGroup="Transactions" count="0"/>
    <cacheHierarchy uniqueName="[Measures].[Repayment Ratio]" caption="Repayment Ratio" measure="1" displayFolder="" measureGroup="Payments" count="0"/>
    <cacheHierarchy uniqueName="[Measures].[Late Payment Rate]" caption="Late Payment Rate" measure="1" displayFolder="" measureGroup="Payments" count="0"/>
    <cacheHierarchy uniqueName="[Measures].[High Util Cards]" caption="High Util Cards" measure="1" displayFolder="" measureGroup="Payments" count="0"/>
    <cacheHierarchy uniqueName="[Measures].[__XL_Count Calendar]" caption="__XL_Count Calendar" measure="1" displayFolder="" measureGroup="Calendar" count="0" hidden="1"/>
    <cacheHierarchy uniqueName="[Measures].[__XL_Count Transactions]" caption="__XL_Count Transactions" measure="1" displayFolder="" measureGroup="Transactions" count="0" hidden="1"/>
    <cacheHierarchy uniqueName="[Measures].[__XL_Count Payments]" caption="__XL_Count Payments" measure="1" displayFolder="" measureGroup="Payments" count="0" hidden="1"/>
    <cacheHierarchy uniqueName="[Measures].[__XL_Count Merchants]" caption="__XL_Count Merchants" measure="1" displayFolder="" measureGroup="Merchants" count="0" hidden="1"/>
    <cacheHierarchy uniqueName="[Measures].[__XL_Count Customers]" caption="__XL_Count Customers" measure="1" displayFolder="" measureGroup="Customers" count="0" hidden="1"/>
    <cacheHierarchy uniqueName="[Measures].[__XL_Count Cards]" caption="__XL_Count Cards" measure="1" displayFolder="" measureGroup="Cards" count="0" hidden="1"/>
    <cacheHierarchy uniqueName="[Measures].[__No measures defined]" caption="__No measures defined" measure="1" displayFolder="" count="0" hidden="1"/>
    <cacheHierarchy uniqueName="[Measures].[Count of Payment_ID]" caption="Count of Payment_ID" measure="1" displayFolder="" measureGroup="Payments" count="0" hidden="1">
      <extLst>
        <ext xmlns:x15="http://schemas.microsoft.com/office/spreadsheetml/2010/11/main" uri="{B97F6D7D-B522-45F9-BDA1-12C45D357490}">
          <x15:cacheHierarchy aggregatedColumn="28"/>
        </ext>
      </extLst>
    </cacheHierarchy>
  </cacheHierarchies>
  <kpis count="0"/>
  <extLst>
    <ext xmlns:x14="http://schemas.microsoft.com/office/spreadsheetml/2009/9/main" uri="{725AE2AE-9491-48be-B2B4-4EB974FC3084}">
      <x14:pivotCacheDefinition slicerData="1" pivotCacheId="152286046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E368267-D9BB-4A51-87DA-E661B93D6C5E}" name="PivotTable7" cacheId="5" applyNumberFormats="0" applyBorderFormats="0" applyFontFormats="0" applyPatternFormats="0" applyAlignmentFormats="0" applyWidthHeightFormats="1" dataCaption="Values" tag="5b540e94-0f6c-4067-ae1e-48ca4f090ebb" updatedVersion="8" minRefreshableVersion="3" useAutoFormatting="1" subtotalHiddenItems="1" itemPrintTitles="1" createdVersion="8" indent="0" compact="0" compactData="0" multipleFieldFilters="0" chartFormat="29">
  <location ref="D8:E11" firstHeaderRow="1" firstDataRow="1" firstDataCol="1"/>
  <pivotFields count="3">
    <pivotField dataField="1" compact="0" outline="0" subtotalTop="0" showAll="0" defaultSubtotal="0"/>
    <pivotField axis="axisRow" compact="0" allDrilled="1" outline="0" subtotalTop="0" showAll="0" dataSourceSort="1" defaultSubtotal="0" defaultAttributeDrillState="1">
      <items count="2">
        <item x="0"/>
        <item x="1"/>
      </items>
    </pivotField>
    <pivotField compact="0" allDrilled="1" outline="0" subtotalTop="0" showAll="0" dataSourceSort="1" defaultSubtotal="0" defaultAttributeDrillState="1"/>
  </pivotFields>
  <rowFields count="1">
    <field x="1"/>
  </rowFields>
  <rowItems count="3">
    <i>
      <x/>
    </i>
    <i>
      <x v="1"/>
    </i>
    <i t="grand">
      <x/>
    </i>
  </rowItems>
  <colItems count="1">
    <i/>
  </colItems>
  <dataFields count="1">
    <dataField fld="0" subtotal="count" baseField="0" baseItem="0"/>
  </dataFields>
  <chartFormats count="6">
    <chartFormat chart="0" format="0"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20" format="4" series="1">
      <pivotArea type="data" outline="0" fieldPosition="0">
        <references count="1">
          <reference field="4294967294" count="1" selected="0">
            <x v="0"/>
          </reference>
        </references>
      </pivotArea>
    </chartFormat>
    <chartFormat chart="20" format="5">
      <pivotArea type="data" outline="0" fieldPosition="0">
        <references count="2">
          <reference field="4294967294" count="1" selected="0">
            <x v="0"/>
          </reference>
          <reference field="1" count="1" selected="0">
            <x v="0"/>
          </reference>
        </references>
      </pivotArea>
    </chartFormat>
    <chartFormat chart="20" format="6">
      <pivotArea type="data" outline="0" fieldPosition="0">
        <references count="2">
          <reference field="4294967294" count="1" selected="0">
            <x v="0"/>
          </reference>
          <reference field="1" count="1" selected="0">
            <x v="1"/>
          </reference>
        </references>
      </pivotArea>
    </chartFormat>
  </chartFormats>
  <pivotHierarchies count="60">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Dark6" showRowHeaders="1" showColHeaders="1" showRowStripes="1" showColStripes="1" showLastColumn="1"/>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activeTabTopLevelEntity name="[Payments]"/>
        <x15:activeTabTopLevelEntity name="[Merchants]"/>
        <x15:activeTabTopLevelEntity name="[Customers]"/>
        <x15:activeTabTopLevelEntity name="[Card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B5B2853-ABBE-4F74-BAA6-928A4645249D}" name="PivotTable6" cacheId="3" applyNumberFormats="0" applyBorderFormats="0" applyFontFormats="0" applyPatternFormats="0" applyAlignmentFormats="0" applyWidthHeightFormats="1" dataCaption="Values" tag="53c4c0d6-20ec-4a0b-9b97-fc09f4048bd6" updatedVersion="8" minRefreshableVersion="3" useAutoFormatting="1" subtotalHiddenItems="1" itemPrintTitles="1" createdVersion="8" indent="0" outline="1" outlineData="1" multipleFieldFilters="0">
  <location ref="A28:C29" firstHeaderRow="0" firstDataRow="1" firstDataCol="0"/>
  <pivotFields count="4">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3">
    <i>
      <x/>
    </i>
    <i i="1">
      <x v="1"/>
    </i>
    <i i="2">
      <x v="2"/>
    </i>
  </colItems>
  <dataFields count="3">
    <dataField fld="0" subtotal="count" baseField="0" baseItem="0"/>
    <dataField fld="1" subtotal="count" baseField="0" baseItem="0"/>
    <dataField fld="2" subtotal="count" baseField="0" baseItem="0"/>
  </dataFields>
  <formats count="3">
    <format dxfId="2">
      <pivotArea type="all" dataOnly="0" outline="0" fieldPosition="0"/>
    </format>
    <format dxfId="1">
      <pivotArea outline="0" collapsedLevelsAreSubtotals="1" fieldPosition="0"/>
    </format>
    <format dxfId="0">
      <pivotArea dataOnly="0" labelOnly="1" outline="0" fieldPosition="0">
        <references count="1">
          <reference field="4294967294" count="3">
            <x v="0"/>
            <x v="1"/>
            <x v="2"/>
          </reference>
        </references>
      </pivotArea>
    </format>
  </formats>
  <pivotHierarchies count="60">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Dark6" showRowHeaders="1" showColHeaders="1" showRowStripes="1" showColStripes="1"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Paymen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AD40B73-2B61-4130-BA22-2E3A49CE4046}" name="PivotTable2" cacheId="2" applyNumberFormats="0" applyBorderFormats="0" applyFontFormats="0" applyPatternFormats="0" applyAlignmentFormats="0" applyWidthHeightFormats="1" dataCaption="Values" tag="1e4f3333-cf33-4377-b386-04e87d437e65" updatedVersion="8" minRefreshableVersion="3" useAutoFormatting="1" subtotalHiddenItems="1" itemPrintTitles="1" createdVersion="8" indent="0" compact="0" compactData="0" multipleFieldFilters="0" chartFormat="12">
  <location ref="A14:B18" firstHeaderRow="1" firstDataRow="1" firstDataCol="1"/>
  <pivotFields count="3">
    <pivotField dataField="1" compact="0" outline="0" subtotalTop="0" showAll="0" defaultSubtotal="0"/>
    <pivotField axis="axisRow" compact="0" allDrilled="1" outline="0" subtotalTop="0" showAll="0" sortType="ascending" defaultSubtotal="0" defaultAttributeDrillState="1">
      <items count="3">
        <item x="0"/>
        <item x="1"/>
        <item x="2"/>
      </items>
      <autoSortScope>
        <pivotArea dataOnly="0" outline="0" fieldPosition="0">
          <references count="1">
            <reference field="4294967294" count="1" selected="0">
              <x v="0"/>
            </reference>
          </references>
        </pivotArea>
      </autoSortScope>
    </pivotField>
    <pivotField compact="0" allDrilled="1" outline="0" subtotalTop="0" showAll="0" dataSourceSort="1" defaultSubtotal="0" defaultAttributeDrillState="1"/>
  </pivotFields>
  <rowFields count="1">
    <field x="1"/>
  </rowFields>
  <rowItems count="4">
    <i>
      <x v="2"/>
    </i>
    <i>
      <x/>
    </i>
    <i>
      <x v="1"/>
    </i>
    <i t="grand">
      <x/>
    </i>
  </rowItems>
  <colItems count="1">
    <i/>
  </colItems>
  <dataFields count="1">
    <dataField fld="0" subtotal="count" baseField="0" baseItem="0"/>
  </dataFields>
  <chartFormats count="4">
    <chartFormat chart="11" format="16" series="1">
      <pivotArea type="data" outline="0" fieldPosition="0">
        <references count="1">
          <reference field="4294967294" count="1" selected="0">
            <x v="0"/>
          </reference>
        </references>
      </pivotArea>
    </chartFormat>
    <chartFormat chart="11" format="17">
      <pivotArea type="data" outline="0" fieldPosition="0">
        <references count="2">
          <reference field="4294967294" count="1" selected="0">
            <x v="0"/>
          </reference>
          <reference field="1" count="1" selected="0">
            <x v="0"/>
          </reference>
        </references>
      </pivotArea>
    </chartFormat>
    <chartFormat chart="11" format="18">
      <pivotArea type="data" outline="0" fieldPosition="0">
        <references count="2">
          <reference field="4294967294" count="1" selected="0">
            <x v="0"/>
          </reference>
          <reference field="1" count="1" selected="0">
            <x v="1"/>
          </reference>
        </references>
      </pivotArea>
    </chartFormat>
    <chartFormat chart="11" format="19">
      <pivotArea type="data" outline="0" fieldPosition="0">
        <references count="2">
          <reference field="4294967294" count="1" selected="0">
            <x v="0"/>
          </reference>
          <reference field="1" count="1" selected="0">
            <x v="2"/>
          </reference>
        </references>
      </pivotArea>
    </chartFormat>
  </chartFormats>
  <pivotHierarchies count="60">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Dark6" showRowHeaders="1" showColHeaders="1" showRowStripes="1" showColStripes="1"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activeTabTopLevelEntity name="[Payments]"/>
        <x15:activeTabTopLevelEntity name="[Merchants]"/>
        <x15:activeTabTopLevelEntity name="[Customers]"/>
        <x15:activeTabTopLevelEntity name="[Calendar]"/>
        <x15:activeTabTopLevelEntity name="[Card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5D7D3B1-1ABE-4E62-B851-C35D7D228115}" name="PivotTable11" cacheId="7" applyNumberFormats="0" applyBorderFormats="0" applyFontFormats="0" applyPatternFormats="0" applyAlignmentFormats="0" applyWidthHeightFormats="1" dataCaption="Values" tag="a01277a0-e5be-4a29-ab33-2037b0b97880" updatedVersion="8" minRefreshableVersion="3" useAutoFormatting="1" subtotalHiddenItems="1" itemPrintTitles="1" createdVersion="8" indent="0" compact="0" compactData="0" multipleFieldFilters="0" chartFormat="22">
  <location ref="G1:H6" firstHeaderRow="1" firstDataRow="1" firstDataCol="1"/>
  <pivotFields count="3">
    <pivotField dataField="1" compact="0" outline="0" subtotalTop="0" showAll="0" defaultSubtotal="0"/>
    <pivotField axis="axisRow" compact="0" allDrilled="1" outline="0" subtotalTop="0" showAll="0" dataSourceSort="1" defaultSubtotal="0" defaultAttributeDrillState="1">
      <items count="4">
        <item x="0"/>
        <item x="1"/>
        <item x="2"/>
        <item x="3"/>
      </items>
    </pivotField>
    <pivotField compact="0" allDrilled="1" outline="0" subtotalTop="0" showAll="0" dataSourceSort="1" defaultSubtotal="0" defaultAttributeDrillState="1"/>
  </pivotFields>
  <rowFields count="1">
    <field x="1"/>
  </rowFields>
  <rowItems count="5">
    <i>
      <x/>
    </i>
    <i>
      <x v="1"/>
    </i>
    <i>
      <x v="2"/>
    </i>
    <i>
      <x v="3"/>
    </i>
    <i t="grand">
      <x/>
    </i>
  </rowItems>
  <colItems count="1">
    <i/>
  </colItems>
  <dataFields count="1">
    <dataField name="Count of Payment_ID" fld="0" subtotal="count" baseField="0" baseItem="0"/>
  </dataFields>
  <chartFormats count="4">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8" format="3">
      <pivotArea type="data" outline="0" fieldPosition="0">
        <references count="2">
          <reference field="4294967294" count="1" selected="0">
            <x v="0"/>
          </reference>
          <reference field="1" count="1" selected="0">
            <x v="2"/>
          </reference>
        </references>
      </pivotArea>
    </chartFormat>
    <chartFormat chart="18" format="4">
      <pivotArea type="data" outline="0" fieldPosition="0">
        <references count="2">
          <reference field="4294967294" count="1" selected="0">
            <x v="0"/>
          </reference>
          <reference field="1" count="1" selected="0">
            <x v="3"/>
          </reference>
        </references>
      </pivotArea>
    </chartFormat>
  </chartFormats>
  <pivotHierarchies count="60">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Dark6" showRowHeaders="1" showColHeaders="1" showRowStripes="1" showColStripes="1" showLastColumn="1"/>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activeTabTopLevelEntity name="[Payments]"/>
        <x15:activeTabTopLevelEntity name="[Merchants]"/>
        <x15:activeTabTopLevelEntity name="[Customers]"/>
        <x15:activeTabTopLevelEntity name="[Card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C424DF5-D70A-4A73-85C2-656E6913421D}" name="PivotTable8" cacheId="6" applyNumberFormats="0" applyBorderFormats="0" applyFontFormats="0" applyPatternFormats="0" applyAlignmentFormats="0" applyWidthHeightFormats="1" dataCaption="Values" tag="ddd19b7b-1d4c-44c8-a270-d6e66a31c7bf" updatedVersion="8" minRefreshableVersion="3" useAutoFormatting="1" subtotalHiddenItems="1" itemPrintTitles="1" createdVersion="8" indent="0" compact="0" compactData="0" multipleFieldFilters="0" chartFormat="23">
  <location ref="D13:E25" firstHeaderRow="1" firstDataRow="1" firstDataCol="1"/>
  <pivotFields count="3">
    <pivotField dataField="1" compact="0" outline="0" subtotalTop="0" showAll="0" defaultSubtotal="0"/>
    <pivotField axis="axisRow" compact="0" allDrilled="1" outline="0" subtotalTop="0" showAll="0" sortType="ascending" defaultSubtotal="0" defaultAttributeDrillState="1">
      <items count="11">
        <item x="0"/>
        <item x="1"/>
        <item x="2"/>
        <item x="3"/>
        <item x="4"/>
        <item x="5"/>
        <item x="6"/>
        <item x="7"/>
        <item x="8"/>
        <item x="9"/>
        <item x="10"/>
      </items>
      <autoSortScope>
        <pivotArea dataOnly="0" outline="0" fieldPosition="0">
          <references count="1">
            <reference field="4294967294" count="1" selected="0">
              <x v="0"/>
            </reference>
          </references>
        </pivotArea>
      </autoSortScope>
    </pivotField>
    <pivotField compact="0" allDrilled="1" outline="0" subtotalTop="0" showAll="0" dataSourceSort="1" defaultSubtotal="0" defaultAttributeDrillState="1"/>
  </pivotFields>
  <rowFields count="1">
    <field x="1"/>
  </rowFields>
  <rowItems count="12">
    <i>
      <x v="4"/>
    </i>
    <i>
      <x v="10"/>
    </i>
    <i>
      <x/>
    </i>
    <i>
      <x v="9"/>
    </i>
    <i>
      <x v="8"/>
    </i>
    <i>
      <x v="7"/>
    </i>
    <i>
      <x v="6"/>
    </i>
    <i>
      <x v="2"/>
    </i>
    <i>
      <x v="1"/>
    </i>
    <i>
      <x v="3"/>
    </i>
    <i>
      <x v="5"/>
    </i>
    <i t="grand">
      <x/>
    </i>
  </rowItems>
  <colItems count="1">
    <i/>
  </colItems>
  <dataFields count="1">
    <dataField fld="0" subtotal="count" baseField="0" baseItem="0"/>
  </dataFields>
  <chartFormats count="4">
    <chartFormat chart="0" format="0"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Hierarchies count="60">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Dark6" showRowHeaders="1" showColHeaders="1" showRowStripes="1" showColStripes="1" showLastColumn="1"/>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activeTabTopLevelEntity name="[Payments]"/>
        <x15:activeTabTopLevelEntity name="[Merchants]"/>
        <x15:activeTabTopLevelEntity name="[Customers]"/>
        <x15:activeTabTopLevelEntity name="[Card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82FA4C7-946B-464A-8465-E17E805ECDED}" name="PivotTable17" cacheId="9" applyNumberFormats="0" applyBorderFormats="0" applyFontFormats="0" applyPatternFormats="0" applyAlignmentFormats="0" applyWidthHeightFormats="1" dataCaption="Values" tag="9cbd0490-16ad-46ee-97db-db9fba1385cb" updatedVersion="8" minRefreshableVersion="3" useAutoFormatting="1" subtotalHiddenItems="1" itemPrintTitles="1" createdVersion="8" indent="0" compact="0" compactData="0" multipleFieldFilters="0" chartFormat="22">
  <location ref="G17:H42" firstHeaderRow="1" firstDataRow="1" firstDataCol="1"/>
  <pivotFields count="3">
    <pivotField dataField="1" compact="0" outline="0" subtotalTop="0" showAll="0" defaultSubtotal="0"/>
    <pivotField axis="axisRow" compact="0" allDrilled="1" outline="0" subtotalTop="0" showAll="0" dataSourceSort="1" defaultSubtotal="0" defaultAttributeDrillState="1">
      <items count="24">
        <item x="0"/>
        <item x="1"/>
        <item x="2"/>
        <item x="3"/>
        <item x="4"/>
        <item x="5"/>
        <item x="6"/>
        <item x="7"/>
        <item x="8"/>
        <item x="9"/>
        <item x="10"/>
        <item x="11"/>
        <item x="12"/>
        <item x="13"/>
        <item x="14"/>
        <item x="15"/>
        <item x="16"/>
        <item x="17"/>
        <item x="18"/>
        <item x="19"/>
        <item x="20"/>
        <item x="21"/>
        <item x="22"/>
        <item x="23"/>
      </items>
    </pivotField>
    <pivotField compact="0" allDrilled="1" outline="0" subtotalTop="0" showAll="0" dataSourceSort="1" defaultSubtotal="0" defaultAttributeDrillState="1"/>
  </pivotFields>
  <rowFields count="1">
    <field x="1"/>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fld="0" subtotal="count" baseField="0" baseItem="0"/>
  </dataFields>
  <chartFormats count="6">
    <chartFormat chart="0" format="0"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1"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Hierarchies count="60">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Dark6" showRowHeaders="1" showColHeaders="1" showRowStripes="1" showColStripes="1"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activeTabTopLevelEntity name="[Payments]"/>
        <x15:activeTabTopLevelEntity name="[Merchants]"/>
        <x15:activeTabTopLevelEntity name="[Customers]"/>
        <x15:activeTabTopLevelEntity name="[Card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CC23E7A-A4EB-4E7C-9DB2-65E9EB6A7C52}" name="PivotTable15" cacheId="8" applyNumberFormats="0" applyBorderFormats="0" applyFontFormats="0" applyPatternFormats="0" applyAlignmentFormats="0" applyWidthHeightFormats="1" dataCaption="Values" tag="8ff97b0e-6d99-4d4b-a9c2-c64835d7150f" updatedVersion="8" minRefreshableVersion="3" subtotalHiddenItems="1" itemPrintTitles="1" createdVersion="8" indent="0" compact="0" compactData="0" multipleFieldFilters="0" chartFormat="22">
  <location ref="G8:H14" firstHeaderRow="1" firstDataRow="1" firstDataCol="1"/>
  <pivotFields count="3">
    <pivotField axis="axisRow" compact="0" allDrilled="1" outline="0" subtotalTop="0" showAll="0" dataSourceSort="1" defaultSubtotal="0" defaultAttributeDrillState="1">
      <items count="5">
        <item x="0"/>
        <item x="1"/>
        <item x="2"/>
        <item x="3"/>
        <item x="4"/>
      </items>
    </pivotField>
    <pivotField dataField="1" compact="0" outline="0" subtotalTop="0" showAll="0" defaultSubtotal="0"/>
    <pivotField compact="0" allDrilled="1" outline="0" subtotalTop="0" showAll="0" dataSourceSort="1" defaultSubtotal="0" defaultAttributeDrillState="1"/>
  </pivotFields>
  <rowFields count="1">
    <field x="0"/>
  </rowFields>
  <rowItems count="6">
    <i>
      <x/>
    </i>
    <i>
      <x v="1"/>
    </i>
    <i>
      <x v="2"/>
    </i>
    <i>
      <x v="3"/>
    </i>
    <i>
      <x v="4"/>
    </i>
    <i t="grand">
      <x/>
    </i>
  </rowItems>
  <colItems count="1">
    <i/>
  </colItems>
  <dataFields count="1">
    <dataField name="Count of Payment_ID" fld="1" subtotal="count" baseField="0" baseItem="0"/>
  </dataFields>
  <chartFormats count="4">
    <chartFormat chart="15"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 chart="18" format="3">
      <pivotArea type="data" outline="0" fieldPosition="0">
        <references count="2">
          <reference field="4294967294" count="1" selected="0">
            <x v="0"/>
          </reference>
          <reference field="0" count="1" selected="0">
            <x v="3"/>
          </reference>
        </references>
      </pivotArea>
    </chartFormat>
    <chartFormat chart="18" format="4">
      <pivotArea type="data" outline="0" fieldPosition="0">
        <references count="2">
          <reference field="4294967294" count="1" selected="0">
            <x v="0"/>
          </reference>
          <reference field="0" count="1" selected="0">
            <x v="4"/>
          </reference>
        </references>
      </pivotArea>
    </chartFormat>
  </chartFormats>
  <pivotHierarchies count="60">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Dark6" showRowHeaders="1" showColHeaders="1" showRowStripes="1" showColStripes="1" showLastColumn="1"/>
  <rowHierarchiesUsage count="1">
    <rowHierarchyUsage hierarchyUsage="3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activeTabTopLevelEntity name="[Payments]"/>
        <x15:activeTabTopLevelEntity name="[Merchants]"/>
        <x15:activeTabTopLevelEntity name="[Customers]"/>
        <x15:activeTabTopLevelEntity name="[Card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4BCFA79-A7F2-4F00-B47F-658C232F852A}" name="PivotTable4" cacheId="0" applyNumberFormats="0" applyBorderFormats="0" applyFontFormats="0" applyPatternFormats="0" applyAlignmentFormats="0" applyWidthHeightFormats="1" dataCaption="Values" tag="e26249dc-c8ce-4c18-8a8d-6e0718889a60" updatedVersion="8" minRefreshableVersion="3" useAutoFormatting="1" subtotalHiddenItems="1" itemPrintTitles="1" createdVersion="8" indent="0" compact="0" compactData="0" multipleFieldFilters="0" chartFormat="11">
  <location ref="A20:B26" firstHeaderRow="1" firstDataRow="1" firstDataCol="1"/>
  <pivotFields count="2">
    <pivotField dataField="1" compact="0" outline="0" subtotalTop="0" showAll="0" defaultSubtotal="0"/>
    <pivotField axis="axisRow" compact="0" allDrilled="1" outline="0"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s>
  <rowFields count="1">
    <field x="1"/>
  </rowFields>
  <rowItems count="6">
    <i>
      <x/>
    </i>
    <i>
      <x v="2"/>
    </i>
    <i>
      <x v="4"/>
    </i>
    <i>
      <x v="3"/>
    </i>
    <i>
      <x v="1"/>
    </i>
    <i t="grand">
      <x/>
    </i>
  </rowItems>
  <colItems count="1">
    <i/>
  </colItems>
  <dataFields count="1">
    <dataField fld="0" subtotal="count" baseField="0" baseItem="0"/>
  </dataFields>
  <chartFormats count="1">
    <chartFormat chart="10" format="4" series="1">
      <pivotArea type="data" outline="0" fieldPosition="0">
        <references count="1">
          <reference field="4294967294" count="1" selected="0">
            <x v="0"/>
          </reference>
        </references>
      </pivotArea>
    </chartFormat>
  </chartFormats>
  <pivotHierarchies count="60">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Dark6" showRowHeaders="1" showColHeaders="1" showRowStripes="1" showColStripes="1"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activeTabTopLevelEntity name="[Payments]"/>
        <x15:activeTabTopLevelEntity name="[Merchants]"/>
        <x15:activeTabTopLevelEntity name="[Customers]"/>
        <x15:activeTabTopLevelEntity name="[Card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D8B9933-5232-4B7A-AB1F-60B4BD3E8B22}" name="PivotTable1" cacheId="1" applyNumberFormats="0" applyBorderFormats="0" applyFontFormats="0" applyPatternFormats="0" applyAlignmentFormats="0" applyWidthHeightFormats="1" dataCaption="Values" tag="2564d1e7-aa7b-41cd-82af-0bc4b579f868" updatedVersion="8" minRefreshableVersion="3" useAutoFormatting="1" subtotalHiddenItems="1" itemPrintTitles="1" createdVersion="8" indent="0" compact="0" compactData="0" multipleFieldFilters="0" chartFormat="11">
  <location ref="A1:B12" firstHeaderRow="1" firstDataRow="1" firstDataCol="1"/>
  <pivotFields count="3">
    <pivotField dataField="1" compact="0" outline="0" subtotalTop="0" showAll="0" defaultSubtotal="0"/>
    <pivotField axis="axisRow" compact="0" allDrilled="1" outline="0" subtotalTop="0" showAll="0"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compact="0" allDrilled="1" outline="0" subtotalTop="0" showAll="0" dataSourceSort="1" defaultSubtotal="0" defaultAttributeDrillState="1"/>
  </pivotFields>
  <rowFields count="1">
    <field x="1"/>
  </rowFields>
  <rowItems count="11">
    <i>
      <x v="2"/>
    </i>
    <i>
      <x v="7"/>
    </i>
    <i>
      <x/>
    </i>
    <i>
      <x v="5"/>
    </i>
    <i>
      <x v="4"/>
    </i>
    <i>
      <x v="1"/>
    </i>
    <i>
      <x v="9"/>
    </i>
    <i>
      <x v="6"/>
    </i>
    <i>
      <x v="8"/>
    </i>
    <i>
      <x v="3"/>
    </i>
    <i t="grand">
      <x/>
    </i>
  </rowItems>
  <colItems count="1">
    <i/>
  </colItems>
  <dataFields count="1">
    <dataField fld="0" subtotal="count" baseField="0" baseItem="0"/>
  </dataFields>
  <chartFormats count="1">
    <chartFormat chart="10" format="4" series="1">
      <pivotArea type="data" outline="0" fieldPosition="0">
        <references count="1">
          <reference field="4294967294" count="1" selected="0">
            <x v="0"/>
          </reference>
        </references>
      </pivotArea>
    </chartFormat>
  </chartFormats>
  <pivotHierarchies count="60">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Dark6" showRowHeaders="1" showColHeaders="1" showRowStripes="1" showColStripes="1" showLastColumn="1"/>
  <rowHierarchiesUsage count="1">
    <rowHierarchyUsage hierarchyUsage="2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activeTabTopLevelEntity name="[Payments]"/>
        <x15:activeTabTopLevelEntity name="[Merchants]"/>
        <x15:activeTabTopLevelEntity name="[Calendar]"/>
        <x15:activeTabTopLevelEntity name="[Cards]"/>
        <x15:activeTabTopLevelEntity name="[Customer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37EB527-F8C2-4EBE-9C2C-992161CF4B43}" name="PivotTable5" cacheId="4" applyNumberFormats="0" applyBorderFormats="0" applyFontFormats="0" applyPatternFormats="0" applyAlignmentFormats="0" applyWidthHeightFormats="1" dataCaption="Values" tag="62bef5cb-d20f-4788-8089-3a9586fc6cd1" updatedVersion="8" minRefreshableVersion="3" useAutoFormatting="1" subtotalHiddenItems="1" itemPrintTitles="1" createdVersion="8" indent="0" compact="0" compactData="0" multipleFieldFilters="0" chartFormat="26">
  <location ref="D1:E6" firstHeaderRow="1" firstDataRow="1" firstDataCol="1"/>
  <pivotFields count="3">
    <pivotField dataField="1" compact="0" outline="0" subtotalTop="0" showAll="0" defaultSubtotal="0"/>
    <pivotField axis="axisRow" compact="0" allDrilled="1" outline="0" subtotalTop="0" showAll="0" sortType="ascending" defaultSubtotal="0" defaultAttributeDrillState="1">
      <items count="4">
        <item x="0"/>
        <item x="1"/>
        <item x="2"/>
        <item x="3"/>
      </items>
      <autoSortScope>
        <pivotArea dataOnly="0" outline="0" fieldPosition="0">
          <references count="1">
            <reference field="4294967294" count="1" selected="0">
              <x v="0"/>
            </reference>
          </references>
        </pivotArea>
      </autoSortScope>
    </pivotField>
    <pivotField compact="0" allDrilled="1" outline="0" subtotalTop="0" showAll="0" dataSourceSort="1" defaultSubtotal="0" defaultAttributeDrillState="1"/>
  </pivotFields>
  <rowFields count="1">
    <field x="1"/>
  </rowFields>
  <rowItems count="5">
    <i>
      <x/>
    </i>
    <i>
      <x v="2"/>
    </i>
    <i>
      <x v="3"/>
    </i>
    <i>
      <x v="1"/>
    </i>
    <i t="grand">
      <x/>
    </i>
  </rowItems>
  <colItems count="1">
    <i/>
  </colItems>
  <dataFields count="1">
    <dataField fld="0" subtotal="count" baseField="0" baseItem="0"/>
  </dataFields>
  <chartFormats count="4">
    <chartFormat chart="0" format="0"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Hierarchies count="60">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Dark6" showRowHeaders="1" showColHeaders="1" showRowStripes="1" showColStripes="1" showLastColumn="1"/>
  <rowHierarchiesUsage count="1">
    <rowHierarchyUsage hierarchyUsage="4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Transactions]"/>
        <x15:activeTabTopLevelEntity name="[Payments]"/>
        <x15:activeTabTopLevelEntity name="[Merchants]"/>
        <x15:activeTabTopLevelEntity name="[Customers]"/>
        <x15:activeTabTopLevelEntity name="[Cards]"/>
        <x15:activeTabTopLevelEntity name="[Calendar]"/>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
  <rv s="0">
    <v>0</v>
    <v>5</v>
    <v>Monitor with solid fill</v>
  </rv>
  <rv s="0">
    <v>1</v>
    <v>5</v>
    <v>Back with solid fill</v>
  </rv>
</rvData>
</file>

<file path=xl/richData/rdrichvaluestructure.xml><?xml version="1.0" encoding="utf-8"?>
<rvStructures xmlns="http://schemas.microsoft.com/office/spreadsheetml/2017/richdata" count="1">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Year" xr10:uid="{9FA878BE-189D-48F1-8995-47E51DAFFEA9}" sourceName="[Calendar].[Month_Year]">
  <pivotTables>
    <pivotTable tabId="10" name="PivotTable4"/>
    <pivotTable tabId="10" name="PivotTable1"/>
    <pivotTable tabId="10" name="PivotTable2"/>
    <pivotTable tabId="10" name="PivotTable6"/>
    <pivotTable tabId="10" name="PivotTable5"/>
    <pivotTable tabId="10" name="PivotTable7"/>
    <pivotTable tabId="10" name="PivotTable8"/>
    <pivotTable tabId="10" name="PivotTable11"/>
    <pivotTable tabId="10" name="PivotTable15"/>
    <pivotTable tabId="10" name="PivotTable17"/>
  </pivotTables>
  <data>
    <olap pivotCacheId="1522860466">
      <levels count="2">
        <level uniqueName="[Calendar].[Month_Year].[(All)]" sourceCaption="(All)" count="0"/>
        <level uniqueName="[Calendar].[Month_Year].[Month_Year]" sourceCaption="Month_Year" count="2">
          <ranges>
            <range startItem="0">
              <i n="[Calendar].[Month_Year].&amp;[2025]" c="2025"/>
              <i n="[Calendar].[Month_Year].&amp;[2026]" c="2026"/>
            </range>
          </ranges>
        </level>
      </levels>
      <selections count="1">
        <selection n="[Calendar].[Month_Year].[All]"/>
      </selections>
    </olap>
  </data>
  <extLst>
    <x:ext xmlns:x15="http://schemas.microsoft.com/office/spreadsheetml/2010/11/main" uri="{470722E0-AACD-4C17-9CDC-17EF765DBC7E}">
      <x15:slicerCacheHideItemsWithNoData count="1">
        <x15:slicerCacheOlapLevelName uniqueName="[Calendar].[Month_Year].[Month_Year]" count="0"/>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d_Type" xr10:uid="{BE50EB71-4090-4710-B96C-B2519349B27E}" sourceName="[Cards].[Card_Type]">
  <pivotTables>
    <pivotTable tabId="10" name="PivotTable4"/>
    <pivotTable tabId="10" name="PivotTable1"/>
    <pivotTable tabId="10" name="PivotTable2"/>
    <pivotTable tabId="10" name="PivotTable6"/>
    <pivotTable tabId="10" name="PivotTable5"/>
    <pivotTable tabId="10" name="PivotTable7"/>
    <pivotTable tabId="10" name="PivotTable8"/>
    <pivotTable tabId="10" name="PivotTable11"/>
    <pivotTable tabId="10" name="PivotTable15"/>
    <pivotTable tabId="10" name="PivotTable17"/>
  </pivotTables>
  <data>
    <olap pivotCacheId="1522860466">
      <levels count="2">
        <level uniqueName="[Cards].[Card_Type].[(All)]" sourceCaption="(All)" count="0"/>
        <level uniqueName="[Cards].[Card_Type].[Card_Type]" sourceCaption="Card_Type" count="5">
          <ranges>
            <range startItem="0">
              <i n="[Cards].[Card_Type].&amp;[Business]" c="Business"/>
              <i n="[Cards].[Card_Type].&amp;[Cashback]" c="Cashback"/>
              <i n="[Cards].[Card_Type].&amp;[Fuel]" c="Fuel"/>
              <i n="[Cards].[Card_Type].&amp;[Lifestyle]" c="Lifestyle"/>
              <i n="[Cards].[Card_Type].&amp;[Travel]" c="Travel"/>
            </range>
          </ranges>
        </level>
      </levels>
      <selections count="1">
        <selection n="[Cards].[Card_Type].[All]"/>
      </selections>
    </olap>
  </data>
  <extLst>
    <x:ext xmlns:x15="http://schemas.microsoft.com/office/spreadsheetml/2010/11/main" uri="{470722E0-AACD-4C17-9CDC-17EF765DBC7E}">
      <x15:slicerCacheHideItemsWithNoData count="1">
        <x15:slicerCacheOlapLevelName uniqueName="[Cards].[Card_Type].[Card_Type]" count="0"/>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2453B2C9-23E1-41BE-A70C-F27CC6384702}" sourceName="[Customers].[Customer_Segment]">
  <pivotTables>
    <pivotTable tabId="10" name="PivotTable4"/>
    <pivotTable tabId="10" name="PivotTable1"/>
    <pivotTable tabId="10" name="PivotTable2"/>
    <pivotTable tabId="10" name="PivotTable6"/>
    <pivotTable tabId="10" name="PivotTable5"/>
    <pivotTable tabId="10" name="PivotTable7"/>
    <pivotTable tabId="10" name="PivotTable8"/>
    <pivotTable tabId="10" name="PivotTable11"/>
    <pivotTable tabId="10" name="PivotTable15"/>
    <pivotTable tabId="10" name="PivotTable17"/>
  </pivotTables>
  <data>
    <olap pivotCacheId="1522860466">
      <levels count="2">
        <level uniqueName="[Customers].[Customer_Segment].[(All)]" sourceCaption="(All)" count="0"/>
        <level uniqueName="[Customers].[Customer_Segment].[Customer_Segment]" sourceCaption="Customer_Segment" count="3">
          <ranges>
            <range startItem="0">
              <i n="[Customers].[Customer_Segment].&amp;[Affluent]" c="Affluent"/>
              <i n="[Customers].[Customer_Segment].&amp;[Mass]" c="Mass"/>
              <i n="[Customers].[Customer_Segment].&amp;[Premium]" c="Premium"/>
            </range>
          </ranges>
        </level>
      </levels>
      <selections count="1">
        <selection n="[Customers].[Customer_Segment].[All]"/>
      </selections>
    </olap>
  </data>
  <extLst>
    <x:ext xmlns:x15="http://schemas.microsoft.com/office/spreadsheetml/2010/11/main" uri="{470722E0-AACD-4C17-9CDC-17EF765DBC7E}">
      <x15:slicerCacheHideItemsWithNoData count="1">
        <x15:slicerCacheOlapLevelName uniqueName="[Customers].[Customer_Segment].[Customer_Segment]" count="0"/>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_Year" xr10:uid="{87990986-3EA8-4B80-9EBB-90989F0C008B}" cache="Slicer_Month_Year" caption="Year" columnCount="2" level="1" style="SlicerStyleDark5" rowHeight="249238"/>
  <slicer name="Card_Type" xr10:uid="{EEDBA0A0-EA72-4F30-9AF2-8FF4DCDBB28B}" cache="Slicer_Card_Type" caption="Card Type" columnCount="6" level="1" style="SlicerStyleDark5" rowHeight="249238"/>
  <slicer name="Customer_Segment" xr10:uid="{FD324587-6BBC-445C-90E2-5DD5D25DBB91}" cache="Slicer_Customer_Segment" caption="Customer Segment" columnCount="4" level="1" style="SlicerStyleDark5" rowHeight="249238"/>
</slicers>
</file>

<file path=xl/theme/theme1.xml><?xml version="1.0" encoding="utf-8"?>
<a:theme xmlns:a="http://schemas.openxmlformats.org/drawingml/2006/main" name="Office Theme">
  <a:themeElements>
    <a:clrScheme name="Office Them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Office Theme">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62FBB-624A-48D8-A90A-382E8A611AEA}">
  <sheetPr codeName="Sheet1">
    <pageSetUpPr fitToPage="1"/>
  </sheetPr>
  <dimension ref="AX1:AZ1"/>
  <sheetViews>
    <sheetView showGridLines="0" tabSelected="1" topLeftCell="A2" zoomScale="93" zoomScaleNormal="70" workbookViewId="0">
      <selection activeCell="AZ1" sqref="AZ1"/>
    </sheetView>
  </sheetViews>
  <sheetFormatPr defaultColWidth="9.06640625" defaultRowHeight="20.100000000000001" customHeight="1" x14ac:dyDescent="0.45"/>
  <cols>
    <col min="1" max="52" width="3.59765625" style="2" customWidth="1"/>
    <col min="53" max="16384" width="9.06640625" style="2"/>
  </cols>
  <sheetData>
    <row r="1" spans="50:52" ht="20.100000000000001" customHeight="1" x14ac:dyDescent="0.45">
      <c r="AX1" s="2" t="e" vm="1">
        <v>#VALUE!</v>
      </c>
      <c r="AZ1" s="2" t="s">
        <v>84</v>
      </c>
    </row>
  </sheetData>
  <hyperlinks>
    <hyperlink ref="AX1" location="Calculation!A1" display="Calculation!A1" xr:uid="{F792342D-F5F9-4362-9349-81552E03023B}"/>
  </hyperlinks>
  <printOptions horizontalCentered="1"/>
  <pageMargins left="0.4" right="0.4" top="0.4" bottom="0.4" header="0.3" footer="0.3"/>
  <pageSetup paperSize="9" orientation="portrait"/>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4B87B1-3F35-4B22-872C-BBC29BD130D3}">
  <sheetPr codeName="Sheet2">
    <pageSetUpPr fitToPage="1"/>
  </sheetPr>
  <dimension ref="A1:I42"/>
  <sheetViews>
    <sheetView showGridLines="0" zoomScale="70" zoomScaleNormal="70" workbookViewId="0"/>
  </sheetViews>
  <sheetFormatPr defaultRowHeight="14.25" x14ac:dyDescent="0.45"/>
  <cols>
    <col min="1" max="1" width="14.6640625" bestFit="1" customWidth="1"/>
    <col min="2" max="2" width="18.06640625" bestFit="1" customWidth="1"/>
    <col min="3" max="3" width="16.46484375" bestFit="1" customWidth="1"/>
    <col min="4" max="4" width="19" bestFit="1" customWidth="1"/>
    <col min="5" max="5" width="13.46484375" bestFit="1" customWidth="1"/>
    <col min="6" max="6" width="13.265625" bestFit="1" customWidth="1"/>
    <col min="7" max="7" width="15.6640625" bestFit="1" customWidth="1"/>
    <col min="8" max="8" width="13.46484375" bestFit="1" customWidth="1"/>
    <col min="9" max="9" width="13.6640625" bestFit="1" customWidth="1"/>
  </cols>
  <sheetData>
    <row r="1" spans="1:9" x14ac:dyDescent="0.45">
      <c r="A1" s="1" t="s">
        <v>10</v>
      </c>
      <c r="B1" t="s">
        <v>20</v>
      </c>
      <c r="D1" s="1" t="s">
        <v>43</v>
      </c>
      <c r="E1" t="s">
        <v>20</v>
      </c>
      <c r="G1" s="1" t="s">
        <v>79</v>
      </c>
      <c r="H1" t="s">
        <v>78</v>
      </c>
      <c r="I1" s="11" t="e" vm="2">
        <v>#VALUE!</v>
      </c>
    </row>
    <row r="2" spans="1:9" x14ac:dyDescent="0.45">
      <c r="A2" t="s">
        <v>16</v>
      </c>
      <c r="B2" s="12">
        <v>8653579</v>
      </c>
      <c r="D2" t="s">
        <v>29</v>
      </c>
      <c r="E2" s="12">
        <v>25789717</v>
      </c>
      <c r="G2" t="s">
        <v>80</v>
      </c>
      <c r="H2">
        <v>5688</v>
      </c>
    </row>
    <row r="3" spans="1:9" x14ac:dyDescent="0.45">
      <c r="A3" t="s">
        <v>17</v>
      </c>
      <c r="B3" s="12">
        <v>8973673</v>
      </c>
      <c r="D3" t="s">
        <v>30</v>
      </c>
      <c r="E3" s="12">
        <v>25809208</v>
      </c>
      <c r="G3" t="s">
        <v>81</v>
      </c>
      <c r="H3">
        <v>1073</v>
      </c>
    </row>
    <row r="4" spans="1:9" x14ac:dyDescent="0.45">
      <c r="A4" t="s">
        <v>11</v>
      </c>
      <c r="B4" s="12">
        <v>9670285</v>
      </c>
      <c r="D4" t="s">
        <v>27</v>
      </c>
      <c r="E4" s="12">
        <v>25856061</v>
      </c>
      <c r="G4" t="s">
        <v>82</v>
      </c>
      <c r="H4">
        <v>1077</v>
      </c>
    </row>
    <row r="5" spans="1:9" x14ac:dyDescent="0.45">
      <c r="A5" t="s">
        <v>13</v>
      </c>
      <c r="B5" s="12">
        <v>9841714</v>
      </c>
      <c r="D5" t="s">
        <v>28</v>
      </c>
      <c r="E5" s="12">
        <v>25881404</v>
      </c>
      <c r="G5" t="s">
        <v>83</v>
      </c>
      <c r="H5">
        <v>162</v>
      </c>
    </row>
    <row r="6" spans="1:9" x14ac:dyDescent="0.45">
      <c r="A6" t="s">
        <v>12</v>
      </c>
      <c r="B6" s="12">
        <v>9943162</v>
      </c>
      <c r="D6" t="s">
        <v>22</v>
      </c>
      <c r="E6" s="12">
        <v>103336390</v>
      </c>
      <c r="G6" t="s">
        <v>22</v>
      </c>
      <c r="H6">
        <v>8000</v>
      </c>
    </row>
    <row r="7" spans="1:9" x14ac:dyDescent="0.45">
      <c r="A7" t="s">
        <v>14</v>
      </c>
      <c r="B7" s="12">
        <v>9969874</v>
      </c>
    </row>
    <row r="8" spans="1:9" x14ac:dyDescent="0.45">
      <c r="A8" t="s">
        <v>2</v>
      </c>
      <c r="B8" s="12">
        <v>9971293</v>
      </c>
      <c r="D8" s="1" t="s">
        <v>44</v>
      </c>
      <c r="E8" t="s">
        <v>20</v>
      </c>
      <c r="G8" s="1" t="s">
        <v>72</v>
      </c>
      <c r="H8" t="s">
        <v>78</v>
      </c>
    </row>
    <row r="9" spans="1:9" x14ac:dyDescent="0.45">
      <c r="A9" t="s">
        <v>19</v>
      </c>
      <c r="B9" s="12">
        <v>10772656</v>
      </c>
      <c r="D9" t="s">
        <v>45</v>
      </c>
      <c r="E9" s="12">
        <v>38233260</v>
      </c>
      <c r="G9" t="s">
        <v>73</v>
      </c>
      <c r="H9">
        <v>1836</v>
      </c>
    </row>
    <row r="10" spans="1:9" x14ac:dyDescent="0.45">
      <c r="A10" t="s">
        <v>18</v>
      </c>
      <c r="B10" s="12">
        <v>11569382</v>
      </c>
      <c r="D10" t="s">
        <v>46</v>
      </c>
      <c r="E10" s="12">
        <v>65103130</v>
      </c>
      <c r="G10" t="s">
        <v>74</v>
      </c>
      <c r="H10">
        <v>1995</v>
      </c>
    </row>
    <row r="11" spans="1:9" x14ac:dyDescent="0.45">
      <c r="A11" t="s">
        <v>15</v>
      </c>
      <c r="B11" s="12">
        <v>13970772</v>
      </c>
      <c r="D11" t="s">
        <v>22</v>
      </c>
      <c r="E11" s="12">
        <v>103336390</v>
      </c>
      <c r="G11" t="s">
        <v>75</v>
      </c>
      <c r="H11">
        <v>1302</v>
      </c>
    </row>
    <row r="12" spans="1:9" x14ac:dyDescent="0.45">
      <c r="A12" t="s">
        <v>22</v>
      </c>
      <c r="B12" s="12">
        <v>103336390</v>
      </c>
      <c r="G12" t="s">
        <v>76</v>
      </c>
      <c r="H12">
        <v>1308</v>
      </c>
    </row>
    <row r="13" spans="1:9" x14ac:dyDescent="0.45">
      <c r="D13" s="1" t="s">
        <v>31</v>
      </c>
      <c r="E13" t="s">
        <v>20</v>
      </c>
      <c r="G13" t="s">
        <v>77</v>
      </c>
      <c r="H13">
        <v>1559</v>
      </c>
    </row>
    <row r="14" spans="1:9" x14ac:dyDescent="0.45">
      <c r="A14" s="1" t="s">
        <v>6</v>
      </c>
      <c r="B14" t="s">
        <v>20</v>
      </c>
      <c r="D14" t="s">
        <v>36</v>
      </c>
      <c r="E14" s="12">
        <v>7469824</v>
      </c>
      <c r="G14" t="s">
        <v>22</v>
      </c>
      <c r="H14">
        <v>8000</v>
      </c>
    </row>
    <row r="15" spans="1:9" x14ac:dyDescent="0.45">
      <c r="A15" t="s">
        <v>9</v>
      </c>
      <c r="B15" s="12">
        <v>22931450</v>
      </c>
      <c r="D15" t="s">
        <v>42</v>
      </c>
      <c r="E15" s="12">
        <v>7519386</v>
      </c>
    </row>
    <row r="16" spans="1:9" x14ac:dyDescent="0.45">
      <c r="A16" t="s">
        <v>8</v>
      </c>
      <c r="B16" s="12">
        <v>27220936</v>
      </c>
      <c r="D16" t="s">
        <v>32</v>
      </c>
      <c r="E16" s="12">
        <v>7644964</v>
      </c>
    </row>
    <row r="17" spans="1:8" x14ac:dyDescent="0.45">
      <c r="A17" t="s">
        <v>7</v>
      </c>
      <c r="B17" s="12">
        <v>53184004</v>
      </c>
      <c r="D17" t="s">
        <v>41</v>
      </c>
      <c r="E17" s="12">
        <v>8387805</v>
      </c>
      <c r="G17" s="1" t="s">
        <v>47</v>
      </c>
      <c r="H17" t="s">
        <v>20</v>
      </c>
    </row>
    <row r="18" spans="1:8" x14ac:dyDescent="0.45">
      <c r="A18" t="s">
        <v>22</v>
      </c>
      <c r="B18" s="12">
        <v>103336390</v>
      </c>
      <c r="D18" t="s">
        <v>40</v>
      </c>
      <c r="E18" s="12">
        <v>8521964</v>
      </c>
      <c r="G18" t="s">
        <v>48</v>
      </c>
      <c r="H18" s="12">
        <v>819186</v>
      </c>
    </row>
    <row r="19" spans="1:8" x14ac:dyDescent="0.45">
      <c r="D19" t="s">
        <v>39</v>
      </c>
      <c r="E19" s="12">
        <v>8671861</v>
      </c>
      <c r="G19" t="s">
        <v>49</v>
      </c>
      <c r="H19" s="12">
        <v>1965831</v>
      </c>
    </row>
    <row r="20" spans="1:8" x14ac:dyDescent="0.45">
      <c r="A20" s="1" t="s">
        <v>0</v>
      </c>
      <c r="B20" t="s">
        <v>20</v>
      </c>
      <c r="D20" t="s">
        <v>38</v>
      </c>
      <c r="E20" s="12">
        <v>8826894</v>
      </c>
      <c r="G20" t="s">
        <v>50</v>
      </c>
      <c r="H20" s="12">
        <v>3933945</v>
      </c>
    </row>
    <row r="21" spans="1:8" x14ac:dyDescent="0.45">
      <c r="A21" t="s">
        <v>5</v>
      </c>
      <c r="B21" s="12">
        <v>19132773</v>
      </c>
      <c r="D21" t="s">
        <v>34</v>
      </c>
      <c r="E21" s="12">
        <v>8991494</v>
      </c>
      <c r="G21" t="s">
        <v>51</v>
      </c>
      <c r="H21" s="12">
        <v>4434876</v>
      </c>
    </row>
    <row r="22" spans="1:8" x14ac:dyDescent="0.45">
      <c r="A22" t="s">
        <v>4</v>
      </c>
      <c r="B22" s="12">
        <v>20130437</v>
      </c>
      <c r="D22" t="s">
        <v>33</v>
      </c>
      <c r="E22" s="12">
        <v>9623809</v>
      </c>
      <c r="G22" t="s">
        <v>52</v>
      </c>
      <c r="H22" s="12">
        <v>4761907</v>
      </c>
    </row>
    <row r="23" spans="1:8" x14ac:dyDescent="0.45">
      <c r="A23" t="s">
        <v>2</v>
      </c>
      <c r="B23" s="12">
        <v>20711952</v>
      </c>
      <c r="D23" t="s">
        <v>35</v>
      </c>
      <c r="E23" s="12">
        <v>9891336</v>
      </c>
      <c r="G23" t="s">
        <v>53</v>
      </c>
      <c r="H23" s="12">
        <v>5063983</v>
      </c>
    </row>
    <row r="24" spans="1:8" x14ac:dyDescent="0.45">
      <c r="A24" t="s">
        <v>3</v>
      </c>
      <c r="B24" s="12">
        <v>21276145</v>
      </c>
      <c r="D24" t="s">
        <v>37</v>
      </c>
      <c r="E24" s="12">
        <v>17787053</v>
      </c>
      <c r="G24" t="s">
        <v>54</v>
      </c>
      <c r="H24" s="12">
        <v>4799312</v>
      </c>
    </row>
    <row r="25" spans="1:8" x14ac:dyDescent="0.45">
      <c r="A25" t="s">
        <v>1</v>
      </c>
      <c r="B25" s="12">
        <v>22085083</v>
      </c>
      <c r="D25" t="s">
        <v>22</v>
      </c>
      <c r="E25" s="12">
        <v>103336390</v>
      </c>
      <c r="G25" t="s">
        <v>55</v>
      </c>
      <c r="H25" s="12">
        <v>5042234</v>
      </c>
    </row>
    <row r="26" spans="1:8" x14ac:dyDescent="0.45">
      <c r="A26" t="s">
        <v>22</v>
      </c>
      <c r="B26" s="12">
        <v>103336390</v>
      </c>
      <c r="G26" t="s">
        <v>56</v>
      </c>
      <c r="H26" s="12">
        <v>4389087</v>
      </c>
    </row>
    <row r="27" spans="1:8" x14ac:dyDescent="0.45">
      <c r="G27" t="s">
        <v>57</v>
      </c>
      <c r="H27" s="12">
        <v>4656449</v>
      </c>
    </row>
    <row r="28" spans="1:8" x14ac:dyDescent="0.45">
      <c r="A28" s="3" t="s">
        <v>23</v>
      </c>
      <c r="B28" s="3" t="s">
        <v>24</v>
      </c>
      <c r="C28" s="3" t="s">
        <v>21</v>
      </c>
      <c r="G28" t="s">
        <v>58</v>
      </c>
      <c r="H28" s="12">
        <v>4771522</v>
      </c>
    </row>
    <row r="29" spans="1:8" x14ac:dyDescent="0.45">
      <c r="A29" s="3">
        <v>2608</v>
      </c>
      <c r="B29" s="4">
        <v>0.28899999999999998</v>
      </c>
      <c r="C29" s="4">
        <v>0.87699999999999989</v>
      </c>
      <c r="G29" t="s">
        <v>59</v>
      </c>
      <c r="H29" s="12">
        <v>4533128</v>
      </c>
    </row>
    <row r="30" spans="1:8" x14ac:dyDescent="0.45">
      <c r="G30" t="s">
        <v>60</v>
      </c>
      <c r="H30" s="12">
        <v>4965868</v>
      </c>
    </row>
    <row r="31" spans="1:8" x14ac:dyDescent="0.45">
      <c r="A31" s="10" t="s">
        <v>26</v>
      </c>
      <c r="B31" s="9"/>
      <c r="G31" t="s">
        <v>61</v>
      </c>
      <c r="H31" s="12">
        <v>4208842</v>
      </c>
    </row>
    <row r="32" spans="1:8" x14ac:dyDescent="0.45">
      <c r="A32" s="5" t="s">
        <v>25</v>
      </c>
      <c r="B32" s="6">
        <f>IFERROR(GETPIVOTDATA("[Measures].[Net Spend]",$A$1)/10000000,0)</f>
        <v>10.333639</v>
      </c>
      <c r="G32" t="s">
        <v>62</v>
      </c>
      <c r="H32" s="12">
        <v>4656855</v>
      </c>
    </row>
    <row r="33" spans="1:8" x14ac:dyDescent="0.45">
      <c r="A33" s="5" t="s">
        <v>23</v>
      </c>
      <c r="B33" s="7">
        <f>IFERROR(GETPIVOTDATA("[Measures].[High Util Cards]",$A$28),0)</f>
        <v>2608</v>
      </c>
      <c r="G33" t="s">
        <v>63</v>
      </c>
      <c r="H33" s="12">
        <v>5260522</v>
      </c>
    </row>
    <row r="34" spans="1:8" x14ac:dyDescent="0.45">
      <c r="A34" s="5" t="s">
        <v>24</v>
      </c>
      <c r="B34" s="8">
        <f>IFERROR(GETPIVOTDATA("[Measures].[Late Payment Rate]",$A$28),0)</f>
        <v>0.28899999999999998</v>
      </c>
      <c r="G34" t="s">
        <v>64</v>
      </c>
      <c r="H34" s="12">
        <v>4687090</v>
      </c>
    </row>
    <row r="35" spans="1:8" x14ac:dyDescent="0.45">
      <c r="A35" s="5" t="s">
        <v>21</v>
      </c>
      <c r="B35" s="8">
        <f>IFERROR(GETPIVOTDATA("[Measures].[Repayment Ratio]",$A$28),0)</f>
        <v>0.87699999999999989</v>
      </c>
      <c r="G35" t="s">
        <v>65</v>
      </c>
      <c r="H35" s="12">
        <v>4537762</v>
      </c>
    </row>
    <row r="36" spans="1:8" x14ac:dyDescent="0.45">
      <c r="G36" t="s">
        <v>66</v>
      </c>
      <c r="H36" s="12">
        <v>4750199</v>
      </c>
    </row>
    <row r="37" spans="1:8" x14ac:dyDescent="0.45">
      <c r="G37" t="s">
        <v>67</v>
      </c>
      <c r="H37" s="12">
        <v>4826578</v>
      </c>
    </row>
    <row r="38" spans="1:8" x14ac:dyDescent="0.45">
      <c r="G38" t="s">
        <v>68</v>
      </c>
      <c r="H38" s="12">
        <v>4616522</v>
      </c>
    </row>
    <row r="39" spans="1:8" x14ac:dyDescent="0.45">
      <c r="G39" t="s">
        <v>69</v>
      </c>
      <c r="H39" s="12">
        <v>4721177</v>
      </c>
    </row>
    <row r="40" spans="1:8" x14ac:dyDescent="0.45">
      <c r="G40" t="s">
        <v>70</v>
      </c>
      <c r="H40" s="12">
        <v>4487020</v>
      </c>
    </row>
    <row r="41" spans="1:8" x14ac:dyDescent="0.45">
      <c r="G41" t="s">
        <v>71</v>
      </c>
      <c r="H41" s="12">
        <v>2446495</v>
      </c>
    </row>
    <row r="42" spans="1:8" x14ac:dyDescent="0.45">
      <c r="G42" t="s">
        <v>22</v>
      </c>
      <c r="H42" s="12">
        <v>103336390</v>
      </c>
    </row>
  </sheetData>
  <hyperlinks>
    <hyperlink ref="I1" location="Dashboard!A1" display="Dashboard!A1" xr:uid="{0B87D8F2-592F-443A-84C2-D03A49FC550B}"/>
  </hyperlinks>
  <pageMargins left="0.7" right="0.7" top="0.75" bottom="0.75" header="0.3" footer="0.3"/>
  <pageSetup paperSize="9" fitToHeight="0"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Props1.xml><?xml version="1.0" encoding="utf-8"?>
<ds:datastoreItem xmlns:ds="http://schemas.openxmlformats.org/officeDocument/2006/customXml" ds:itemID="{17344067-6E0D-4CA6-BDCD-DE0F5CEFE969}">
  <ds:schemaRefs>
    <ds:schemaRef ds:uri="http://gemini/pivotcustomization/9fcdd9e9-8ba7-4d6e-8e85-a5619bdbda45"/>
  </ds:schemaRefs>
</ds:datastoreItem>
</file>

<file path=customXml/itemProps2.xml><?xml version="1.0" encoding="utf-8"?>
<ds:datastoreItem xmlns:ds="http://schemas.openxmlformats.org/officeDocument/2006/customXml" ds:itemID="{873BA083-8A43-4CB1-A8F0-A0AEE59A1A88}">
  <ds:schemaRefs>
    <ds:schemaRef ds:uri="http://gemini/pivotcustomization/9bfed33e-5f6a-441c-88b9-cbbe45f23dea"/>
  </ds:schemaRefs>
</ds:datastoreItem>
</file>

<file path=customXml/itemProps3.xml><?xml version="1.0" encoding="utf-8"?>
<ds:datastoreItem xmlns:ds="http://schemas.openxmlformats.org/officeDocument/2006/customXml" ds:itemID="{B5F3B23D-D692-476A-A4A1-10E3056F5054}">
  <ds:schemaRefs>
    <ds:schemaRef ds:uri="http://gemini/pivotcustomization/ErrorCache"/>
  </ds:schemaRefs>
</ds:datastoreItem>
</file>

<file path=customXml/itemProps4.xml><?xml version="1.0" encoding="utf-8"?>
<ds:datastoreItem xmlns:ds="http://schemas.openxmlformats.org/officeDocument/2006/customXml" ds:itemID="{37B37604-0F39-48B8-BC5E-4C08792C583F}">
  <ds:schemaRefs>
    <ds:schemaRef ds:uri="http://gemini/pivotcustomization/TableXML_Calendar_aba8dd93-c649-4664-a1e4-7b1384998d09"/>
  </ds:schemaRefs>
</ds:datastoreItem>
</file>

<file path=customXml/itemProps5.xml><?xml version="1.0" encoding="utf-8"?>
<ds:datastoreItem xmlns:ds="http://schemas.openxmlformats.org/officeDocument/2006/customXml" ds:itemID="{FAB67DDC-0B9A-422D-9DA0-48FECB503FD2}">
  <ds:schemaRefs>
    <ds:schemaRef ds:uri="http://gemini/pivotcustomization/5de3cb38-a125-4e9b-927c-ebc3d8332017"/>
  </ds:schemaRefs>
</ds:datastoreItem>
</file>

<file path=customXml/itemProps6.xml><?xml version="1.0" encoding="utf-8"?>
<ds:datastoreItem xmlns:ds="http://schemas.openxmlformats.org/officeDocument/2006/customXml" ds:itemID="{4C5B5AF0-16EA-4CF5-99E1-FFDAA3142B27}">
  <ds:schemaRefs>
    <ds:schemaRef ds:uri="http://gemini/pivotcustomization/53c4c0d6-20ec-4a0b-9b97-fc09f4048bd6"/>
  </ds:schemaRefs>
</ds:datastoreItem>
</file>

<file path=customXml/itemProps7.xml><?xml version="1.0" encoding="utf-8"?>
<ds:datastoreItem xmlns:ds="http://schemas.openxmlformats.org/officeDocument/2006/customXml" ds:itemID="{F2FB43E5-F8BF-4AEB-94EB-40CAC46BA680}">
  <ds:schemaRefs>
    <ds:schemaRef ds:uri="http://gemini/pivotcustomization/TableXML_Transactions_c5159b2b-8630-4ca1-9ac5-d8f8c33db3ff"/>
  </ds:schemaRefs>
</ds:datastoreItem>
</file>

<file path=customXml/itemProps8.xml><?xml version="1.0" encoding="utf-8"?>
<ds:datastoreItem xmlns:ds="http://schemas.openxmlformats.org/officeDocument/2006/customXml" ds:itemID="{58FBACDB-6FB6-4A6D-9A41-2AF749A01385}">
  <ds:schemaRefs>
    <ds:schemaRef ds:uri="http://gemini/pivotcustomization/6991fd41-a1b3-473d-ab29-4d0479ebe762"/>
  </ds:schemaRefs>
</ds:datastoreItem>
</file>

<file path=customXml/itemProps9.xml><?xml version="1.0" encoding="utf-8"?>
<ds:datastoreItem xmlns:ds="http://schemas.openxmlformats.org/officeDocument/2006/customXml" ds:itemID="{AED169BA-1D43-428C-BF5D-B24EFECC9745}">
  <ds:schemaRefs>
    <ds:schemaRef ds:uri="http://gemini/pivotcustomization/e26249dc-c8ce-4c18-8a8d-6e0718889a60"/>
  </ds:schemaRefs>
</ds:datastoreItem>
</file>

<file path=customXml/itemProps10.xml><?xml version="1.0" encoding="utf-8"?>
<ds:datastoreItem xmlns:ds="http://schemas.openxmlformats.org/officeDocument/2006/customXml" ds:itemID="{FF8A69E4-1B69-4824-A9DE-7BB87356B741}">
  <ds:schemaRefs>
    <ds:schemaRef ds:uri="http://gemini/pivotcustomization/IsSandboxEmbedded"/>
  </ds:schemaRefs>
</ds:datastoreItem>
</file>

<file path=customXml/itemProps11.xml><?xml version="1.0" encoding="utf-8"?>
<ds:datastoreItem xmlns:ds="http://schemas.openxmlformats.org/officeDocument/2006/customXml" ds:itemID="{CBBFE0E7-9419-4E78-9C7C-3FEBA1EEDC6F}">
  <ds:schemaRefs>
    <ds:schemaRef ds:uri="http://gemini/pivotcustomization/1e4f3333-cf33-4377-b386-04e87d437e65"/>
  </ds:schemaRefs>
</ds:datastoreItem>
</file>

<file path=customXml/itemProps12.xml><?xml version="1.0" encoding="utf-8"?>
<ds:datastoreItem xmlns:ds="http://schemas.openxmlformats.org/officeDocument/2006/customXml" ds:itemID="{4939F924-4265-4367-8D16-B3D2581172EF}">
  <ds:schemaRefs>
    <ds:schemaRef ds:uri="http://gemini/pivotcustomization/ClientWindowXML"/>
  </ds:schemaRefs>
</ds:datastoreItem>
</file>

<file path=customXml/itemProps13.xml><?xml version="1.0" encoding="utf-8"?>
<ds:datastoreItem xmlns:ds="http://schemas.openxmlformats.org/officeDocument/2006/customXml" ds:itemID="{A859F489-706C-4F3F-96F0-DC376F673776}">
  <ds:schemaRefs>
    <ds:schemaRef ds:uri="http://gemini/pivotcustomization/Diagrams"/>
  </ds:schemaRefs>
</ds:datastoreItem>
</file>

<file path=customXml/itemProps14.xml><?xml version="1.0" encoding="utf-8"?>
<ds:datastoreItem xmlns:ds="http://schemas.openxmlformats.org/officeDocument/2006/customXml" ds:itemID="{3CFB44A1-3CD5-4650-B2C0-E0D9A5E5CA4C}">
  <ds:schemaRefs>
    <ds:schemaRef ds:uri="http://gemini/pivotcustomization/73591934-b106-49c7-942f-8af522ccc28f"/>
  </ds:schemaRefs>
</ds:datastoreItem>
</file>

<file path=customXml/itemProps15.xml><?xml version="1.0" encoding="utf-8"?>
<ds:datastoreItem xmlns:ds="http://schemas.openxmlformats.org/officeDocument/2006/customXml" ds:itemID="{F51DF916-0072-4A07-BFFA-BA0C322B14B5}">
  <ds:schemaRefs>
    <ds:schemaRef ds:uri="http://gemini/pivotcustomization/2564d1e7-aa7b-41cd-82af-0bc4b579f868"/>
  </ds:schemaRefs>
</ds:datastoreItem>
</file>

<file path=customXml/itemProps16.xml><?xml version="1.0" encoding="utf-8"?>
<ds:datastoreItem xmlns:ds="http://schemas.openxmlformats.org/officeDocument/2006/customXml" ds:itemID="{C5B9C4AC-D749-4C65-AE67-81218A5174ED}">
  <ds:schemaRefs>
    <ds:schemaRef ds:uri="http://gemini/pivotcustomization/a01277a0-e5be-4a29-ab33-2037b0b97880"/>
  </ds:schemaRefs>
</ds:datastoreItem>
</file>

<file path=customXml/itemProps17.xml><?xml version="1.0" encoding="utf-8"?>
<ds:datastoreItem xmlns:ds="http://schemas.openxmlformats.org/officeDocument/2006/customXml" ds:itemID="{CFB42785-E599-495F-A2FF-4EFDC5FFA668}">
  <ds:schemaRefs>
    <ds:schemaRef ds:uri="http://gemini/pivotcustomization/62bef5cb-d20f-4788-8089-3a9586fc6cd1"/>
  </ds:schemaRefs>
</ds:datastoreItem>
</file>

<file path=customXml/itemProps18.xml><?xml version="1.0" encoding="utf-8"?>
<ds:datastoreItem xmlns:ds="http://schemas.openxmlformats.org/officeDocument/2006/customXml" ds:itemID="{3715470C-2297-445B-9BEE-252A844A3963}">
  <ds:schemaRefs>
    <ds:schemaRef ds:uri="http://gemini/pivotcustomization/TableXML_Cards_45210b20-ade1-4202-bfa8-29e940bf64c9"/>
  </ds:schemaRefs>
</ds:datastoreItem>
</file>

<file path=customXml/itemProps19.xml><?xml version="1.0" encoding="utf-8"?>
<ds:datastoreItem xmlns:ds="http://schemas.openxmlformats.org/officeDocument/2006/customXml" ds:itemID="{842ED1E3-1591-44A0-9366-B7E59A5CA5EB}">
  <ds:schemaRefs>
    <ds:schemaRef ds:uri="http://gemini/pivotcustomization/RelationshipAutoDetectionEnabled"/>
  </ds:schemaRefs>
</ds:datastoreItem>
</file>

<file path=customXml/itemProps20.xml><?xml version="1.0" encoding="utf-8"?>
<ds:datastoreItem xmlns:ds="http://schemas.openxmlformats.org/officeDocument/2006/customXml" ds:itemID="{8DE5DB34-96DB-466C-A3F9-E2AA28B18F7C}">
  <ds:schemaRefs>
    <ds:schemaRef ds:uri="http://gemini/pivotcustomization/a320443c-d4a4-4d79-8b8a-d6936d71a58e"/>
  </ds:schemaRefs>
</ds:datastoreItem>
</file>

<file path=customXml/itemProps21.xml><?xml version="1.0" encoding="utf-8"?>
<ds:datastoreItem xmlns:ds="http://schemas.openxmlformats.org/officeDocument/2006/customXml" ds:itemID="{4967F95D-5B1C-42FE-BC5D-90ABBB8CFF84}">
  <ds:schemaRefs>
    <ds:schemaRef ds:uri="http://gemini/pivotcustomization/2b4ee103-41d3-4821-9fc2-b607e4a7f099"/>
  </ds:schemaRefs>
</ds:datastoreItem>
</file>

<file path=customXml/itemProps22.xml><?xml version="1.0" encoding="utf-8"?>
<ds:datastoreItem xmlns:ds="http://schemas.openxmlformats.org/officeDocument/2006/customXml" ds:itemID="{E830EA3A-6634-4742-B81E-13FED380D4B3}">
  <ds:schemaRefs>
    <ds:schemaRef ds:uri="http://gemini/pivotcustomization/MeasureGridState"/>
  </ds:schemaRefs>
</ds:datastoreItem>
</file>

<file path=customXml/itemProps23.xml><?xml version="1.0" encoding="utf-8"?>
<ds:datastoreItem xmlns:ds="http://schemas.openxmlformats.org/officeDocument/2006/customXml" ds:itemID="{49BBF2F9-696E-49CD-8EEA-E06C13F99BE8}">
  <ds:schemaRefs>
    <ds:schemaRef ds:uri="http://gemini/pivotcustomization/ddd19b7b-1d4c-44c8-a270-d6e66a31c7bf"/>
  </ds:schemaRefs>
</ds:datastoreItem>
</file>

<file path=customXml/itemProps24.xml><?xml version="1.0" encoding="utf-8"?>
<ds:datastoreItem xmlns:ds="http://schemas.openxmlformats.org/officeDocument/2006/customXml" ds:itemID="{346ABD65-F260-4EBF-B8D0-5AB7773A7542}">
  <ds:schemaRefs>
    <ds:schemaRef ds:uri="http://gemini/pivotcustomization/5b540e94-0f6c-4067-ae1e-48ca4f090ebb"/>
  </ds:schemaRefs>
</ds:datastoreItem>
</file>

<file path=customXml/itemProps25.xml><?xml version="1.0" encoding="utf-8"?>
<ds:datastoreItem xmlns:ds="http://schemas.openxmlformats.org/officeDocument/2006/customXml" ds:itemID="{58DAA0FC-297A-48A9-B056-9B4DCFCCC114}">
  <ds:schemaRefs>
    <ds:schemaRef ds:uri="http://gemini/pivotcustomization/TableWidget"/>
  </ds:schemaRefs>
</ds:datastoreItem>
</file>

<file path=customXml/itemProps26.xml><?xml version="1.0" encoding="utf-8"?>
<ds:datastoreItem xmlns:ds="http://schemas.openxmlformats.org/officeDocument/2006/customXml" ds:itemID="{E30FB467-8C5F-4FB0-9A1E-CA9241E27E25}">
  <ds:schemaRefs>
    <ds:schemaRef ds:uri="http://gemini/pivotcustomization/ShowHidden"/>
  </ds:schemaRefs>
</ds:datastoreItem>
</file>

<file path=customXml/itemProps27.xml><?xml version="1.0" encoding="utf-8"?>
<ds:datastoreItem xmlns:ds="http://schemas.openxmlformats.org/officeDocument/2006/customXml" ds:itemID="{72DCC48D-C12C-4A28-8F35-DE8AEE62F942}">
  <ds:schemaRefs>
    <ds:schemaRef ds:uri="http://gemini/pivotcustomization/FormulaBarState"/>
  </ds:schemaRefs>
</ds:datastoreItem>
</file>

<file path=customXml/itemProps28.xml><?xml version="1.0" encoding="utf-8"?>
<ds:datastoreItem xmlns:ds="http://schemas.openxmlformats.org/officeDocument/2006/customXml" ds:itemID="{07EB7D15-A9FE-43B3-A9CF-5EAF2C2E3DC6}">
  <ds:schemaRefs>
    <ds:schemaRef ds:uri="http://gemini/pivotcustomization/9f1dcd32-e8c3-4837-a55f-f8223465bedd"/>
  </ds:schemaRefs>
</ds:datastoreItem>
</file>

<file path=customXml/itemProps29.xml><?xml version="1.0" encoding="utf-8"?>
<ds:datastoreItem xmlns:ds="http://schemas.openxmlformats.org/officeDocument/2006/customXml" ds:itemID="{2A630EF1-0F26-4ED5-A24E-8082EC8CBAA3}">
  <ds:schemaRefs>
    <ds:schemaRef ds:uri="http://gemini/pivotcustomization/TableXML_Merchants_6be70c6e-7593-40e8-a416-99e225cf247f"/>
  </ds:schemaRefs>
</ds:datastoreItem>
</file>

<file path=customXml/itemProps30.xml><?xml version="1.0" encoding="utf-8"?>
<ds:datastoreItem xmlns:ds="http://schemas.openxmlformats.org/officeDocument/2006/customXml" ds:itemID="{555A685F-814C-47BF-A7EC-8A8910C2A255}">
  <ds:schemaRefs>
    <ds:schemaRef ds:uri="http://schemas.microsoft.com/DataMashup"/>
  </ds:schemaRefs>
</ds:datastoreItem>
</file>

<file path=customXml/itemProps31.xml><?xml version="1.0" encoding="utf-8"?>
<ds:datastoreItem xmlns:ds="http://schemas.openxmlformats.org/officeDocument/2006/customXml" ds:itemID="{3278F659-7957-4AE8-B89A-F53FD8B0CCB7}">
  <ds:schemaRefs>
    <ds:schemaRef ds:uri="http://gemini/pivotcustomization/TableXML_Payments_18894b49-3830-41e5-bbb7-1f1889f4448a"/>
  </ds:schemaRefs>
</ds:datastoreItem>
</file>

<file path=customXml/itemProps32.xml><?xml version="1.0" encoding="utf-8"?>
<ds:datastoreItem xmlns:ds="http://schemas.openxmlformats.org/officeDocument/2006/customXml" ds:itemID="{338149A4-E7F8-43B9-A628-35B6E38162CD}">
  <ds:schemaRefs>
    <ds:schemaRef ds:uri="http://gemini/pivotcustomization/9cbd0490-16ad-46ee-97db-db9fba1385cb"/>
  </ds:schemaRefs>
</ds:datastoreItem>
</file>

<file path=customXml/itemProps33.xml><?xml version="1.0" encoding="utf-8"?>
<ds:datastoreItem xmlns:ds="http://schemas.openxmlformats.org/officeDocument/2006/customXml" ds:itemID="{0C4D7DB7-50A0-4AEA-AE21-020DD5EC9A49}">
  <ds:schemaRefs>
    <ds:schemaRef ds:uri="http://gemini/pivotcustomization/8ff97b0e-6d99-4d4b-a9c2-c64835d7150f"/>
  </ds:schemaRefs>
</ds:datastoreItem>
</file>

<file path=customXml/itemProps34.xml><?xml version="1.0" encoding="utf-8"?>
<ds:datastoreItem xmlns:ds="http://schemas.openxmlformats.org/officeDocument/2006/customXml" ds:itemID="{9CC10747-BB50-4FDF-A13F-B29407C29F5A}">
  <ds:schemaRefs>
    <ds:schemaRef ds:uri="http://gemini/pivotcustomization/TableXML_Customers_d459cbbc-7fd2-475d-ae09-3ce9e1182609"/>
  </ds:schemaRefs>
</ds:datastoreItem>
</file>

<file path=customXml/itemProps35.xml><?xml version="1.0" encoding="utf-8"?>
<ds:datastoreItem xmlns:ds="http://schemas.openxmlformats.org/officeDocument/2006/customXml" ds:itemID="{6A6F5D0A-2F6C-46ED-B3F4-D1410130F48B}">
  <ds:schemaRefs>
    <ds:schemaRef ds:uri="http://gemini/pivotcustomization/LinkedTableUpdateMode"/>
  </ds:schemaRefs>
</ds:datastoreItem>
</file>

<file path=customXml/itemProps36.xml><?xml version="1.0" encoding="utf-8"?>
<ds:datastoreItem xmlns:ds="http://schemas.openxmlformats.org/officeDocument/2006/customXml" ds:itemID="{6B5DD563-AC1F-4B1D-A9D2-5468CBF38B96}">
  <ds:schemaRefs>
    <ds:schemaRef ds:uri="http://gemini/pivotcustomization/PowerPivotVersion"/>
  </ds:schemaRefs>
</ds:datastoreItem>
</file>

<file path=customXml/itemProps37.xml><?xml version="1.0" encoding="utf-8"?>
<ds:datastoreItem xmlns:ds="http://schemas.openxmlformats.org/officeDocument/2006/customXml" ds:itemID="{2F0AAC81-551B-4CD5-9F99-4574AF2A0218}">
  <ds:schemaRefs>
    <ds:schemaRef ds:uri="http://gemini/pivotcustomization/ShowImplicitMeasures"/>
  </ds:schemaRefs>
</ds:datastoreItem>
</file>

<file path=customXml/itemProps38.xml><?xml version="1.0" encoding="utf-8"?>
<ds:datastoreItem xmlns:ds="http://schemas.openxmlformats.org/officeDocument/2006/customXml" ds:itemID="{8D91EF0C-ACD5-4E96-B958-FC25715ADCDE}">
  <ds:schemaRefs>
    <ds:schemaRef ds:uri="http://gemini/pivotcustomization/SandboxNonEmpty"/>
  </ds:schemaRefs>
</ds:datastoreItem>
</file>

<file path=customXml/itemProps39.xml><?xml version="1.0" encoding="utf-8"?>
<ds:datastoreItem xmlns:ds="http://schemas.openxmlformats.org/officeDocument/2006/customXml" ds:itemID="{78213B6A-DECB-457E-9C4D-C1FC20106441}">
  <ds:schemaRefs>
    <ds:schemaRef ds:uri="http://gemini/pivotcustomization/ManualCalcMode"/>
  </ds:schemaRefs>
</ds:datastoreItem>
</file>

<file path=customXml/itemProps40.xml><?xml version="1.0" encoding="utf-8"?>
<ds:datastoreItem xmlns:ds="http://schemas.openxmlformats.org/officeDocument/2006/customXml" ds:itemID="{D0A50A19-AE34-46A5-856E-77E65B95C8F1}">
  <ds:schemaRefs>
    <ds:schemaRef ds:uri="http://gemini/pivotcustomization/TableOrder"/>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Dashboard</vt:lpstr>
      <vt:lpstr>Calculation</vt:lpstr>
      <vt:lpstr>Dashboard!Print_Area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ADITYA SINGH</dc:creator>
  <cp:lastModifiedBy>Mohit Kapoor</cp:lastModifiedBy>
  <dcterms:created xsi:type="dcterms:W3CDTF">2026-10-01T19:19:32Z</dcterms:created>
  <dcterms:modified xsi:type="dcterms:W3CDTF">2026-10-09T14:21:56Z</dcterms:modified>
</cp:coreProperties>
</file>