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50" windowHeight="84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O21" i="1"/>
  <c r="O20"/>
  <c r="J14"/>
  <c r="O19"/>
  <c r="O10"/>
  <c r="P16"/>
  <c r="O16"/>
  <c r="N16"/>
  <c r="P13"/>
  <c r="O13"/>
  <c r="N13"/>
  <c r="P10"/>
  <c r="J65"/>
  <c r="J64"/>
  <c r="J63"/>
  <c r="J49"/>
  <c r="J48"/>
  <c r="J47"/>
  <c r="N10"/>
  <c r="J33"/>
  <c r="J32"/>
  <c r="J31"/>
  <c r="P7"/>
  <c r="O7"/>
  <c r="N7"/>
  <c r="J16"/>
  <c r="J15"/>
  <c r="H64"/>
  <c r="H65"/>
  <c r="H63"/>
  <c r="F64"/>
  <c r="F65"/>
  <c r="F63"/>
  <c r="D64"/>
  <c r="D65"/>
  <c r="D63"/>
  <c r="B64"/>
  <c r="B65"/>
  <c r="B63"/>
  <c r="E61"/>
  <c r="D61"/>
  <c r="C61"/>
  <c r="H48"/>
  <c r="H49"/>
  <c r="H47"/>
  <c r="F48"/>
  <c r="F49"/>
  <c r="F47"/>
  <c r="D48"/>
  <c r="D49"/>
  <c r="D47"/>
  <c r="B48"/>
  <c r="B49"/>
  <c r="B47"/>
  <c r="E45"/>
  <c r="D45"/>
  <c r="C45"/>
  <c r="H32"/>
  <c r="H33"/>
  <c r="H31"/>
  <c r="F32"/>
  <c r="F33"/>
  <c r="F31"/>
  <c r="D32"/>
  <c r="D33"/>
  <c r="D31"/>
  <c r="B32"/>
  <c r="B33"/>
  <c r="B31"/>
  <c r="D29"/>
  <c r="E29"/>
  <c r="C29"/>
  <c r="D11"/>
  <c r="D15" s="1"/>
  <c r="E11"/>
  <c r="F16" s="1"/>
  <c r="C11"/>
  <c r="B15" s="1"/>
  <c r="H15" l="1"/>
  <c r="B14"/>
  <c r="B16"/>
  <c r="H16" s="1"/>
  <c r="D16"/>
  <c r="F14"/>
  <c r="F15"/>
  <c r="D14"/>
  <c r="H14" l="1"/>
</calcChain>
</file>

<file path=xl/sharedStrings.xml><?xml version="1.0" encoding="utf-8"?>
<sst xmlns="http://schemas.openxmlformats.org/spreadsheetml/2006/main" count="101" uniqueCount="19">
  <si>
    <t xml:space="preserve">Harga </t>
  </si>
  <si>
    <t>Kualitas</t>
  </si>
  <si>
    <t>Model</t>
  </si>
  <si>
    <t>Jumlah</t>
  </si>
  <si>
    <t>=</t>
  </si>
  <si>
    <t>+</t>
  </si>
  <si>
    <t>Eigen Vektor</t>
  </si>
  <si>
    <t xml:space="preserve">soal harga </t>
  </si>
  <si>
    <t>C&amp;K</t>
  </si>
  <si>
    <t>Elizabeth</t>
  </si>
  <si>
    <t>SM</t>
  </si>
  <si>
    <t>Harga</t>
  </si>
  <si>
    <t>Charles &amp; Keth</t>
  </si>
  <si>
    <t>Sophie marthin</t>
  </si>
  <si>
    <t xml:space="preserve">soal Model </t>
  </si>
  <si>
    <t>soal Kualitas</t>
  </si>
  <si>
    <t>Berikut adalah pohon dengan bobot pada kriteria dan alternatifnya</t>
  </si>
  <si>
    <t>Pemilihan Tas</t>
  </si>
  <si>
    <t>rangking</t>
  </si>
</sst>
</file>

<file path=xl/styles.xml><?xml version="1.0" encoding="utf-8"?>
<styleSheet xmlns="http://schemas.openxmlformats.org/spreadsheetml/2006/main">
  <numFmts count="2">
    <numFmt numFmtId="166" formatCode="0.000"/>
    <numFmt numFmtId="169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2" fontId="0" fillId="0" borderId="0" xfId="0" applyNumberFormat="1"/>
    <xf numFmtId="0" fontId="0" fillId="0" borderId="1" xfId="0" applyBorder="1"/>
    <xf numFmtId="12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textRotation="180"/>
    </xf>
    <xf numFmtId="169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16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65"/>
  <sheetViews>
    <sheetView tabSelected="1" workbookViewId="0">
      <selection activeCell="O21" sqref="O21"/>
    </sheetView>
  </sheetViews>
  <sheetFormatPr defaultRowHeight="15"/>
  <cols>
    <col min="3" max="3" width="9.42578125" bestFit="1" customWidth="1"/>
    <col min="4" max="5" width="9.28515625" bestFit="1" customWidth="1"/>
    <col min="14" max="14" width="15.140625" customWidth="1"/>
    <col min="15" max="15" width="14.7109375" customWidth="1"/>
    <col min="16" max="16" width="15" customWidth="1"/>
  </cols>
  <sheetData>
    <row r="2" spans="2:18">
      <c r="B2" s="5"/>
      <c r="C2" s="5" t="s">
        <v>0</v>
      </c>
      <c r="D2" s="5" t="s">
        <v>2</v>
      </c>
      <c r="E2" s="5" t="s">
        <v>1</v>
      </c>
      <c r="L2" s="10" t="s">
        <v>16</v>
      </c>
      <c r="M2" s="10"/>
      <c r="N2" s="10"/>
      <c r="O2" s="10"/>
      <c r="P2" s="10"/>
      <c r="Q2" s="10"/>
      <c r="R2" s="10"/>
    </row>
    <row r="3" spans="2:18">
      <c r="B3" s="5" t="s">
        <v>0</v>
      </c>
      <c r="C3" s="6">
        <v>1</v>
      </c>
      <c r="D3" s="6">
        <v>0.25</v>
      </c>
      <c r="E3" s="6">
        <v>0.5</v>
      </c>
    </row>
    <row r="4" spans="2:18">
      <c r="B4" s="5" t="s">
        <v>2</v>
      </c>
      <c r="C4" s="6">
        <v>4</v>
      </c>
      <c r="D4" s="6">
        <v>1</v>
      </c>
      <c r="E4" s="6">
        <v>3</v>
      </c>
      <c r="N4" s="10" t="s">
        <v>17</v>
      </c>
      <c r="O4" s="10"/>
      <c r="P4" s="10"/>
    </row>
    <row r="5" spans="2:18">
      <c r="B5" s="5" t="s">
        <v>1</v>
      </c>
      <c r="C5" s="6">
        <v>2</v>
      </c>
      <c r="D5" s="6">
        <v>0.33333333333333331</v>
      </c>
      <c r="E5" s="6">
        <v>1</v>
      </c>
    </row>
    <row r="6" spans="2:18">
      <c r="N6" s="5" t="s">
        <v>0</v>
      </c>
      <c r="O6" s="5" t="s">
        <v>2</v>
      </c>
      <c r="P6" s="5" t="s">
        <v>1</v>
      </c>
    </row>
    <row r="7" spans="2:18">
      <c r="B7" s="5"/>
      <c r="C7" s="5" t="s">
        <v>0</v>
      </c>
      <c r="D7" s="5" t="s">
        <v>2</v>
      </c>
      <c r="E7" s="5" t="s">
        <v>1</v>
      </c>
      <c r="N7" s="8">
        <f>$H$14/3</f>
        <v>0.13728766360345307</v>
      </c>
      <c r="O7" s="8">
        <f>$H$15/3</f>
        <v>0.62322472848788635</v>
      </c>
      <c r="P7" s="8">
        <f>$H$16/3</f>
        <v>0.23948760790866053</v>
      </c>
    </row>
    <row r="8" spans="2:18">
      <c r="B8" s="5" t="s">
        <v>0</v>
      </c>
      <c r="C8" s="13">
        <v>1</v>
      </c>
      <c r="D8" s="13">
        <v>0.25</v>
      </c>
      <c r="E8" s="13">
        <v>0.5</v>
      </c>
    </row>
    <row r="9" spans="2:18">
      <c r="B9" s="5" t="s">
        <v>2</v>
      </c>
      <c r="C9" s="13">
        <v>4</v>
      </c>
      <c r="D9" s="13">
        <v>1</v>
      </c>
      <c r="E9" s="13">
        <v>3</v>
      </c>
      <c r="N9" s="2" t="s">
        <v>9</v>
      </c>
      <c r="O9" s="2" t="s">
        <v>9</v>
      </c>
      <c r="P9" s="2" t="s">
        <v>9</v>
      </c>
    </row>
    <row r="10" spans="2:18">
      <c r="B10" s="5" t="s">
        <v>1</v>
      </c>
      <c r="C10" s="13">
        <v>2</v>
      </c>
      <c r="D10" s="13">
        <v>0.33333333333333331</v>
      </c>
      <c r="E10" s="13">
        <v>1</v>
      </c>
      <c r="N10" s="8">
        <f>$H$32/3</f>
        <v>0.22987117552334943</v>
      </c>
      <c r="O10" s="8">
        <f>$H$48/3</f>
        <v>0.62322472848788635</v>
      </c>
      <c r="P10" s="8">
        <f>$H$64/3</f>
        <v>0.29725829725829728</v>
      </c>
    </row>
    <row r="11" spans="2:18">
      <c r="B11" s="18" t="s">
        <v>3</v>
      </c>
      <c r="C11" s="7">
        <f>SUM(C8:C10)</f>
        <v>7</v>
      </c>
      <c r="D11" s="7">
        <f t="shared" ref="D11:E11" si="0">SUM(D8:D10)</f>
        <v>1.5833333333333333</v>
      </c>
      <c r="E11" s="7">
        <f t="shared" si="0"/>
        <v>4.5</v>
      </c>
    </row>
    <row r="12" spans="2:18">
      <c r="C12" s="1"/>
      <c r="D12" s="1"/>
      <c r="E12" s="1"/>
      <c r="N12" s="2" t="s">
        <v>13</v>
      </c>
      <c r="O12" s="2" t="s">
        <v>13</v>
      </c>
      <c r="P12" s="2" t="s">
        <v>13</v>
      </c>
    </row>
    <row r="13" spans="2:18">
      <c r="N13" s="8">
        <f>$H$33/3</f>
        <v>0.12218196457326892</v>
      </c>
      <c r="O13" s="8">
        <f>$H$49/3</f>
        <v>0.23948760790866053</v>
      </c>
      <c r="P13" s="8">
        <f>$H$65/3</f>
        <v>0.16378066378066378</v>
      </c>
    </row>
    <row r="14" spans="2:18">
      <c r="B14" s="8">
        <f>C8/C11</f>
        <v>0.14285714285714285</v>
      </c>
      <c r="D14" s="8">
        <f>D8/$D$11</f>
        <v>0.15789473684210528</v>
      </c>
      <c r="F14" s="8">
        <f>E8/$E$11</f>
        <v>0.1111111111111111</v>
      </c>
      <c r="H14" s="8">
        <f>B14+D14+F14</f>
        <v>0.41186299081035921</v>
      </c>
      <c r="I14" s="11" t="s">
        <v>6</v>
      </c>
      <c r="J14" s="8">
        <f>$H$14/3</f>
        <v>0.13728766360345307</v>
      </c>
      <c r="K14" t="s">
        <v>11</v>
      </c>
    </row>
    <row r="15" spans="2:18">
      <c r="B15" s="8">
        <f>C9/C11</f>
        <v>0.5714285714285714</v>
      </c>
      <c r="C15" s="9" t="s">
        <v>5</v>
      </c>
      <c r="D15" s="8">
        <f t="shared" ref="D15:D16" si="1">D9/$D$11</f>
        <v>0.63157894736842113</v>
      </c>
      <c r="E15" s="9" t="s">
        <v>5</v>
      </c>
      <c r="F15" s="8">
        <f t="shared" ref="F15:F16" si="2">E9/$E$11</f>
        <v>0.66666666666666663</v>
      </c>
      <c r="G15" s="9" t="s">
        <v>4</v>
      </c>
      <c r="H15" s="8">
        <f t="shared" ref="H15:H16" si="3">B15+D15+F15</f>
        <v>1.8696741854636589</v>
      </c>
      <c r="I15" s="11"/>
      <c r="J15" s="8">
        <f>$H$15/3</f>
        <v>0.62322472848788635</v>
      </c>
      <c r="K15" t="s">
        <v>2</v>
      </c>
      <c r="L15" s="2"/>
      <c r="N15" s="2" t="s">
        <v>12</v>
      </c>
      <c r="O15" s="2" t="s">
        <v>12</v>
      </c>
      <c r="P15" s="2" t="s">
        <v>12</v>
      </c>
    </row>
    <row r="16" spans="2:18">
      <c r="B16" s="8">
        <f>C10/C11</f>
        <v>0.2857142857142857</v>
      </c>
      <c r="D16" s="8">
        <f t="shared" si="1"/>
        <v>0.21052631578947367</v>
      </c>
      <c r="F16" s="8">
        <f t="shared" si="2"/>
        <v>0.22222222222222221</v>
      </c>
      <c r="H16" s="8">
        <f t="shared" si="3"/>
        <v>0.71846282372598158</v>
      </c>
      <c r="I16" s="11"/>
      <c r="J16" s="8">
        <f>$H$16/3</f>
        <v>0.23948760790866053</v>
      </c>
      <c r="K16" t="s">
        <v>1</v>
      </c>
      <c r="N16" s="8">
        <f>$H$31/3</f>
        <v>0.64794685990338163</v>
      </c>
      <c r="O16" s="8">
        <f>$H$47/3</f>
        <v>0.13728766360345307</v>
      </c>
      <c r="P16" s="8">
        <f>$H$63/3</f>
        <v>0.53896103896103897</v>
      </c>
    </row>
    <row r="18" spans="2:16">
      <c r="B18" s="16" t="s">
        <v>7</v>
      </c>
      <c r="C18" s="16"/>
      <c r="D18" s="16"/>
      <c r="N18" s="10" t="s">
        <v>18</v>
      </c>
      <c r="O18" s="10"/>
      <c r="P18" s="10"/>
    </row>
    <row r="19" spans="2:16">
      <c r="B19" s="2"/>
      <c r="C19" s="2" t="s">
        <v>8</v>
      </c>
      <c r="D19" s="2" t="s">
        <v>9</v>
      </c>
      <c r="E19" s="2" t="s">
        <v>10</v>
      </c>
      <c r="N19" s="2" t="s">
        <v>9</v>
      </c>
      <c r="O19" s="12">
        <f>($N7*$N10)+($O7*$O10)+($P7*$P10)</f>
        <v>0.49115721735757079</v>
      </c>
    </row>
    <row r="20" spans="2:16">
      <c r="B20" s="2" t="s">
        <v>8</v>
      </c>
      <c r="C20" s="3">
        <v>1</v>
      </c>
      <c r="D20" s="3">
        <v>3</v>
      </c>
      <c r="E20" s="3">
        <v>5</v>
      </c>
      <c r="N20" s="2" t="s">
        <v>13</v>
      </c>
      <c r="O20" s="12">
        <f>($N7*$N13)+($O7*$O13)+($P7*$P13)</f>
        <v>0.20525211525635606</v>
      </c>
    </row>
    <row r="21" spans="2:16">
      <c r="B21" s="2" t="s">
        <v>9</v>
      </c>
      <c r="C21" s="3">
        <v>0.33333333333333331</v>
      </c>
      <c r="D21" s="3">
        <v>1</v>
      </c>
      <c r="E21" s="3">
        <v>2</v>
      </c>
      <c r="N21" s="2" t="s">
        <v>12</v>
      </c>
      <c r="O21" s="12">
        <f>($N7*$N16)+($O7*$O16)+($P7*$P16)</f>
        <v>0.3035906673860731</v>
      </c>
    </row>
    <row r="22" spans="2:16">
      <c r="B22" s="2" t="s">
        <v>10</v>
      </c>
      <c r="C22" s="3">
        <v>0.2</v>
      </c>
      <c r="D22" s="3">
        <v>0.5</v>
      </c>
      <c r="E22" s="3">
        <v>1</v>
      </c>
    </row>
    <row r="23" spans="2:16">
      <c r="B23" s="15"/>
      <c r="C23" s="15"/>
      <c r="D23" s="15"/>
      <c r="N23" s="19"/>
      <c r="O23" s="20"/>
    </row>
    <row r="24" spans="2:16">
      <c r="B24" s="14"/>
      <c r="C24" s="14"/>
      <c r="D24" s="14"/>
      <c r="N24" s="19"/>
      <c r="O24" s="20"/>
    </row>
    <row r="25" spans="2:16">
      <c r="B25" s="2"/>
      <c r="C25" s="2" t="s">
        <v>8</v>
      </c>
      <c r="D25" s="2" t="s">
        <v>9</v>
      </c>
      <c r="E25" s="2" t="s">
        <v>10</v>
      </c>
      <c r="N25" s="19"/>
      <c r="O25" s="20"/>
    </row>
    <row r="26" spans="2:16">
      <c r="B26" s="2" t="s">
        <v>8</v>
      </c>
      <c r="C26" s="4">
        <v>1</v>
      </c>
      <c r="D26" s="4">
        <v>3</v>
      </c>
      <c r="E26" s="4">
        <v>5</v>
      </c>
    </row>
    <row r="27" spans="2:16">
      <c r="B27" s="2" t="s">
        <v>9</v>
      </c>
      <c r="C27" s="4">
        <v>0.33333333333333331</v>
      </c>
      <c r="D27" s="4">
        <v>1</v>
      </c>
      <c r="E27" s="4">
        <v>2</v>
      </c>
    </row>
    <row r="28" spans="2:16">
      <c r="B28" s="2" t="s">
        <v>10</v>
      </c>
      <c r="C28" s="4">
        <v>0.2</v>
      </c>
      <c r="D28" s="4">
        <v>0.5</v>
      </c>
      <c r="E28" s="4">
        <v>1</v>
      </c>
    </row>
    <row r="29" spans="2:16">
      <c r="B29" s="17" t="s">
        <v>3</v>
      </c>
      <c r="C29" s="4">
        <f>SUM(C26:C28)</f>
        <v>1.5333333333333332</v>
      </c>
      <c r="D29" s="4">
        <f t="shared" ref="D29:E29" si="4">SUM(D26:D28)</f>
        <v>4.5</v>
      </c>
      <c r="E29" s="4">
        <f t="shared" si="4"/>
        <v>8</v>
      </c>
    </row>
    <row r="31" spans="2:16">
      <c r="B31" s="8">
        <f>C26/$C$29</f>
        <v>0.65217391304347827</v>
      </c>
      <c r="D31" s="8">
        <f>D26/$D$29</f>
        <v>0.66666666666666663</v>
      </c>
      <c r="F31" s="8">
        <f>E26/$E$29</f>
        <v>0.625</v>
      </c>
      <c r="H31" s="8">
        <f>B31+D31+F31</f>
        <v>1.943840579710145</v>
      </c>
      <c r="I31" s="11" t="s">
        <v>6</v>
      </c>
      <c r="J31" s="8">
        <f>$H$31/3</f>
        <v>0.64794685990338163</v>
      </c>
      <c r="K31" t="s">
        <v>12</v>
      </c>
    </row>
    <row r="32" spans="2:16">
      <c r="B32" s="8">
        <f t="shared" ref="B32:B33" si="5">C27/$C$29</f>
        <v>0.21739130434782608</v>
      </c>
      <c r="C32" t="s">
        <v>5</v>
      </c>
      <c r="D32" s="8">
        <f t="shared" ref="D32:D33" si="6">D27/$D$29</f>
        <v>0.22222222222222221</v>
      </c>
      <c r="E32" t="s">
        <v>5</v>
      </c>
      <c r="F32" s="8">
        <f t="shared" ref="F32:F33" si="7">E27/$E$29</f>
        <v>0.25</v>
      </c>
      <c r="G32" s="9" t="s">
        <v>4</v>
      </c>
      <c r="H32" s="8">
        <f t="shared" ref="H32:H33" si="8">B32+D32+F32</f>
        <v>0.68961352657004826</v>
      </c>
      <c r="I32" s="11"/>
      <c r="J32" s="8">
        <f>$H$32/3</f>
        <v>0.22987117552334943</v>
      </c>
      <c r="K32" t="s">
        <v>9</v>
      </c>
    </row>
    <row r="33" spans="2:11">
      <c r="B33" s="8">
        <f t="shared" si="5"/>
        <v>0.13043478260869568</v>
      </c>
      <c r="D33" s="8">
        <f t="shared" si="6"/>
        <v>0.1111111111111111</v>
      </c>
      <c r="F33" s="8">
        <f t="shared" si="7"/>
        <v>0.125</v>
      </c>
      <c r="H33" s="8">
        <f t="shared" si="8"/>
        <v>0.36654589371980678</v>
      </c>
      <c r="I33" s="11"/>
      <c r="J33" s="8">
        <f>$H$33/3</f>
        <v>0.12218196457326892</v>
      </c>
      <c r="K33" t="s">
        <v>13</v>
      </c>
    </row>
    <row r="35" spans="2:11">
      <c r="B35" s="16" t="s">
        <v>14</v>
      </c>
      <c r="C35" s="16"/>
      <c r="D35" s="16"/>
    </row>
    <row r="36" spans="2:11">
      <c r="B36" s="2"/>
      <c r="C36" s="2" t="s">
        <v>8</v>
      </c>
      <c r="D36" s="2" t="s">
        <v>9</v>
      </c>
      <c r="E36" s="2" t="s">
        <v>10</v>
      </c>
    </row>
    <row r="37" spans="2:11">
      <c r="B37" s="2" t="s">
        <v>8</v>
      </c>
      <c r="C37" s="3">
        <v>1</v>
      </c>
      <c r="D37" s="3">
        <v>0.25</v>
      </c>
      <c r="E37" s="3">
        <v>0.5</v>
      </c>
    </row>
    <row r="38" spans="2:11">
      <c r="B38" s="2" t="s">
        <v>9</v>
      </c>
      <c r="C38" s="3">
        <v>4</v>
      </c>
      <c r="D38" s="3">
        <v>1</v>
      </c>
      <c r="E38" s="3">
        <v>3</v>
      </c>
    </row>
    <row r="39" spans="2:11">
      <c r="B39" s="2" t="s">
        <v>10</v>
      </c>
      <c r="C39" s="3">
        <v>2</v>
      </c>
      <c r="D39" s="3">
        <v>0.33333333333333331</v>
      </c>
      <c r="E39" s="3">
        <v>1</v>
      </c>
    </row>
    <row r="41" spans="2:11">
      <c r="B41" s="4"/>
      <c r="C41" s="4" t="s">
        <v>8</v>
      </c>
      <c r="D41" s="4" t="s">
        <v>9</v>
      </c>
      <c r="E41" s="4" t="s">
        <v>10</v>
      </c>
    </row>
    <row r="42" spans="2:11">
      <c r="B42" s="4" t="s">
        <v>8</v>
      </c>
      <c r="C42" s="4">
        <v>1</v>
      </c>
      <c r="D42" s="4">
        <v>0.25</v>
      </c>
      <c r="E42" s="4">
        <v>0.5</v>
      </c>
    </row>
    <row r="43" spans="2:11">
      <c r="B43" s="4" t="s">
        <v>9</v>
      </c>
      <c r="C43" s="4">
        <v>4</v>
      </c>
      <c r="D43" s="4">
        <v>1</v>
      </c>
      <c r="E43" s="4">
        <v>3</v>
      </c>
    </row>
    <row r="44" spans="2:11">
      <c r="B44" s="4" t="s">
        <v>10</v>
      </c>
      <c r="C44" s="4">
        <v>2</v>
      </c>
      <c r="D44" s="4">
        <v>0.33333333333333331</v>
      </c>
      <c r="E44" s="4">
        <v>1</v>
      </c>
    </row>
    <row r="45" spans="2:11">
      <c r="B45" s="17" t="s">
        <v>3</v>
      </c>
      <c r="C45" s="4">
        <f>SUM(C42:C44)</f>
        <v>7</v>
      </c>
      <c r="D45" s="4">
        <f t="shared" ref="D45" si="9">SUM(D42:D44)</f>
        <v>1.5833333333333333</v>
      </c>
      <c r="E45" s="4">
        <f>SUM(E42:E44)</f>
        <v>4.5</v>
      </c>
    </row>
    <row r="47" spans="2:11">
      <c r="B47" s="8">
        <f>C42/$C$45</f>
        <v>0.14285714285714285</v>
      </c>
      <c r="D47" s="8">
        <f>D42/$D$45</f>
        <v>0.15789473684210528</v>
      </c>
      <c r="F47" s="8">
        <f>E42/E$45</f>
        <v>0.1111111111111111</v>
      </c>
      <c r="H47" s="8">
        <f>B47+D47+F47</f>
        <v>0.41186299081035921</v>
      </c>
      <c r="I47" s="11" t="s">
        <v>6</v>
      </c>
      <c r="J47" s="8">
        <f>$H$47/3</f>
        <v>0.13728766360345307</v>
      </c>
      <c r="K47" t="s">
        <v>12</v>
      </c>
    </row>
    <row r="48" spans="2:11">
      <c r="B48" s="8">
        <f t="shared" ref="B48:B49" si="10">C43/$C$45</f>
        <v>0.5714285714285714</v>
      </c>
      <c r="C48" t="s">
        <v>5</v>
      </c>
      <c r="D48" s="8">
        <f t="shared" ref="D48:D49" si="11">D43/$D$45</f>
        <v>0.63157894736842113</v>
      </c>
      <c r="E48" t="s">
        <v>5</v>
      </c>
      <c r="F48" s="8">
        <f t="shared" ref="F48:F49" si="12">E43/E$45</f>
        <v>0.66666666666666663</v>
      </c>
      <c r="G48" s="9" t="s">
        <v>4</v>
      </c>
      <c r="H48" s="8">
        <f t="shared" ref="H48:H49" si="13">B48+D48+F48</f>
        <v>1.8696741854636589</v>
      </c>
      <c r="I48" s="11"/>
      <c r="J48" s="8">
        <f>$H$48/3</f>
        <v>0.62322472848788635</v>
      </c>
      <c r="K48" t="s">
        <v>9</v>
      </c>
    </row>
    <row r="49" spans="2:11">
      <c r="B49" s="8">
        <f t="shared" si="10"/>
        <v>0.2857142857142857</v>
      </c>
      <c r="D49" s="8">
        <f t="shared" si="11"/>
        <v>0.21052631578947367</v>
      </c>
      <c r="F49" s="8">
        <f t="shared" si="12"/>
        <v>0.22222222222222221</v>
      </c>
      <c r="H49" s="8">
        <f t="shared" si="13"/>
        <v>0.71846282372598158</v>
      </c>
      <c r="I49" s="11"/>
      <c r="J49" s="8">
        <f>$H$49/3</f>
        <v>0.23948760790866053</v>
      </c>
      <c r="K49" t="s">
        <v>13</v>
      </c>
    </row>
    <row r="51" spans="2:11">
      <c r="B51" s="16" t="s">
        <v>15</v>
      </c>
      <c r="C51" s="16"/>
      <c r="D51" s="16"/>
    </row>
    <row r="52" spans="2:11">
      <c r="B52" s="2"/>
      <c r="C52" s="2" t="s">
        <v>8</v>
      </c>
      <c r="D52" s="2" t="s">
        <v>9</v>
      </c>
      <c r="E52" s="2" t="s">
        <v>10</v>
      </c>
    </row>
    <row r="53" spans="2:11">
      <c r="B53" s="2" t="s">
        <v>8</v>
      </c>
      <c r="C53" s="3">
        <v>1</v>
      </c>
      <c r="D53" s="3">
        <v>2</v>
      </c>
      <c r="E53" s="3">
        <v>3</v>
      </c>
    </row>
    <row r="54" spans="2:11">
      <c r="B54" s="2" t="s">
        <v>9</v>
      </c>
      <c r="C54" s="3">
        <v>0.5</v>
      </c>
      <c r="D54" s="3">
        <v>1</v>
      </c>
      <c r="E54" s="3">
        <v>2</v>
      </c>
    </row>
    <row r="55" spans="2:11">
      <c r="B55" s="2" t="s">
        <v>10</v>
      </c>
      <c r="C55" s="3">
        <v>0.33333333333333331</v>
      </c>
      <c r="D55" s="3">
        <v>0.5</v>
      </c>
      <c r="E55" s="3">
        <v>1</v>
      </c>
    </row>
    <row r="57" spans="2:11">
      <c r="B57" s="2"/>
      <c r="C57" s="2" t="s">
        <v>8</v>
      </c>
      <c r="D57" s="2" t="s">
        <v>9</v>
      </c>
      <c r="E57" s="2" t="s">
        <v>10</v>
      </c>
    </row>
    <row r="58" spans="2:11">
      <c r="B58" s="2" t="s">
        <v>8</v>
      </c>
      <c r="C58" s="4">
        <v>1</v>
      </c>
      <c r="D58" s="4">
        <v>2</v>
      </c>
      <c r="E58" s="4">
        <v>3</v>
      </c>
    </row>
    <row r="59" spans="2:11">
      <c r="B59" s="2" t="s">
        <v>9</v>
      </c>
      <c r="C59" s="4">
        <v>0.5</v>
      </c>
      <c r="D59" s="4">
        <v>1</v>
      </c>
      <c r="E59" s="4">
        <v>2</v>
      </c>
    </row>
    <row r="60" spans="2:11">
      <c r="B60" s="2" t="s">
        <v>10</v>
      </c>
      <c r="C60" s="4">
        <v>0.33333333333333331</v>
      </c>
      <c r="D60" s="4">
        <v>0.5</v>
      </c>
      <c r="E60" s="4">
        <v>1</v>
      </c>
    </row>
    <row r="61" spans="2:11">
      <c r="B61" s="17" t="s">
        <v>3</v>
      </c>
      <c r="C61" s="4">
        <f>SUM(C58:C60)</f>
        <v>1.8333333333333333</v>
      </c>
      <c r="D61" s="4">
        <f t="shared" ref="D61" si="14">SUM(D58:D60)</f>
        <v>3.5</v>
      </c>
      <c r="E61" s="4">
        <f>SUM(E58:E60)</f>
        <v>6</v>
      </c>
    </row>
    <row r="63" spans="2:11">
      <c r="B63" s="8">
        <f>C58/$C$61</f>
        <v>0.54545454545454553</v>
      </c>
      <c r="D63" s="8">
        <f>D58/$D$61</f>
        <v>0.5714285714285714</v>
      </c>
      <c r="F63" s="8">
        <f>E58/$E$61</f>
        <v>0.5</v>
      </c>
      <c r="H63" s="8">
        <f>B63+D63+F63</f>
        <v>1.616883116883117</v>
      </c>
      <c r="I63" s="11" t="s">
        <v>6</v>
      </c>
      <c r="J63" s="8">
        <f>$H$63/3</f>
        <v>0.53896103896103897</v>
      </c>
      <c r="K63" t="s">
        <v>12</v>
      </c>
    </row>
    <row r="64" spans="2:11">
      <c r="B64" s="8">
        <f t="shared" ref="B64:B65" si="15">C59/$C$61</f>
        <v>0.27272727272727276</v>
      </c>
      <c r="C64" t="s">
        <v>5</v>
      </c>
      <c r="D64" s="8">
        <f t="shared" ref="D64:D65" si="16">D59/$D$61</f>
        <v>0.2857142857142857</v>
      </c>
      <c r="E64" t="s">
        <v>5</v>
      </c>
      <c r="F64" s="8">
        <f t="shared" ref="F64:F65" si="17">E59/$E$61</f>
        <v>0.33333333333333331</v>
      </c>
      <c r="G64" s="9" t="s">
        <v>4</v>
      </c>
      <c r="H64" s="8">
        <f t="shared" ref="H64:H65" si="18">B64+D64+F64</f>
        <v>0.89177489177489178</v>
      </c>
      <c r="I64" s="11"/>
      <c r="J64" s="8">
        <f>$H$64/3</f>
        <v>0.29725829725829728</v>
      </c>
      <c r="K64" t="s">
        <v>9</v>
      </c>
    </row>
    <row r="65" spans="2:11">
      <c r="B65" s="8">
        <f t="shared" si="15"/>
        <v>0.18181818181818182</v>
      </c>
      <c r="D65" s="8">
        <f t="shared" si="16"/>
        <v>0.14285714285714285</v>
      </c>
      <c r="F65" s="8">
        <f t="shared" si="17"/>
        <v>0.16666666666666666</v>
      </c>
      <c r="H65" s="8">
        <f t="shared" si="18"/>
        <v>0.4913419913419913</v>
      </c>
      <c r="I65" s="11"/>
      <c r="J65" s="8">
        <f>$H$65/3</f>
        <v>0.16378066378066378</v>
      </c>
      <c r="K65" t="s">
        <v>13</v>
      </c>
    </row>
  </sheetData>
  <mergeCells count="10">
    <mergeCell ref="I63:I65"/>
    <mergeCell ref="L2:R2"/>
    <mergeCell ref="N4:P4"/>
    <mergeCell ref="N18:P18"/>
    <mergeCell ref="I14:I16"/>
    <mergeCell ref="B18:D18"/>
    <mergeCell ref="I31:I33"/>
    <mergeCell ref="B35:D35"/>
    <mergeCell ref="I47:I49"/>
    <mergeCell ref="B51:D5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pemrograman</dc:creator>
  <cp:lastModifiedBy>pemrograman</cp:lastModifiedBy>
  <dcterms:created xsi:type="dcterms:W3CDTF">2011-03-09T01:32:40Z</dcterms:created>
  <dcterms:modified xsi:type="dcterms:W3CDTF">2011-03-09T02:37:12Z</dcterms:modified>
</cp:coreProperties>
</file>