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Pictures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8" i="1" l="1"/>
  <c r="L7" i="1"/>
  <c r="H17" i="1"/>
  <c r="I17" i="1" s="1"/>
  <c r="H16" i="1"/>
  <c r="I16" i="1" s="1"/>
  <c r="H13" i="1"/>
  <c r="I13" i="1" s="1"/>
  <c r="H12" i="1"/>
  <c r="I12" i="1" s="1"/>
  <c r="G19" i="1"/>
  <c r="H19" i="1" s="1"/>
  <c r="I19" i="1" s="1"/>
  <c r="G11" i="1"/>
  <c r="H11" i="1" s="1"/>
  <c r="I11" i="1" s="1"/>
  <c r="G12" i="1"/>
  <c r="G13" i="1"/>
  <c r="G14" i="1"/>
  <c r="H14" i="1" s="1"/>
  <c r="I14" i="1" s="1"/>
  <c r="G15" i="1"/>
  <c r="H15" i="1" s="1"/>
  <c r="I15" i="1" s="1"/>
  <c r="G16" i="1"/>
  <c r="G17" i="1"/>
  <c r="G18" i="1"/>
  <c r="H18" i="1" s="1"/>
  <c r="I18" i="1" s="1"/>
  <c r="G10" i="1"/>
  <c r="H10" i="1" s="1"/>
  <c r="I10" i="1" s="1"/>
  <c r="D22" i="1"/>
  <c r="E22" i="1"/>
  <c r="F22" i="1"/>
  <c r="C22" i="1"/>
  <c r="D20" i="1"/>
  <c r="D21" i="1" s="1"/>
  <c r="E20" i="1"/>
  <c r="E21" i="1" s="1"/>
  <c r="F20" i="1"/>
  <c r="F21" i="1" s="1"/>
  <c r="C20" i="1"/>
  <c r="C21" i="1" s="1"/>
  <c r="A12" i="1"/>
  <c r="A13" i="1" s="1"/>
  <c r="A14" i="1" s="1"/>
  <c r="A15" i="1" s="1"/>
  <c r="A16" i="1" s="1"/>
  <c r="A17" i="1" s="1"/>
  <c r="A18" i="1" s="1"/>
  <c r="A19" i="1" s="1"/>
  <c r="A11" i="1"/>
</calcChain>
</file>

<file path=xl/sharedStrings.xml><?xml version="1.0" encoding="utf-8"?>
<sst xmlns="http://schemas.openxmlformats.org/spreadsheetml/2006/main" count="50" uniqueCount="46">
  <si>
    <t>DAFTAR NILAI MAHASISWA</t>
  </si>
  <si>
    <t>SEMESTER GANJIL 2007/2008</t>
  </si>
  <si>
    <t>UNIVERSITAS  ISLAM DUTA INDONESIA</t>
  </si>
  <si>
    <t>MATA KULIAH : ALJABAR LINIER</t>
  </si>
  <si>
    <t>GROUP : C</t>
  </si>
  <si>
    <t>NIM</t>
  </si>
  <si>
    <t>TGS1</t>
  </si>
  <si>
    <t>TGS2</t>
  </si>
  <si>
    <t>TTS</t>
  </si>
  <si>
    <t>TAS</t>
  </si>
  <si>
    <t>NILAI</t>
  </si>
  <si>
    <t>ANGKA</t>
  </si>
  <si>
    <t>HURUF</t>
  </si>
  <si>
    <t>KETERANGAN</t>
  </si>
  <si>
    <t>NAMA</t>
  </si>
  <si>
    <t>SHANDY GITA</t>
  </si>
  <si>
    <t>YOHANNES PUTRA</t>
  </si>
  <si>
    <t>RONI ANGGARA</t>
  </si>
  <si>
    <t>GO KIEM LIONG</t>
  </si>
  <si>
    <t>PAULA WINDY</t>
  </si>
  <si>
    <t>FONA ANDRIANTO</t>
  </si>
  <si>
    <t>ROY NALDO</t>
  </si>
  <si>
    <t>YONGKY SETIAWAN</t>
  </si>
  <si>
    <t>MATHEUS BIMA</t>
  </si>
  <si>
    <t>THERELIE</t>
  </si>
  <si>
    <t>NILAI TERTINGGI</t>
  </si>
  <si>
    <t>NILAI TERENDAH</t>
  </si>
  <si>
    <t>RATA-RATA</t>
  </si>
  <si>
    <t>DAFTAR PESERTA UJIAN PELATIHAN KOMPUTER</t>
  </si>
  <si>
    <t>DUTA TRAINING CENTER</t>
  </si>
  <si>
    <t>UNIVERSITAS</t>
  </si>
  <si>
    <t>NO</t>
  </si>
  <si>
    <t>KODE</t>
  </si>
  <si>
    <t>MATERI</t>
  </si>
  <si>
    <t>BIAYA</t>
  </si>
  <si>
    <t>WAKTU</t>
  </si>
  <si>
    <t>KELAS</t>
  </si>
  <si>
    <t>ARDI</t>
  </si>
  <si>
    <t>BOBBY</t>
  </si>
  <si>
    <t>JONI</t>
  </si>
  <si>
    <t>A-P-050</t>
  </si>
  <si>
    <t>B-S-041</t>
  </si>
  <si>
    <t>C-M-042</t>
  </si>
  <si>
    <t>LEFT</t>
  </si>
  <si>
    <t>RIGHT</t>
  </si>
  <si>
    <t>MID(M12;4;5)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</si>
</sst>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1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/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2"/>
  <sheetViews>
    <sheetView tabSelected="1" topLeftCell="B1" workbookViewId="0">
      <selection activeCell="O13" sqref="O13"/>
    </sheetView>
  </sheetViews>
  <sheetFormatPr defaultRowHeight="15" x14ac:dyDescent="0.25"/>
  <cols>
    <col min="1" max="1" width="11.28515625" customWidth="1"/>
    <col min="2" max="2" width="19" customWidth="1"/>
    <col min="3" max="3" width="6" customWidth="1"/>
    <col min="4" max="4" width="5.85546875" customWidth="1"/>
  </cols>
  <sheetData>
    <row r="1" spans="1:20" ht="15.75" x14ac:dyDescent="0.25">
      <c r="A1" s="6" t="s">
        <v>0</v>
      </c>
      <c r="B1" s="6"/>
      <c r="C1" s="6"/>
      <c r="D1" s="6"/>
      <c r="E1" s="6"/>
      <c r="F1" s="6"/>
      <c r="G1" s="6"/>
      <c r="H1" s="6"/>
      <c r="I1" s="6"/>
      <c r="L1" s="1" t="s">
        <v>28</v>
      </c>
      <c r="M1" s="1"/>
      <c r="N1" s="1"/>
      <c r="O1" s="1"/>
      <c r="P1" s="1"/>
      <c r="Q1" s="1"/>
      <c r="R1" s="1"/>
      <c r="S1" s="1"/>
      <c r="T1" s="1"/>
    </row>
    <row r="2" spans="1:20" x14ac:dyDescent="0.25">
      <c r="A2" s="2" t="s">
        <v>1</v>
      </c>
      <c r="B2" s="2"/>
      <c r="C2" s="2"/>
      <c r="D2" s="2"/>
      <c r="E2" s="2"/>
      <c r="F2" s="2"/>
      <c r="G2" s="2"/>
      <c r="H2" s="2"/>
      <c r="I2" s="2"/>
      <c r="L2" s="1" t="s">
        <v>29</v>
      </c>
      <c r="M2" s="1"/>
      <c r="N2" s="1"/>
      <c r="O2" s="1"/>
      <c r="P2" s="1"/>
      <c r="Q2" s="1"/>
      <c r="R2" s="1"/>
      <c r="S2" s="1"/>
      <c r="T2" s="1"/>
    </row>
    <row r="3" spans="1:20" x14ac:dyDescent="0.25">
      <c r="A3" s="2" t="s">
        <v>2</v>
      </c>
      <c r="B3" s="2"/>
      <c r="C3" s="2"/>
      <c r="D3" s="2"/>
      <c r="E3" s="2"/>
      <c r="F3" s="2"/>
      <c r="G3" s="2"/>
      <c r="H3" s="2"/>
      <c r="I3" s="2"/>
      <c r="L3" s="2" t="s">
        <v>2</v>
      </c>
      <c r="M3" s="2"/>
      <c r="N3" s="2"/>
      <c r="O3" s="2"/>
      <c r="P3" s="2"/>
      <c r="Q3" s="2"/>
      <c r="R3" s="2"/>
      <c r="S3" s="2"/>
      <c r="T3" s="2"/>
    </row>
    <row r="5" spans="1:20" x14ac:dyDescent="0.25">
      <c r="A5" t="s">
        <v>3</v>
      </c>
      <c r="L5" s="5" t="s">
        <v>31</v>
      </c>
      <c r="M5" s="5" t="s">
        <v>32</v>
      </c>
      <c r="N5" s="5" t="s">
        <v>14</v>
      </c>
      <c r="O5" s="5" t="s">
        <v>33</v>
      </c>
      <c r="P5" s="5" t="s">
        <v>34</v>
      </c>
      <c r="Q5" s="5" t="s">
        <v>35</v>
      </c>
      <c r="R5" s="5" t="s">
        <v>36</v>
      </c>
    </row>
    <row r="6" spans="1:20" x14ac:dyDescent="0.25">
      <c r="A6" t="s">
        <v>4</v>
      </c>
      <c r="L6" s="5">
        <v>1</v>
      </c>
      <c r="M6" s="5" t="s">
        <v>40</v>
      </c>
      <c r="N6" s="5" t="s">
        <v>37</v>
      </c>
      <c r="O6" s="5"/>
      <c r="P6" s="5"/>
      <c r="Q6" s="5"/>
      <c r="R6" s="5"/>
    </row>
    <row r="7" spans="1:20" x14ac:dyDescent="0.25">
      <c r="L7" s="5">
        <f>SUM(L6+1)</f>
        <v>2</v>
      </c>
      <c r="M7" s="5" t="s">
        <v>41</v>
      </c>
      <c r="N7" s="5" t="s">
        <v>38</v>
      </c>
      <c r="O7" s="5"/>
      <c r="P7" s="5"/>
      <c r="Q7" s="5"/>
      <c r="R7" s="5"/>
    </row>
    <row r="8" spans="1:20" x14ac:dyDescent="0.25">
      <c r="A8" s="3" t="s">
        <v>5</v>
      </c>
      <c r="B8" s="3" t="s">
        <v>14</v>
      </c>
      <c r="C8" s="4" t="s">
        <v>6</v>
      </c>
      <c r="D8" s="4" t="s">
        <v>7</v>
      </c>
      <c r="E8" s="3" t="s">
        <v>8</v>
      </c>
      <c r="F8" s="3" t="s">
        <v>9</v>
      </c>
      <c r="G8" s="3" t="s">
        <v>10</v>
      </c>
      <c r="H8" s="3"/>
      <c r="I8" s="3" t="s">
        <v>13</v>
      </c>
      <c r="J8" s="3"/>
      <c r="L8" s="5">
        <f t="shared" ref="L8:L9" si="0">SUM(L7+1)</f>
        <v>3</v>
      </c>
      <c r="M8" s="5" t="s">
        <v>42</v>
      </c>
      <c r="N8" s="5" t="s">
        <v>39</v>
      </c>
      <c r="O8" s="5"/>
      <c r="P8" s="5"/>
      <c r="Q8" s="5"/>
      <c r="R8" s="5"/>
    </row>
    <row r="9" spans="1:20" x14ac:dyDescent="0.25">
      <c r="A9" s="3"/>
      <c r="B9" s="3"/>
      <c r="C9" s="4"/>
      <c r="D9" s="4"/>
      <c r="E9" s="3"/>
      <c r="F9" s="3"/>
      <c r="G9" s="5" t="s">
        <v>11</v>
      </c>
      <c r="H9" s="5" t="s">
        <v>12</v>
      </c>
      <c r="I9" s="3"/>
      <c r="J9" s="3"/>
    </row>
    <row r="10" spans="1:20" x14ac:dyDescent="0.25">
      <c r="A10" s="5">
        <v>22074150</v>
      </c>
      <c r="B10" s="5" t="s">
        <v>15</v>
      </c>
      <c r="C10" s="5">
        <v>90</v>
      </c>
      <c r="D10" s="5">
        <v>90</v>
      </c>
      <c r="E10" s="5">
        <v>40</v>
      </c>
      <c r="F10" s="5">
        <v>40</v>
      </c>
      <c r="G10" s="5">
        <f>(C10*10%)+(D10*10%)+(E10*40%)+(F10*40%)</f>
        <v>50</v>
      </c>
      <c r="H10" s="5" t="str">
        <f>IF(G10&gt;=85,"A",IF(G10&gt;=70,"B",IF(G10&gt;=55,"C",IF(G10&gt;=40,"D","E"))))</f>
        <v>D</v>
      </c>
      <c r="I10" s="8" t="str">
        <f>IF(H10="A","SANGAT BAIK",IF(H10="B","BAIK",IF(H10="C","CUKUP",IF(H10="D","KURANG","REMIDI"))))</f>
        <v>KURANG</v>
      </c>
      <c r="J10" s="9"/>
    </row>
    <row r="11" spans="1:20" x14ac:dyDescent="0.25">
      <c r="A11" s="5">
        <f>SUM(A10+1)</f>
        <v>22074151</v>
      </c>
      <c r="B11" s="5" t="s">
        <v>16</v>
      </c>
      <c r="C11" s="5">
        <v>100</v>
      </c>
      <c r="D11" s="5">
        <v>90</v>
      </c>
      <c r="E11" s="5">
        <v>60</v>
      </c>
      <c r="F11" s="5">
        <v>45</v>
      </c>
      <c r="G11" s="5">
        <f t="shared" ref="G11:G18" si="1">(C11*10%)+(D11*10%)+(E11*40%)+(F11*40%)</f>
        <v>61</v>
      </c>
      <c r="H11" s="5" t="str">
        <f t="shared" ref="H11:H19" si="2">IF(G11&gt;=85,"A",IF(G11&gt;=70,"B",IF(G11&gt;=55,"C",IF(G11&gt;=40,"D","E"))))</f>
        <v>C</v>
      </c>
      <c r="I11" s="8" t="str">
        <f t="shared" ref="I11:I19" si="3">IF(H11="A","SANGAT BAIK",IF(H11="B","BAIK",IF(H11="C","CUKUP",IF(H11="D","KURANG","REMIDI"))))</f>
        <v>CUKUP</v>
      </c>
      <c r="J11" s="9"/>
    </row>
    <row r="12" spans="1:20" x14ac:dyDescent="0.25">
      <c r="A12" s="5">
        <f t="shared" ref="A12:A19" si="4">SUM(A11+1)</f>
        <v>22074152</v>
      </c>
      <c r="B12" s="5" t="s">
        <v>17</v>
      </c>
      <c r="C12" s="5">
        <v>90</v>
      </c>
      <c r="D12" s="5">
        <v>80</v>
      </c>
      <c r="E12" s="5">
        <v>75</v>
      </c>
      <c r="F12" s="5">
        <v>65</v>
      </c>
      <c r="G12" s="5">
        <f t="shared" si="1"/>
        <v>73</v>
      </c>
      <c r="H12" s="5" t="str">
        <f t="shared" si="2"/>
        <v>B</v>
      </c>
      <c r="I12" s="8" t="str">
        <f t="shared" si="3"/>
        <v>BAIK</v>
      </c>
      <c r="J12" s="9"/>
      <c r="M12" t="s">
        <v>30</v>
      </c>
      <c r="O12" t="s">
        <v>45</v>
      </c>
    </row>
    <row r="13" spans="1:20" x14ac:dyDescent="0.25">
      <c r="A13" s="5">
        <f t="shared" si="4"/>
        <v>22074153</v>
      </c>
      <c r="B13" s="5" t="s">
        <v>18</v>
      </c>
      <c r="C13" s="5">
        <v>100</v>
      </c>
      <c r="D13" s="5">
        <v>100</v>
      </c>
      <c r="E13" s="5">
        <v>80</v>
      </c>
      <c r="F13" s="5">
        <v>100</v>
      </c>
      <c r="G13" s="5">
        <f t="shared" si="1"/>
        <v>92</v>
      </c>
      <c r="H13" s="5" t="str">
        <f t="shared" si="2"/>
        <v>A</v>
      </c>
      <c r="I13" s="8" t="str">
        <f t="shared" si="3"/>
        <v>SANGAT BAIK</v>
      </c>
      <c r="J13" s="9"/>
      <c r="M13" t="s">
        <v>30</v>
      </c>
      <c r="O13" t="s">
        <v>43</v>
      </c>
    </row>
    <row r="14" spans="1:20" x14ac:dyDescent="0.25">
      <c r="A14" s="5">
        <f t="shared" si="4"/>
        <v>22074154</v>
      </c>
      <c r="B14" s="5" t="s">
        <v>19</v>
      </c>
      <c r="C14" s="5">
        <v>90</v>
      </c>
      <c r="D14" s="5">
        <v>80</v>
      </c>
      <c r="E14" s="5">
        <v>70</v>
      </c>
      <c r="F14" s="5">
        <v>80</v>
      </c>
      <c r="G14" s="5">
        <f t="shared" si="1"/>
        <v>77</v>
      </c>
      <c r="H14" s="5" t="str">
        <f t="shared" si="2"/>
        <v>B</v>
      </c>
      <c r="I14" s="8" t="str">
        <f t="shared" si="3"/>
        <v>BAIK</v>
      </c>
      <c r="J14" s="9"/>
      <c r="M14" t="s">
        <v>30</v>
      </c>
      <c r="O14" t="s">
        <v>44</v>
      </c>
    </row>
    <row r="15" spans="1:20" x14ac:dyDescent="0.25">
      <c r="A15" s="5">
        <f t="shared" si="4"/>
        <v>22074155</v>
      </c>
      <c r="B15" s="5" t="s">
        <v>20</v>
      </c>
      <c r="C15" s="5">
        <v>100</v>
      </c>
      <c r="D15" s="5">
        <v>90</v>
      </c>
      <c r="E15" s="5">
        <v>70</v>
      </c>
      <c r="F15" s="5">
        <v>65</v>
      </c>
      <c r="G15" s="5">
        <f t="shared" si="1"/>
        <v>73</v>
      </c>
      <c r="H15" s="5" t="str">
        <f t="shared" si="2"/>
        <v>B</v>
      </c>
      <c r="I15" s="8" t="str">
        <f t="shared" si="3"/>
        <v>BAIK</v>
      </c>
      <c r="J15" s="9"/>
    </row>
    <row r="16" spans="1:20" x14ac:dyDescent="0.25">
      <c r="A16" s="5">
        <f t="shared" si="4"/>
        <v>22074156</v>
      </c>
      <c r="B16" s="5" t="s">
        <v>21</v>
      </c>
      <c r="C16" s="5">
        <v>90</v>
      </c>
      <c r="D16" s="5">
        <v>100</v>
      </c>
      <c r="E16" s="5">
        <v>40</v>
      </c>
      <c r="F16" s="5">
        <v>40</v>
      </c>
      <c r="G16" s="5">
        <f t="shared" si="1"/>
        <v>51</v>
      </c>
      <c r="H16" s="5" t="str">
        <f t="shared" si="2"/>
        <v>D</v>
      </c>
      <c r="I16" s="8" t="str">
        <f t="shared" si="3"/>
        <v>KURANG</v>
      </c>
      <c r="J16" s="9"/>
    </row>
    <row r="17" spans="1:10" x14ac:dyDescent="0.25">
      <c r="A17" s="5">
        <f t="shared" si="4"/>
        <v>22074157</v>
      </c>
      <c r="B17" s="5" t="s">
        <v>22</v>
      </c>
      <c r="C17" s="5">
        <v>100</v>
      </c>
      <c r="D17" s="5">
        <v>90</v>
      </c>
      <c r="E17" s="5">
        <v>50</v>
      </c>
      <c r="F17" s="5">
        <v>25</v>
      </c>
      <c r="G17" s="5">
        <f t="shared" si="1"/>
        <v>49</v>
      </c>
      <c r="H17" s="5" t="str">
        <f t="shared" si="2"/>
        <v>D</v>
      </c>
      <c r="I17" s="8" t="str">
        <f t="shared" si="3"/>
        <v>KURANG</v>
      </c>
      <c r="J17" s="9"/>
    </row>
    <row r="18" spans="1:10" x14ac:dyDescent="0.25">
      <c r="A18" s="5">
        <f t="shared" si="4"/>
        <v>22074158</v>
      </c>
      <c r="B18" s="5" t="s">
        <v>23</v>
      </c>
      <c r="C18" s="5">
        <v>90</v>
      </c>
      <c r="D18" s="5">
        <v>80</v>
      </c>
      <c r="E18" s="5">
        <v>40</v>
      </c>
      <c r="F18" s="5">
        <v>30</v>
      </c>
      <c r="G18" s="5">
        <f t="shared" si="1"/>
        <v>45</v>
      </c>
      <c r="H18" s="5" t="str">
        <f t="shared" si="2"/>
        <v>D</v>
      </c>
      <c r="I18" s="8" t="str">
        <f t="shared" si="3"/>
        <v>KURANG</v>
      </c>
      <c r="J18" s="9"/>
    </row>
    <row r="19" spans="1:10" x14ac:dyDescent="0.25">
      <c r="A19" s="5">
        <f t="shared" si="4"/>
        <v>22074159</v>
      </c>
      <c r="B19" s="5" t="s">
        <v>24</v>
      </c>
      <c r="C19" s="5">
        <v>80</v>
      </c>
      <c r="D19" s="5">
        <v>80</v>
      </c>
      <c r="E19" s="5">
        <v>40</v>
      </c>
      <c r="F19" s="5">
        <v>20</v>
      </c>
      <c r="G19" s="5">
        <f>(C19*10%)+(D19*10%)+(E19*40%)+(F19*40%)</f>
        <v>40</v>
      </c>
      <c r="H19" s="5" t="str">
        <f t="shared" si="2"/>
        <v>D</v>
      </c>
      <c r="I19" s="8" t="str">
        <f t="shared" si="3"/>
        <v>KURANG</v>
      </c>
      <c r="J19" s="9"/>
    </row>
    <row r="20" spans="1:10" x14ac:dyDescent="0.25">
      <c r="A20" s="7" t="s">
        <v>25</v>
      </c>
      <c r="B20" s="7"/>
      <c r="C20" s="5">
        <f>MAX(C10:C19)</f>
        <v>100</v>
      </c>
      <c r="D20" s="5">
        <f t="shared" ref="D20:F20" si="5">MAX(D10:D19)</f>
        <v>100</v>
      </c>
      <c r="E20" s="5">
        <f t="shared" si="5"/>
        <v>80</v>
      </c>
      <c r="F20" s="5">
        <f t="shared" si="5"/>
        <v>100</v>
      </c>
      <c r="G20" s="5"/>
      <c r="H20" s="5"/>
      <c r="I20" s="8"/>
      <c r="J20" s="9"/>
    </row>
    <row r="21" spans="1:10" x14ac:dyDescent="0.25">
      <c r="A21" s="7" t="s">
        <v>26</v>
      </c>
      <c r="B21" s="7"/>
      <c r="C21" s="5">
        <f>MIN(C10:C20)</f>
        <v>80</v>
      </c>
      <c r="D21" s="5">
        <f t="shared" ref="D21:F21" si="6">MIN(D10:D20)</f>
        <v>80</v>
      </c>
      <c r="E21" s="5">
        <f t="shared" si="6"/>
        <v>40</v>
      </c>
      <c r="F21" s="5">
        <f t="shared" si="6"/>
        <v>20</v>
      </c>
      <c r="G21" s="5"/>
      <c r="H21" s="5"/>
      <c r="I21" s="8"/>
      <c r="J21" s="9"/>
    </row>
    <row r="22" spans="1:10" x14ac:dyDescent="0.25">
      <c r="A22" s="7" t="s">
        <v>27</v>
      </c>
      <c r="B22" s="7"/>
      <c r="C22" s="5">
        <f>AVERAGE(C10:C19)</f>
        <v>93</v>
      </c>
      <c r="D22" s="5">
        <f t="shared" ref="D22:F22" si="7">AVERAGE(D10:D19)</f>
        <v>88</v>
      </c>
      <c r="E22" s="5">
        <f t="shared" si="7"/>
        <v>56.5</v>
      </c>
      <c r="F22" s="5">
        <f t="shared" si="7"/>
        <v>51</v>
      </c>
      <c r="G22" s="5"/>
      <c r="H22" s="5"/>
      <c r="I22" s="8"/>
      <c r="J22" s="9"/>
    </row>
  </sheetData>
  <mergeCells count="30">
    <mergeCell ref="L3:T3"/>
    <mergeCell ref="L2:T2"/>
    <mergeCell ref="L1:T1"/>
    <mergeCell ref="I17:J17"/>
    <mergeCell ref="I18:J18"/>
    <mergeCell ref="I19:J19"/>
    <mergeCell ref="I20:J20"/>
    <mergeCell ref="I21:J21"/>
    <mergeCell ref="I22:J22"/>
    <mergeCell ref="A20:B20"/>
    <mergeCell ref="A21:B21"/>
    <mergeCell ref="A22:B22"/>
    <mergeCell ref="I10:J10"/>
    <mergeCell ref="I11:J11"/>
    <mergeCell ref="I12:J12"/>
    <mergeCell ref="I13:J13"/>
    <mergeCell ref="I14:J14"/>
    <mergeCell ref="I15:J15"/>
    <mergeCell ref="I16:J16"/>
    <mergeCell ref="G8:H8"/>
    <mergeCell ref="I8:J9"/>
    <mergeCell ref="A1:I1"/>
    <mergeCell ref="A2:I2"/>
    <mergeCell ref="A3:I3"/>
    <mergeCell ref="B8:B9"/>
    <mergeCell ref="A8:A9"/>
    <mergeCell ref="C8:C9"/>
    <mergeCell ref="D8:D9"/>
    <mergeCell ref="E8:E9"/>
    <mergeCell ref="F8:F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2017-04-11T09:58:19Z</dcterms:created>
  <dcterms:modified xsi:type="dcterms:W3CDTF">2017-04-11T11:04:05Z</dcterms:modified>
</cp:coreProperties>
</file>