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buffer depth" sheetId="4" r:id="rId2"/>
    <sheet name="width" sheetId="5" r:id="rId3"/>
  </sheets>
  <calcPr calcId="152511"/>
</workbook>
</file>

<file path=xl/calcChain.xml><?xml version="1.0" encoding="utf-8"?>
<calcChain xmlns="http://schemas.openxmlformats.org/spreadsheetml/2006/main">
  <c r="D16" i="1" l="1"/>
  <c r="D6" i="1"/>
  <c r="D20" i="1" s="1"/>
  <c r="C11" i="1"/>
  <c r="D11" i="1" s="1"/>
  <c r="D10" i="1"/>
  <c r="D8" i="1"/>
  <c r="D9" i="1"/>
  <c r="D19" i="1" l="1"/>
  <c r="D18" i="1"/>
  <c r="D17" i="1"/>
</calcChain>
</file>

<file path=xl/sharedStrings.xml><?xml version="1.0" encoding="utf-8"?>
<sst xmlns="http://schemas.openxmlformats.org/spreadsheetml/2006/main" count="6" uniqueCount="4">
  <si>
    <t>buffer depth</t>
  </si>
  <si>
    <t>area (labs)</t>
  </si>
  <si>
    <t>area percent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</si>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</sst>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area (labs)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2"/>
          </c:marker>
          <c:trendline>
            <c:spPr>
              <a:ln w="25400">
                <a:solidFill>
                  <a:schemeClr val="accent1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Sheet1!$B$8:$B$11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528</c:v>
                </c:pt>
                <c:pt idx="1">
                  <c:v>656</c:v>
                </c:pt>
                <c:pt idx="2">
                  <c:v>896</c:v>
                </c:pt>
                <c:pt idx="3">
                  <c:v>1550.0800000000002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9088"/>
        <c:axId val="34655964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Sheet1!$D$8:$D$11</c:f>
              <c:numCache>
                <c:formatCode>0%</c:formatCode>
                <c:ptCount val="4"/>
                <c:pt idx="0">
                  <c:v>1.2999999999999999E-2</c:v>
                </c:pt>
                <c:pt idx="1">
                  <c:v>1.6151515151515149E-2</c:v>
                </c:pt>
                <c:pt idx="2">
                  <c:v>2.2060606060606058E-2</c:v>
                </c:pt>
                <c:pt idx="3">
                  <c:v>3.8164848484848489E-2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5728"/>
        <c:axId val="346554608"/>
      </c:scatterChart>
      <c:valAx>
        <c:axId val="34655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CA" sz="1800" b="0"/>
                  <a:t>Buffer</a:t>
                </a:r>
                <a:r>
                  <a:rPr lang="en-CA" sz="1800" b="0" baseline="0"/>
                  <a:t> Depth [flits]</a:t>
                </a:r>
                <a:endParaRPr lang="en-CA" sz="18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46559648"/>
        <c:crosses val="autoZero"/>
        <c:crossBetween val="midCat"/>
      </c:valAx>
      <c:valAx>
        <c:axId val="34655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CA" sz="1800" b="0"/>
                  <a:t>Area</a:t>
                </a:r>
                <a:r>
                  <a:rPr lang="en-CA" sz="1800" b="0" baseline="0"/>
                  <a:t> [Stratix LABs]</a:t>
                </a:r>
                <a:endParaRPr lang="en-CA" sz="18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46559088"/>
        <c:crosses val="autoZero"/>
        <c:crossBetween val="midCat"/>
        <c:majorUnit val="400"/>
      </c:valAx>
      <c:valAx>
        <c:axId val="346554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CA" sz="1800" b="0"/>
                  <a:t>Area</a:t>
                </a:r>
                <a:r>
                  <a:rPr lang="en-CA" sz="1800" b="0" baseline="0"/>
                  <a:t> Fraction of Large Stratix V</a:t>
                </a:r>
                <a:endParaRPr lang="en-CA" sz="1800" b="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46555728"/>
        <c:crosses val="max"/>
        <c:crossBetween val="midCat"/>
        <c:majorUnit val="1.0000000000000002E-2"/>
      </c:valAx>
      <c:valAx>
        <c:axId val="34655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546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area (labs)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2"/>
          </c:marker>
          <c:trendline>
            <c:spPr>
              <a:ln w="25400">
                <a:solidFill>
                  <a:schemeClr val="accent1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Sheet1!$B$16:$B$20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384</c:v>
                </c:pt>
                <c:pt idx="1">
                  <c:v>528</c:v>
                </c:pt>
                <c:pt idx="2">
                  <c:v>672</c:v>
                </c:pt>
                <c:pt idx="3">
                  <c:v>816</c:v>
                </c:pt>
                <c:pt idx="4">
                  <c:v>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85408"/>
        <c:axId val="35634636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Sheet1!$D$16:$D$20</c:f>
              <c:numCache>
                <c:formatCode>0%</c:formatCode>
                <c:ptCount val="5"/>
                <c:pt idx="0">
                  <c:v>9.4545454545454533E-3</c:v>
                </c:pt>
                <c:pt idx="1">
                  <c:v>1.2999999999999999E-2</c:v>
                </c:pt>
                <c:pt idx="2">
                  <c:v>1.6545454545454544E-2</c:v>
                </c:pt>
                <c:pt idx="3">
                  <c:v>2.009090909090909E-2</c:v>
                </c:pt>
                <c:pt idx="4">
                  <c:v>2.0484848484848484E-2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47088"/>
        <c:axId val="356345808"/>
      </c:scatterChart>
      <c:valAx>
        <c:axId val="355785408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CA" sz="1800" b="0" baseline="0"/>
                  <a:t>Link Width [bits]</a:t>
                </a:r>
                <a:endParaRPr lang="en-CA" sz="18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56346368"/>
        <c:crosses val="autoZero"/>
        <c:crossBetween val="midCat"/>
      </c:valAx>
      <c:valAx>
        <c:axId val="356346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CA" sz="1800" b="0"/>
                  <a:t>Area</a:t>
                </a:r>
                <a:r>
                  <a:rPr lang="en-CA" sz="1800" b="0" baseline="0"/>
                  <a:t> [Stratix LABs]</a:t>
                </a:r>
                <a:endParaRPr lang="en-CA" sz="18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55785408"/>
        <c:crosses val="autoZero"/>
        <c:crossBetween val="midCat"/>
        <c:majorUnit val="400"/>
      </c:valAx>
      <c:valAx>
        <c:axId val="356345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CA" sz="1800" b="0"/>
                  <a:t>Area</a:t>
                </a:r>
                <a:r>
                  <a:rPr lang="en-CA" sz="1800" b="0" baseline="0"/>
                  <a:t> Fraction of Large Stratix V</a:t>
                </a:r>
                <a:endParaRPr lang="en-CA" sz="1800" b="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348047088"/>
        <c:crosses val="max"/>
        <c:crossBetween val="midCat"/>
        <c:majorUnit val="1.0000000000000002E-2"/>
      </c:valAx>
      <c:valAx>
        <c:axId val="34804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58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I34" sqref="I34"/>
    </sheetView>
  </sheetViews>
  <sheetFormatPr defaultRowHeight="15" x14ac:dyDescent="0.25"/>
  <cols>
    <col min="2" max="2" width="12.28515625" customWidth="1"/>
    <col min="4" max="4" width="12.140625" bestFit="1" customWidth="1"/>
  </cols>
  <sheetData>
    <row r="6" spans="2:4" x14ac:dyDescent="0.25">
      <c r="D6">
        <f>100*528/1.3</f>
        <v>40615.384615384617</v>
      </c>
    </row>
    <row r="7" spans="2:4" x14ac:dyDescent="0.25">
      <c r="B7" t="s">
        <v>0</v>
      </c>
      <c r="C7" t="s">
        <v>1</v>
      </c>
      <c r="D7" t="s">
        <v>2</v>
      </c>
    </row>
    <row r="8" spans="2:4" x14ac:dyDescent="0.25">
      <c r="B8">
        <v>10</v>
      </c>
      <c r="C8">
        <v>528</v>
      </c>
      <c r="D8" s="1">
        <f>C8/$D$6</f>
        <v>1.2999999999999999E-2</v>
      </c>
    </row>
    <row r="9" spans="2:4" x14ac:dyDescent="0.25">
      <c r="B9">
        <v>16</v>
      </c>
      <c r="C9">
        <v>656</v>
      </c>
      <c r="D9" s="1">
        <f>C9/$D$6</f>
        <v>1.6151515151515149E-2</v>
      </c>
    </row>
    <row r="10" spans="2:4" x14ac:dyDescent="0.25">
      <c r="B10">
        <v>32</v>
      </c>
      <c r="C10">
        <v>896</v>
      </c>
      <c r="D10" s="1">
        <f t="shared" ref="D10:D11" si="0">C10/$D$6</f>
        <v>2.2060606060606058E-2</v>
      </c>
    </row>
    <row r="11" spans="2:4" x14ac:dyDescent="0.25">
      <c r="B11">
        <v>64</v>
      </c>
      <c r="C11">
        <f>C10*27/100+C10*73/100*2</f>
        <v>1550.0800000000002</v>
      </c>
      <c r="D11" s="1">
        <f t="shared" si="0"/>
        <v>3.8164848484848489E-2</v>
      </c>
    </row>
    <row r="15" spans="2:4" x14ac:dyDescent="0.25">
      <c r="B15" t="s">
        <v>3</v>
      </c>
      <c r="C15" t="s">
        <v>1</v>
      </c>
      <c r="D15" t="s">
        <v>2</v>
      </c>
    </row>
    <row r="16" spans="2:4" x14ac:dyDescent="0.25">
      <c r="B16">
        <v>100</v>
      </c>
      <c r="C16">
        <v>384</v>
      </c>
      <c r="D16" s="1">
        <f>C16/$D$6</f>
        <v>9.4545454545454533E-3</v>
      </c>
    </row>
    <row r="17" spans="2:4" x14ac:dyDescent="0.25">
      <c r="B17">
        <v>150</v>
      </c>
      <c r="C17">
        <v>528</v>
      </c>
      <c r="D17" s="1">
        <f t="shared" ref="D17:D19" si="1">C17/$D$6</f>
        <v>1.2999999999999999E-2</v>
      </c>
    </row>
    <row r="18" spans="2:4" x14ac:dyDescent="0.25">
      <c r="B18">
        <v>200</v>
      </c>
      <c r="C18">
        <v>672</v>
      </c>
      <c r="D18" s="1">
        <f t="shared" si="1"/>
        <v>1.6545454545454544E-2</v>
      </c>
    </row>
    <row r="19" spans="2:4" x14ac:dyDescent="0.25">
      <c r="B19">
        <v>250</v>
      </c>
      <c r="C19">
        <v>816</v>
      </c>
      <c r="D19" s="1">
        <f t="shared" si="1"/>
        <v>2.009090909090909E-2</v>
      </c>
    </row>
    <row r="20" spans="2:4" x14ac:dyDescent="0.25">
      <c r="B20">
        <v>300</v>
      </c>
      <c r="C20">
        <v>832</v>
      </c>
      <c r="D20" s="1">
        <f>C20/$D$6</f>
        <v>2.0484848484848484E-2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buffer depth</vt:lpstr>
      <vt:lpstr>width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2015-07-13T02:49:42Z</dcterms:modified>
</cp:coreProperties>
</file>