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BERITY\Screen table mapping\"/>
    </mc:Choice>
  </mc:AlternateContent>
  <xr:revisionPtr revIDLastSave="0" documentId="13_ncr:1_{65106C41-2C10-4766-A90F-17D1CD489480}" xr6:coauthVersionLast="47" xr6:coauthVersionMax="47" xr10:uidLastSave="{00000000-0000-0000-0000-000000000000}"/>
  <bookViews>
    <workbookView xWindow="-120" yWindow="-120" windowWidth="20730" windowHeight="11160" tabRatio="862" xr2:uid="{00000000-000D-0000-FFFF-FFFF00000000}"/>
  </bookViews>
  <sheets>
    <sheet name="INDEX_Detail Level" sheetId="3" r:id="rId1"/>
    <sheet name="Customer Master-D009011" sheetId="36" r:id="rId2"/>
    <sheet name="ForexCustomer-D500002" sheetId="37" r:id="rId3"/>
    <sheet name="Document-D009016" sheetId="38" r:id="rId4"/>
    <sheet name="PROPRIETOR- D009017" sheetId="39" r:id="rId5"/>
    <sheet name="KYC-D009193" sheetId="40" state="hidden" r:id="rId6"/>
    <sheet name="KYC_CHILD-D009194" sheetId="41" state="hidden" r:id="rId7"/>
    <sheet name="Address-D010055" sheetId="42" r:id="rId8"/>
    <sheet name="ForexCustomerSecondary-D500102" sheetId="44" r:id="rId9"/>
    <sheet name="Bill_Type_D550002" sheetId="45" r:id="rId10"/>
    <sheet name="Bill Accounting Head-D540002" sheetId="46" r:id="rId11"/>
    <sheet name="Billlodgement_D540004" sheetId="55" r:id="rId12"/>
    <sheet name="PAyment_D540008" sheetId="56" r:id="rId13"/>
  </sheets>
  <definedNames>
    <definedName name="_xlnm._FilterDatabase" localSheetId="7" hidden="1">'Address-D010055'!$A$1:$Y$65</definedName>
    <definedName name="_xlnm._FilterDatabase" localSheetId="10" hidden="1">'Bill Accounting Head-D540002'!$A$1:$Y$44</definedName>
    <definedName name="_xlnm._FilterDatabase" localSheetId="9" hidden="1">Bill_Type_D550002!$A$1:$Y$35</definedName>
    <definedName name="_xlnm._FilterDatabase" localSheetId="1" hidden="1">'Customer Master-D009011'!$A$1:$Z$409</definedName>
    <definedName name="_xlnm._FilterDatabase" localSheetId="3" hidden="1">'Document-D009016'!$A$1:$AB$49</definedName>
    <definedName name="_xlnm._FilterDatabase" localSheetId="2" hidden="1">'ForexCustomer-D500002'!$A$1:$AA$50</definedName>
    <definedName name="_xlnm._FilterDatabase" localSheetId="8" hidden="1">'ForexCustomerSecondary-D500102'!$A$1:$Y$28</definedName>
    <definedName name="_xlnm._FilterDatabase" localSheetId="12" hidden="1">PAyment_D540008!$A$1:$Y$136</definedName>
    <definedName name="_xlnm._FilterDatabase" localSheetId="4" hidden="1">'PROPRIETOR- D009017'!$A$1:$Y$49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6" l="1"/>
  <c r="F2" i="46" s="1"/>
  <c r="C2" i="45"/>
  <c r="D2" i="45" s="1"/>
  <c r="C3" i="45"/>
  <c r="D3" i="45" s="1"/>
  <c r="C4" i="45"/>
  <c r="D4" i="45" s="1"/>
  <c r="C5" i="45"/>
  <c r="D5" i="45" s="1"/>
  <c r="C6" i="45"/>
  <c r="D6" i="45" s="1"/>
  <c r="E6" i="45" s="1"/>
  <c r="C7" i="45"/>
  <c r="F7" i="45" s="1"/>
  <c r="C8" i="45"/>
  <c r="D8" i="45" s="1"/>
  <c r="C9" i="45"/>
  <c r="F9" i="45" s="1"/>
  <c r="C10" i="45"/>
  <c r="D10" i="45" s="1"/>
  <c r="C11" i="45"/>
  <c r="D11" i="45" s="1"/>
  <c r="C12" i="45"/>
  <c r="D12" i="45" s="1"/>
  <c r="E12" i="45" s="1"/>
  <c r="C13" i="45"/>
  <c r="D13" i="45" s="1"/>
  <c r="C14" i="45"/>
  <c r="D14" i="45" s="1"/>
  <c r="E14" i="45" s="1"/>
  <c r="C15" i="45"/>
  <c r="F15" i="45" s="1"/>
  <c r="G15" i="45" s="1"/>
  <c r="C16" i="45"/>
  <c r="D16" i="45" s="1"/>
  <c r="M16" i="45" s="1"/>
  <c r="N16" i="45" s="1"/>
  <c r="C17" i="45"/>
  <c r="D17" i="45" s="1"/>
  <c r="C18" i="45"/>
  <c r="D18" i="45" s="1"/>
  <c r="C19" i="45"/>
  <c r="D19" i="45" s="1"/>
  <c r="C20" i="45"/>
  <c r="D20" i="45" s="1"/>
  <c r="C21" i="45"/>
  <c r="D21" i="45" s="1"/>
  <c r="C22" i="45"/>
  <c r="D22" i="45" s="1"/>
  <c r="E22" i="45" s="1"/>
  <c r="C23" i="45"/>
  <c r="F23" i="45" s="1"/>
  <c r="G23" i="45" s="1"/>
  <c r="C24" i="45"/>
  <c r="D24" i="45" s="1"/>
  <c r="M24" i="45" s="1"/>
  <c r="N24" i="45" s="1"/>
  <c r="C25" i="45"/>
  <c r="F25" i="45" s="1"/>
  <c r="G25" i="45" s="1"/>
  <c r="C26" i="45"/>
  <c r="D26" i="45" s="1"/>
  <c r="C27" i="45"/>
  <c r="D27" i="45" s="1"/>
  <c r="M27" i="45" s="1"/>
  <c r="N27" i="45" s="1"/>
  <c r="C28" i="45"/>
  <c r="D28" i="45" s="1"/>
  <c r="M28" i="45" s="1"/>
  <c r="N28" i="45" s="1"/>
  <c r="C29" i="45"/>
  <c r="D29" i="45" s="1"/>
  <c r="M29" i="45" s="1"/>
  <c r="N29" i="45" s="1"/>
  <c r="C30" i="45"/>
  <c r="D30" i="45" s="1"/>
  <c r="M30" i="45" s="1"/>
  <c r="N30" i="45" s="1"/>
  <c r="C31" i="45"/>
  <c r="D31" i="45" s="1"/>
  <c r="M31" i="45" s="1"/>
  <c r="N31" i="45" s="1"/>
  <c r="C32" i="45"/>
  <c r="D32" i="45" s="1"/>
  <c r="M32" i="45" s="1"/>
  <c r="N32" i="45" s="1"/>
  <c r="C33" i="45"/>
  <c r="D33" i="45" s="1"/>
  <c r="M33" i="45" s="1"/>
  <c r="N33" i="45" s="1"/>
  <c r="C34" i="45"/>
  <c r="F34" i="45" s="1"/>
  <c r="C35" i="45"/>
  <c r="D35" i="45" s="1"/>
  <c r="M35" i="45" s="1"/>
  <c r="N35" i="45" s="1"/>
  <c r="C133" i="56"/>
  <c r="F133" i="56" s="1"/>
  <c r="C132" i="56"/>
  <c r="F132" i="56" s="1"/>
  <c r="C131" i="56"/>
  <c r="D131" i="56" s="1"/>
  <c r="M131" i="56" s="1"/>
  <c r="N131" i="56" s="1"/>
  <c r="R131" i="56" s="1"/>
  <c r="C130" i="56"/>
  <c r="F130" i="56" s="1"/>
  <c r="C129" i="56"/>
  <c r="F129" i="56" s="1"/>
  <c r="C128" i="56"/>
  <c r="D128" i="56" s="1"/>
  <c r="C127" i="56"/>
  <c r="D127" i="56" s="1"/>
  <c r="C126" i="56"/>
  <c r="F126" i="56" s="1"/>
  <c r="C125" i="56"/>
  <c r="F125" i="56" s="1"/>
  <c r="I125" i="56" s="1"/>
  <c r="C124" i="56"/>
  <c r="D124" i="56" s="1"/>
  <c r="C123" i="56"/>
  <c r="F123" i="56" s="1"/>
  <c r="C122" i="56"/>
  <c r="C121" i="56"/>
  <c r="F121" i="56" s="1"/>
  <c r="C120" i="56"/>
  <c r="D120" i="56" s="1"/>
  <c r="C119" i="56"/>
  <c r="D119" i="56" s="1"/>
  <c r="C118" i="56"/>
  <c r="C117" i="56"/>
  <c r="F117" i="56" s="1"/>
  <c r="C116" i="56"/>
  <c r="D116" i="56" s="1"/>
  <c r="C115" i="56"/>
  <c r="D115" i="56" s="1"/>
  <c r="C114" i="56"/>
  <c r="C113" i="56"/>
  <c r="F113" i="56" s="1"/>
  <c r="C112" i="56"/>
  <c r="D112" i="56" s="1"/>
  <c r="C111" i="56"/>
  <c r="F111" i="56" s="1"/>
  <c r="C110" i="56"/>
  <c r="C109" i="56"/>
  <c r="F109" i="56" s="1"/>
  <c r="C108" i="56"/>
  <c r="D108" i="56" s="1"/>
  <c r="C107" i="56"/>
  <c r="F107" i="56" s="1"/>
  <c r="C106" i="56"/>
  <c r="C105" i="56"/>
  <c r="F105" i="56" s="1"/>
  <c r="C104" i="56"/>
  <c r="D104" i="56" s="1"/>
  <c r="C103" i="56"/>
  <c r="F103" i="56" s="1"/>
  <c r="C102" i="56"/>
  <c r="C101" i="56"/>
  <c r="F101" i="56" s="1"/>
  <c r="C100" i="56"/>
  <c r="D100" i="56" s="1"/>
  <c r="C99" i="56"/>
  <c r="D99" i="56" s="1"/>
  <c r="C98" i="56"/>
  <c r="C97" i="56"/>
  <c r="F97" i="56" s="1"/>
  <c r="C96" i="56"/>
  <c r="D96" i="56" s="1"/>
  <c r="C95" i="56"/>
  <c r="F95" i="56" s="1"/>
  <c r="C94" i="56"/>
  <c r="F94" i="56" s="1"/>
  <c r="C93" i="56"/>
  <c r="F93" i="56" s="1"/>
  <c r="C92" i="56"/>
  <c r="D92" i="56" s="1"/>
  <c r="M92" i="56" s="1"/>
  <c r="N92" i="56" s="1"/>
  <c r="R92" i="56" s="1"/>
  <c r="C91" i="56"/>
  <c r="C90" i="56"/>
  <c r="C89" i="56"/>
  <c r="C88" i="56"/>
  <c r="D88" i="56" s="1"/>
  <c r="M88" i="56" s="1"/>
  <c r="N88" i="56" s="1"/>
  <c r="C87" i="56"/>
  <c r="C86" i="56"/>
  <c r="C85" i="56"/>
  <c r="D85" i="56" s="1"/>
  <c r="C84" i="56"/>
  <c r="D84" i="56" s="1"/>
  <c r="C83" i="56"/>
  <c r="C82" i="56"/>
  <c r="C81" i="56"/>
  <c r="D81" i="56" s="1"/>
  <c r="C80" i="56"/>
  <c r="F80" i="56" s="1"/>
  <c r="C79" i="56"/>
  <c r="C78" i="56"/>
  <c r="C77" i="56"/>
  <c r="D77" i="56" s="1"/>
  <c r="C76" i="56"/>
  <c r="F76" i="56" s="1"/>
  <c r="C75" i="56"/>
  <c r="C74" i="56"/>
  <c r="C73" i="56"/>
  <c r="D73" i="56" s="1"/>
  <c r="C72" i="56"/>
  <c r="F72" i="56" s="1"/>
  <c r="G72" i="56" s="1"/>
  <c r="C71" i="56"/>
  <c r="C70" i="56"/>
  <c r="C69" i="56"/>
  <c r="F69" i="56" s="1"/>
  <c r="C68" i="56"/>
  <c r="F68" i="56" s="1"/>
  <c r="C67" i="56"/>
  <c r="C66" i="56"/>
  <c r="D66" i="56" s="1"/>
  <c r="M66" i="56" s="1"/>
  <c r="N66" i="56" s="1"/>
  <c r="R66" i="56" s="1"/>
  <c r="C65" i="56"/>
  <c r="F65" i="56" s="1"/>
  <c r="G65" i="56" s="1"/>
  <c r="C64" i="56"/>
  <c r="F64" i="56" s="1"/>
  <c r="G64" i="56" s="1"/>
  <c r="C63" i="56"/>
  <c r="C62" i="56"/>
  <c r="D62" i="56" s="1"/>
  <c r="M62" i="56" s="1"/>
  <c r="N62" i="56" s="1"/>
  <c r="R62" i="56" s="1"/>
  <c r="C61" i="56"/>
  <c r="F61" i="56" s="1"/>
  <c r="I61" i="56" s="1"/>
  <c r="C60" i="56"/>
  <c r="D60" i="56" s="1"/>
  <c r="C59" i="56"/>
  <c r="F59" i="56" s="1"/>
  <c r="I59" i="56" s="1"/>
  <c r="C58" i="56"/>
  <c r="F58" i="56" s="1"/>
  <c r="C57" i="56"/>
  <c r="D57" i="56" s="1"/>
  <c r="C56" i="56"/>
  <c r="D56" i="56" s="1"/>
  <c r="C55" i="56"/>
  <c r="C54" i="56"/>
  <c r="D54" i="56" s="1"/>
  <c r="C53" i="56"/>
  <c r="C52" i="56"/>
  <c r="F52" i="56" s="1"/>
  <c r="G52" i="56" s="1"/>
  <c r="C51" i="56"/>
  <c r="F51" i="56" s="1"/>
  <c r="C50" i="56"/>
  <c r="D50" i="56" s="1"/>
  <c r="M50" i="56" s="1"/>
  <c r="N50" i="56" s="1"/>
  <c r="R50" i="56" s="1"/>
  <c r="C49" i="56"/>
  <c r="D49" i="56" s="1"/>
  <c r="E49" i="56" s="1"/>
  <c r="C48" i="56"/>
  <c r="C47" i="56"/>
  <c r="D47" i="56" s="1"/>
  <c r="M47" i="56" s="1"/>
  <c r="N47" i="56" s="1"/>
  <c r="C46" i="56"/>
  <c r="F46" i="56" s="1"/>
  <c r="C45" i="56"/>
  <c r="F45" i="56" s="1"/>
  <c r="I45" i="56" s="1"/>
  <c r="C44" i="56"/>
  <c r="C43" i="56"/>
  <c r="D43" i="56" s="1"/>
  <c r="M43" i="56" s="1"/>
  <c r="N43" i="56" s="1"/>
  <c r="C42" i="56"/>
  <c r="D42" i="56" s="1"/>
  <c r="C41" i="56"/>
  <c r="C40" i="56"/>
  <c r="C39" i="56"/>
  <c r="D39" i="56" s="1"/>
  <c r="M39" i="56" s="1"/>
  <c r="N39" i="56" s="1"/>
  <c r="C38" i="56"/>
  <c r="C37" i="56"/>
  <c r="C36" i="56"/>
  <c r="F36" i="56" s="1"/>
  <c r="I36" i="56" s="1"/>
  <c r="C35" i="56"/>
  <c r="D35" i="56" s="1"/>
  <c r="M35" i="56" s="1"/>
  <c r="N35" i="56" s="1"/>
  <c r="C34" i="56"/>
  <c r="D34" i="56" s="1"/>
  <c r="C33" i="56"/>
  <c r="C32" i="56"/>
  <c r="F32" i="56" s="1"/>
  <c r="I32" i="56" s="1"/>
  <c r="C31" i="56"/>
  <c r="D31" i="56" s="1"/>
  <c r="C30" i="56"/>
  <c r="F30" i="56" s="1"/>
  <c r="C29" i="56"/>
  <c r="F29" i="56" s="1"/>
  <c r="C28" i="56"/>
  <c r="C27" i="56"/>
  <c r="D27" i="56" s="1"/>
  <c r="D26" i="56"/>
  <c r="M26" i="56" s="1"/>
  <c r="N26" i="56" s="1"/>
  <c r="C26" i="56"/>
  <c r="F26" i="56" s="1"/>
  <c r="C25" i="56"/>
  <c r="C24" i="56"/>
  <c r="C23" i="56"/>
  <c r="D23" i="56" s="1"/>
  <c r="C22" i="56"/>
  <c r="F22" i="56" s="1"/>
  <c r="C21" i="56"/>
  <c r="C20" i="56"/>
  <c r="C19" i="56"/>
  <c r="D19" i="56" s="1"/>
  <c r="C18" i="56"/>
  <c r="F18" i="56" s="1"/>
  <c r="C17" i="56"/>
  <c r="C16" i="56"/>
  <c r="C15" i="56"/>
  <c r="D15" i="56" s="1"/>
  <c r="C14" i="56"/>
  <c r="D14" i="56" s="1"/>
  <c r="C13" i="56"/>
  <c r="C12" i="56"/>
  <c r="C11" i="56"/>
  <c r="D11" i="56" s="1"/>
  <c r="F10" i="56"/>
  <c r="I10" i="56" s="1"/>
  <c r="C10" i="56"/>
  <c r="D10" i="56" s="1"/>
  <c r="C9" i="56"/>
  <c r="C8" i="56"/>
  <c r="C7" i="56"/>
  <c r="D7" i="56" s="1"/>
  <c r="C6" i="56"/>
  <c r="D6" i="56" s="1"/>
  <c r="C5" i="56"/>
  <c r="C4" i="56"/>
  <c r="C3" i="56"/>
  <c r="D3" i="56" s="1"/>
  <c r="C2" i="56"/>
  <c r="F2" i="56" s="1"/>
  <c r="C228" i="55"/>
  <c r="F228" i="55" s="1"/>
  <c r="I228" i="55" s="1"/>
  <c r="C227" i="55"/>
  <c r="D227" i="55" s="1"/>
  <c r="M227" i="55" s="1"/>
  <c r="N227" i="55" s="1"/>
  <c r="R227" i="55" s="1"/>
  <c r="C226" i="55"/>
  <c r="D226" i="55" s="1"/>
  <c r="M226" i="55" s="1"/>
  <c r="N226" i="55" s="1"/>
  <c r="R226" i="55" s="1"/>
  <c r="C225" i="55"/>
  <c r="F225" i="55" s="1"/>
  <c r="I225" i="55" s="1"/>
  <c r="C224" i="55"/>
  <c r="F224" i="55" s="1"/>
  <c r="I224" i="55" s="1"/>
  <c r="C223" i="55"/>
  <c r="D223" i="55" s="1"/>
  <c r="C222" i="55"/>
  <c r="D221" i="55"/>
  <c r="E221" i="55" s="1"/>
  <c r="C221" i="55"/>
  <c r="F221" i="55" s="1"/>
  <c r="I221" i="55" s="1"/>
  <c r="C220" i="55"/>
  <c r="F220" i="55" s="1"/>
  <c r="I220" i="55" s="1"/>
  <c r="C219" i="55"/>
  <c r="D219" i="55" s="1"/>
  <c r="M219" i="55" s="1"/>
  <c r="N219" i="55" s="1"/>
  <c r="R219" i="55" s="1"/>
  <c r="C218" i="55"/>
  <c r="C217" i="55"/>
  <c r="F217" i="55" s="1"/>
  <c r="I217" i="55" s="1"/>
  <c r="C216" i="55"/>
  <c r="F216" i="55" s="1"/>
  <c r="I216" i="55" s="1"/>
  <c r="C215" i="55"/>
  <c r="D215" i="55" s="1"/>
  <c r="C214" i="55"/>
  <c r="D214" i="55" s="1"/>
  <c r="M214" i="55" s="1"/>
  <c r="N214" i="55" s="1"/>
  <c r="R214" i="55" s="1"/>
  <c r="C213" i="55"/>
  <c r="F213" i="55" s="1"/>
  <c r="I213" i="55" s="1"/>
  <c r="C212" i="55"/>
  <c r="F212" i="55" s="1"/>
  <c r="G212" i="55" s="1"/>
  <c r="C211" i="55"/>
  <c r="D211" i="55" s="1"/>
  <c r="N210" i="55"/>
  <c r="R210" i="55" s="1"/>
  <c r="C210" i="55"/>
  <c r="D210" i="55" s="1"/>
  <c r="M210" i="55" s="1"/>
  <c r="C209" i="55"/>
  <c r="C208" i="55"/>
  <c r="F208" i="55" s="1"/>
  <c r="C207" i="55"/>
  <c r="D207" i="55" s="1"/>
  <c r="M207" i="55" s="1"/>
  <c r="N207" i="55" s="1"/>
  <c r="R207" i="55" s="1"/>
  <c r="F206" i="55"/>
  <c r="C206" i="55"/>
  <c r="D206" i="55" s="1"/>
  <c r="M206" i="55" s="1"/>
  <c r="N206" i="55" s="1"/>
  <c r="R206" i="55" s="1"/>
  <c r="C205" i="55"/>
  <c r="F205" i="55" s="1"/>
  <c r="I205" i="55" s="1"/>
  <c r="C204" i="55"/>
  <c r="F204" i="55" s="1"/>
  <c r="I204" i="55" s="1"/>
  <c r="N203" i="55"/>
  <c r="R203" i="55" s="1"/>
  <c r="C203" i="55"/>
  <c r="D203" i="55" s="1"/>
  <c r="M203" i="55" s="1"/>
  <c r="C202" i="55"/>
  <c r="D202" i="55" s="1"/>
  <c r="M202" i="55" s="1"/>
  <c r="N202" i="55" s="1"/>
  <c r="R202" i="55" s="1"/>
  <c r="C201" i="55"/>
  <c r="C200" i="55"/>
  <c r="F200" i="55" s="1"/>
  <c r="I200" i="55" s="1"/>
  <c r="C199" i="55"/>
  <c r="F198" i="55"/>
  <c r="C198" i="55"/>
  <c r="D198" i="55" s="1"/>
  <c r="M198" i="55" s="1"/>
  <c r="N198" i="55" s="1"/>
  <c r="R198" i="55" s="1"/>
  <c r="C197" i="55"/>
  <c r="F197" i="55" s="1"/>
  <c r="I197" i="55" s="1"/>
  <c r="C196" i="55"/>
  <c r="F196" i="55" s="1"/>
  <c r="I196" i="55" s="1"/>
  <c r="C195" i="55"/>
  <c r="C194" i="55"/>
  <c r="D194" i="55" s="1"/>
  <c r="M194" i="55" s="1"/>
  <c r="N194" i="55" s="1"/>
  <c r="R194" i="55" s="1"/>
  <c r="D193" i="55"/>
  <c r="E193" i="55" s="1"/>
  <c r="C193" i="55"/>
  <c r="F193" i="55" s="1"/>
  <c r="I193" i="55" s="1"/>
  <c r="C192" i="55"/>
  <c r="C191" i="55"/>
  <c r="C190" i="55"/>
  <c r="D189" i="55"/>
  <c r="E189" i="55" s="1"/>
  <c r="C189" i="55"/>
  <c r="F189" i="55" s="1"/>
  <c r="C188" i="55"/>
  <c r="C187" i="55"/>
  <c r="F186" i="55"/>
  <c r="G186" i="55" s="1"/>
  <c r="C186" i="55"/>
  <c r="D186" i="55" s="1"/>
  <c r="C185" i="55"/>
  <c r="F185" i="55" s="1"/>
  <c r="C184" i="55"/>
  <c r="G183" i="55"/>
  <c r="C183" i="55"/>
  <c r="F183" i="55" s="1"/>
  <c r="I183" i="55" s="1"/>
  <c r="C182" i="55"/>
  <c r="F181" i="55"/>
  <c r="G181" i="55" s="1"/>
  <c r="D181" i="55"/>
  <c r="C181" i="55"/>
  <c r="C180" i="55"/>
  <c r="F180" i="55" s="1"/>
  <c r="C179" i="55"/>
  <c r="D179" i="55" s="1"/>
  <c r="C178" i="55"/>
  <c r="F178" i="55" s="1"/>
  <c r="I178" i="55" s="1"/>
  <c r="F177" i="55"/>
  <c r="G177" i="55" s="1"/>
  <c r="D177" i="55"/>
  <c r="E177" i="55" s="1"/>
  <c r="C177" i="55"/>
  <c r="C176" i="55"/>
  <c r="C175" i="55"/>
  <c r="D175" i="55" s="1"/>
  <c r="I174" i="55"/>
  <c r="F174" i="55"/>
  <c r="D174" i="55"/>
  <c r="M174" i="55" s="1"/>
  <c r="N174" i="55" s="1"/>
  <c r="R174" i="55" s="1"/>
  <c r="C174" i="55"/>
  <c r="C173" i="55"/>
  <c r="F173" i="55" s="1"/>
  <c r="C172" i="55"/>
  <c r="F171" i="55"/>
  <c r="C171" i="55"/>
  <c r="D171" i="55" s="1"/>
  <c r="C170" i="55"/>
  <c r="F170" i="55" s="1"/>
  <c r="F169" i="55"/>
  <c r="I169" i="55" s="1"/>
  <c r="C169" i="55"/>
  <c r="D169" i="55" s="1"/>
  <c r="M169" i="55" s="1"/>
  <c r="N169" i="55" s="1"/>
  <c r="R169" i="55" s="1"/>
  <c r="D168" i="55"/>
  <c r="M168" i="55" s="1"/>
  <c r="N168" i="55" s="1"/>
  <c r="R168" i="55" s="1"/>
  <c r="C168" i="55"/>
  <c r="F168" i="55" s="1"/>
  <c r="I168" i="55" s="1"/>
  <c r="C167" i="55"/>
  <c r="D167" i="55" s="1"/>
  <c r="C166" i="55"/>
  <c r="D166" i="55" s="1"/>
  <c r="E166" i="55" s="1"/>
  <c r="F165" i="55"/>
  <c r="G165" i="55" s="1"/>
  <c r="C165" i="55"/>
  <c r="D165" i="55" s="1"/>
  <c r="C164" i="55"/>
  <c r="E163" i="55"/>
  <c r="C163" i="55"/>
  <c r="D163" i="55" s="1"/>
  <c r="M163" i="55" s="1"/>
  <c r="N163" i="55" s="1"/>
  <c r="R163" i="55" s="1"/>
  <c r="C162" i="55"/>
  <c r="C161" i="55"/>
  <c r="C160" i="55"/>
  <c r="C159" i="55"/>
  <c r="D159" i="55" s="1"/>
  <c r="C158" i="55"/>
  <c r="F158" i="55" s="1"/>
  <c r="I158" i="55" s="1"/>
  <c r="C157" i="55"/>
  <c r="F157" i="55" s="1"/>
  <c r="G156" i="55"/>
  <c r="D156" i="55"/>
  <c r="M156" i="55" s="1"/>
  <c r="N156" i="55" s="1"/>
  <c r="R156" i="55" s="1"/>
  <c r="C156" i="55"/>
  <c r="F156" i="55" s="1"/>
  <c r="C155" i="55"/>
  <c r="E154" i="55"/>
  <c r="C154" i="55"/>
  <c r="D154" i="55" s="1"/>
  <c r="M154" i="55" s="1"/>
  <c r="N154" i="55" s="1"/>
  <c r="R154" i="55" s="1"/>
  <c r="C153" i="55"/>
  <c r="D153" i="55" s="1"/>
  <c r="D152" i="55"/>
  <c r="C152" i="55"/>
  <c r="F152" i="55" s="1"/>
  <c r="G152" i="55" s="1"/>
  <c r="C151" i="55"/>
  <c r="C150" i="55"/>
  <c r="D150" i="55" s="1"/>
  <c r="M150" i="55" s="1"/>
  <c r="N150" i="55" s="1"/>
  <c r="R150" i="55" s="1"/>
  <c r="I149" i="55"/>
  <c r="C149" i="55"/>
  <c r="F149" i="55" s="1"/>
  <c r="D148" i="55"/>
  <c r="M148" i="55" s="1"/>
  <c r="N148" i="55" s="1"/>
  <c r="R148" i="55" s="1"/>
  <c r="C148" i="55"/>
  <c r="F148" i="55" s="1"/>
  <c r="C147" i="55"/>
  <c r="F146" i="55"/>
  <c r="C146" i="55"/>
  <c r="D146" i="55" s="1"/>
  <c r="M146" i="55" s="1"/>
  <c r="N146" i="55" s="1"/>
  <c r="R146" i="55" s="1"/>
  <c r="F145" i="55"/>
  <c r="D145" i="55"/>
  <c r="C145" i="55"/>
  <c r="C144" i="55"/>
  <c r="F144" i="55" s="1"/>
  <c r="I144" i="55" s="1"/>
  <c r="C143" i="55"/>
  <c r="C142" i="55"/>
  <c r="D142" i="55" s="1"/>
  <c r="C141" i="55"/>
  <c r="D141" i="55" s="1"/>
  <c r="C140" i="55"/>
  <c r="C139" i="55"/>
  <c r="C138" i="55"/>
  <c r="D138" i="55" s="1"/>
  <c r="M138" i="55" s="1"/>
  <c r="N138" i="55" s="1"/>
  <c r="R138" i="55" s="1"/>
  <c r="C137" i="55"/>
  <c r="C136" i="55"/>
  <c r="F136" i="55" s="1"/>
  <c r="I136" i="55" s="1"/>
  <c r="C135" i="55"/>
  <c r="C134" i="55"/>
  <c r="D134" i="55" s="1"/>
  <c r="M134" i="55" s="1"/>
  <c r="N134" i="55" s="1"/>
  <c r="R134" i="55" s="1"/>
  <c r="C133" i="55"/>
  <c r="F133" i="55" s="1"/>
  <c r="G132" i="55"/>
  <c r="D132" i="55"/>
  <c r="C132" i="55"/>
  <c r="F132" i="55" s="1"/>
  <c r="I132" i="55" s="1"/>
  <c r="C131" i="55"/>
  <c r="C130" i="55"/>
  <c r="F130" i="55" s="1"/>
  <c r="C129" i="55"/>
  <c r="D129" i="55" s="1"/>
  <c r="D128" i="55"/>
  <c r="M128" i="55" s="1"/>
  <c r="N128" i="55" s="1"/>
  <c r="R128" i="55" s="1"/>
  <c r="C128" i="55"/>
  <c r="F128" i="55" s="1"/>
  <c r="I128" i="55" s="1"/>
  <c r="C127" i="55"/>
  <c r="D127" i="55" s="1"/>
  <c r="M127" i="55" s="1"/>
  <c r="N127" i="55" s="1"/>
  <c r="R127" i="55" s="1"/>
  <c r="C126" i="55"/>
  <c r="D126" i="55" s="1"/>
  <c r="M126" i="55" s="1"/>
  <c r="N126" i="55" s="1"/>
  <c r="R126" i="55" s="1"/>
  <c r="F125" i="55"/>
  <c r="I125" i="55" s="1"/>
  <c r="C125" i="55"/>
  <c r="D125" i="55" s="1"/>
  <c r="E125" i="55" s="1"/>
  <c r="C124" i="55"/>
  <c r="C123" i="55"/>
  <c r="D123" i="55" s="1"/>
  <c r="M123" i="55" s="1"/>
  <c r="N123" i="55" s="1"/>
  <c r="R123" i="55" s="1"/>
  <c r="C122" i="55"/>
  <c r="F122" i="55" s="1"/>
  <c r="C121" i="55"/>
  <c r="C120" i="55"/>
  <c r="D120" i="55" s="1"/>
  <c r="C119" i="55"/>
  <c r="F119" i="55" s="1"/>
  <c r="G119" i="55" s="1"/>
  <c r="C118" i="55"/>
  <c r="F118" i="55" s="1"/>
  <c r="C117" i="55"/>
  <c r="C116" i="55"/>
  <c r="D116" i="55" s="1"/>
  <c r="F115" i="55"/>
  <c r="G115" i="55" s="1"/>
  <c r="C115" i="55"/>
  <c r="D115" i="55" s="1"/>
  <c r="C114" i="55"/>
  <c r="F114" i="55" s="1"/>
  <c r="C113" i="55"/>
  <c r="F112" i="55"/>
  <c r="C112" i="55"/>
  <c r="D112" i="55" s="1"/>
  <c r="M111" i="55"/>
  <c r="N111" i="55" s="1"/>
  <c r="R111" i="55" s="1"/>
  <c r="F111" i="55"/>
  <c r="G111" i="55" s="1"/>
  <c r="D111" i="55"/>
  <c r="E111" i="55" s="1"/>
  <c r="C111" i="55"/>
  <c r="C110" i="55"/>
  <c r="F110" i="55" s="1"/>
  <c r="C109" i="55"/>
  <c r="F108" i="55"/>
  <c r="C108" i="55"/>
  <c r="D108" i="55" s="1"/>
  <c r="C107" i="55"/>
  <c r="F107" i="55" s="1"/>
  <c r="G107" i="55" s="1"/>
  <c r="C106" i="55"/>
  <c r="F106" i="55" s="1"/>
  <c r="C105" i="55"/>
  <c r="C104" i="55"/>
  <c r="D104" i="55" s="1"/>
  <c r="C103" i="55"/>
  <c r="F103" i="55" s="1"/>
  <c r="C102" i="55"/>
  <c r="F102" i="55" s="1"/>
  <c r="C101" i="55"/>
  <c r="F100" i="55"/>
  <c r="C100" i="55"/>
  <c r="D100" i="55" s="1"/>
  <c r="M100" i="55" s="1"/>
  <c r="N100" i="55" s="1"/>
  <c r="R100" i="55" s="1"/>
  <c r="D99" i="55"/>
  <c r="E99" i="55" s="1"/>
  <c r="C99" i="55"/>
  <c r="F99" i="55" s="1"/>
  <c r="C98" i="55"/>
  <c r="F98" i="55" s="1"/>
  <c r="I98" i="55" s="1"/>
  <c r="C97" i="55"/>
  <c r="F96" i="55"/>
  <c r="C96" i="55"/>
  <c r="D96" i="55" s="1"/>
  <c r="C95" i="55"/>
  <c r="D95" i="55" s="1"/>
  <c r="C94" i="55"/>
  <c r="F94" i="55" s="1"/>
  <c r="C93" i="55"/>
  <c r="C92" i="55"/>
  <c r="D92" i="55" s="1"/>
  <c r="M92" i="55" s="1"/>
  <c r="N92" i="55" s="1"/>
  <c r="R92" i="55" s="1"/>
  <c r="F91" i="55"/>
  <c r="C91" i="55"/>
  <c r="D91" i="55" s="1"/>
  <c r="M91" i="55" s="1"/>
  <c r="N91" i="55" s="1"/>
  <c r="R91" i="55" s="1"/>
  <c r="C90" i="55"/>
  <c r="F90" i="55" s="1"/>
  <c r="G90" i="55" s="1"/>
  <c r="C89" i="55"/>
  <c r="C88" i="55"/>
  <c r="C87" i="55"/>
  <c r="D87" i="55" s="1"/>
  <c r="C86" i="55"/>
  <c r="F86" i="55" s="1"/>
  <c r="I86" i="55" s="1"/>
  <c r="C85" i="55"/>
  <c r="C84" i="55"/>
  <c r="D84" i="55" s="1"/>
  <c r="C83" i="55"/>
  <c r="D83" i="55" s="1"/>
  <c r="C82" i="55"/>
  <c r="C81" i="55"/>
  <c r="N80" i="55"/>
  <c r="R80" i="55" s="1"/>
  <c r="F80" i="55"/>
  <c r="I80" i="55" s="1"/>
  <c r="C80" i="55"/>
  <c r="D80" i="55" s="1"/>
  <c r="M80" i="55" s="1"/>
  <c r="C79" i="55"/>
  <c r="C78" i="55"/>
  <c r="F78" i="55" s="1"/>
  <c r="G78" i="55" s="1"/>
  <c r="C77" i="55"/>
  <c r="C76" i="55"/>
  <c r="D76" i="55" s="1"/>
  <c r="M76" i="55" s="1"/>
  <c r="N76" i="55" s="1"/>
  <c r="R76" i="55" s="1"/>
  <c r="C75" i="55"/>
  <c r="F75" i="55" s="1"/>
  <c r="C74" i="55"/>
  <c r="F74" i="55" s="1"/>
  <c r="I74" i="55" s="1"/>
  <c r="C73" i="55"/>
  <c r="D73" i="55" s="1"/>
  <c r="M73" i="55" s="1"/>
  <c r="N73" i="55" s="1"/>
  <c r="R73" i="55" s="1"/>
  <c r="D72" i="55"/>
  <c r="C72" i="55"/>
  <c r="F72" i="55" s="1"/>
  <c r="G72" i="55" s="1"/>
  <c r="C71" i="55"/>
  <c r="H70" i="55"/>
  <c r="O70" i="55" s="1"/>
  <c r="G70" i="55"/>
  <c r="C70" i="55"/>
  <c r="F70" i="55" s="1"/>
  <c r="I70" i="55" s="1"/>
  <c r="C69" i="55"/>
  <c r="F69" i="55" s="1"/>
  <c r="C68" i="55"/>
  <c r="F68" i="55" s="1"/>
  <c r="C67" i="55"/>
  <c r="F67" i="55" s="1"/>
  <c r="C66" i="55"/>
  <c r="D66" i="55" s="1"/>
  <c r="M66" i="55" s="1"/>
  <c r="N66" i="55" s="1"/>
  <c r="R66" i="55" s="1"/>
  <c r="C65" i="55"/>
  <c r="F65" i="55" s="1"/>
  <c r="I65" i="55" s="1"/>
  <c r="C64" i="55"/>
  <c r="F64" i="55" s="1"/>
  <c r="G64" i="55" s="1"/>
  <c r="F63" i="55"/>
  <c r="I63" i="55" s="1"/>
  <c r="D63" i="55"/>
  <c r="M63" i="55" s="1"/>
  <c r="N63" i="55" s="1"/>
  <c r="C63" i="55"/>
  <c r="C62" i="55"/>
  <c r="D62" i="55" s="1"/>
  <c r="M62" i="55" s="1"/>
  <c r="N62" i="55" s="1"/>
  <c r="C61" i="55"/>
  <c r="F61" i="55" s="1"/>
  <c r="I61" i="55" s="1"/>
  <c r="G60" i="55"/>
  <c r="C60" i="55"/>
  <c r="F60" i="55" s="1"/>
  <c r="I60" i="55" s="1"/>
  <c r="C59" i="55"/>
  <c r="F59" i="55" s="1"/>
  <c r="N58" i="55"/>
  <c r="R58" i="55" s="1"/>
  <c r="C58" i="55"/>
  <c r="D58" i="55" s="1"/>
  <c r="M58" i="55" s="1"/>
  <c r="C57" i="55"/>
  <c r="F57" i="55" s="1"/>
  <c r="C56" i="55"/>
  <c r="F56" i="55" s="1"/>
  <c r="I56" i="55" s="1"/>
  <c r="C55" i="55"/>
  <c r="F55" i="55" s="1"/>
  <c r="C54" i="55"/>
  <c r="D54" i="55" s="1"/>
  <c r="M54" i="55" s="1"/>
  <c r="N54" i="55" s="1"/>
  <c r="R54" i="55" s="1"/>
  <c r="C53" i="55"/>
  <c r="F53" i="55" s="1"/>
  <c r="I53" i="55" s="1"/>
  <c r="C52" i="55"/>
  <c r="C51" i="55"/>
  <c r="F51" i="55" s="1"/>
  <c r="N50" i="55"/>
  <c r="R50" i="55" s="1"/>
  <c r="C50" i="55"/>
  <c r="D50" i="55" s="1"/>
  <c r="M50" i="55" s="1"/>
  <c r="C49" i="55"/>
  <c r="F49" i="55" s="1"/>
  <c r="I49" i="55" s="1"/>
  <c r="C48" i="55"/>
  <c r="C47" i="55"/>
  <c r="D47" i="55" s="1"/>
  <c r="F46" i="55"/>
  <c r="C46" i="55"/>
  <c r="D46" i="55" s="1"/>
  <c r="C45" i="55"/>
  <c r="F45" i="55" s="1"/>
  <c r="I45" i="55" s="1"/>
  <c r="C44" i="55"/>
  <c r="C43" i="55"/>
  <c r="F43" i="55" s="1"/>
  <c r="I43" i="55" s="1"/>
  <c r="C42" i="55"/>
  <c r="F42" i="55" s="1"/>
  <c r="C41" i="55"/>
  <c r="F41" i="55" s="1"/>
  <c r="C40" i="55"/>
  <c r="D40" i="55" s="1"/>
  <c r="F39" i="55"/>
  <c r="D39" i="55"/>
  <c r="E39" i="55" s="1"/>
  <c r="C39" i="55"/>
  <c r="C38" i="55"/>
  <c r="F38" i="55" s="1"/>
  <c r="I37" i="55"/>
  <c r="J37" i="55" s="1"/>
  <c r="C37" i="55"/>
  <c r="F37" i="55" s="1"/>
  <c r="G37" i="55" s="1"/>
  <c r="C36" i="55"/>
  <c r="D36" i="55" s="1"/>
  <c r="F35" i="55"/>
  <c r="G35" i="55" s="1"/>
  <c r="C35" i="55"/>
  <c r="D35" i="55" s="1"/>
  <c r="E35" i="55" s="1"/>
  <c r="F34" i="55"/>
  <c r="C34" i="55"/>
  <c r="D34" i="55" s="1"/>
  <c r="C33" i="55"/>
  <c r="F33" i="55" s="1"/>
  <c r="G33" i="55" s="1"/>
  <c r="C32" i="55"/>
  <c r="D32" i="55" s="1"/>
  <c r="D31" i="55"/>
  <c r="M31" i="55" s="1"/>
  <c r="N31" i="55" s="1"/>
  <c r="C31" i="55"/>
  <c r="F31" i="55" s="1"/>
  <c r="C30" i="55"/>
  <c r="F30" i="55" s="1"/>
  <c r="C29" i="55"/>
  <c r="F29" i="55" s="1"/>
  <c r="G29" i="55" s="1"/>
  <c r="C28" i="55"/>
  <c r="D28" i="55" s="1"/>
  <c r="C27" i="55"/>
  <c r="F27" i="55" s="1"/>
  <c r="I27" i="55" s="1"/>
  <c r="C26" i="55"/>
  <c r="F26" i="55" s="1"/>
  <c r="H25" i="55"/>
  <c r="O25" i="55" s="1"/>
  <c r="C25" i="55"/>
  <c r="F25" i="55" s="1"/>
  <c r="G25" i="55" s="1"/>
  <c r="C24" i="55"/>
  <c r="D24" i="55" s="1"/>
  <c r="M24" i="55" s="1"/>
  <c r="N24" i="55" s="1"/>
  <c r="C23" i="55"/>
  <c r="D23" i="55" s="1"/>
  <c r="C22" i="55"/>
  <c r="F22" i="55" s="1"/>
  <c r="C21" i="55"/>
  <c r="F21" i="55" s="1"/>
  <c r="I21" i="55" s="1"/>
  <c r="C20" i="55"/>
  <c r="D20" i="55" s="1"/>
  <c r="M20" i="55" s="1"/>
  <c r="N20" i="55" s="1"/>
  <c r="D19" i="55"/>
  <c r="E19" i="55" s="1"/>
  <c r="C19" i="55"/>
  <c r="F19" i="55" s="1"/>
  <c r="C18" i="55"/>
  <c r="F18" i="55" s="1"/>
  <c r="I17" i="55"/>
  <c r="J17" i="55" s="1"/>
  <c r="K17" i="55" s="1"/>
  <c r="P17" i="55" s="1"/>
  <c r="G17" i="55"/>
  <c r="C17" i="55"/>
  <c r="F17" i="55" s="1"/>
  <c r="C16" i="55"/>
  <c r="D16" i="55" s="1"/>
  <c r="M16" i="55" s="1"/>
  <c r="N16" i="55" s="1"/>
  <c r="C15" i="55"/>
  <c r="F15" i="55" s="1"/>
  <c r="C14" i="55"/>
  <c r="F14" i="55" s="1"/>
  <c r="I14" i="55" s="1"/>
  <c r="C13" i="55"/>
  <c r="F13" i="55" s="1"/>
  <c r="I13" i="55" s="1"/>
  <c r="E12" i="55"/>
  <c r="C12" i="55"/>
  <c r="D12" i="55" s="1"/>
  <c r="M12" i="55" s="1"/>
  <c r="N12" i="55" s="1"/>
  <c r="C11" i="55"/>
  <c r="F11" i="55" s="1"/>
  <c r="C10" i="55"/>
  <c r="D10" i="55" s="1"/>
  <c r="F9" i="55"/>
  <c r="C9" i="55"/>
  <c r="D9" i="55" s="1"/>
  <c r="E9" i="55" s="1"/>
  <c r="C8" i="55"/>
  <c r="F8" i="55" s="1"/>
  <c r="C7" i="55"/>
  <c r="F7" i="55" s="1"/>
  <c r="F6" i="55"/>
  <c r="C6" i="55"/>
  <c r="D6" i="55" s="1"/>
  <c r="C5" i="55"/>
  <c r="D5" i="55" s="1"/>
  <c r="E5" i="55" s="1"/>
  <c r="C4" i="55"/>
  <c r="F4" i="55" s="1"/>
  <c r="C3" i="55"/>
  <c r="F3" i="55" s="1"/>
  <c r="F2" i="55"/>
  <c r="I2" i="55" s="1"/>
  <c r="C2" i="55"/>
  <c r="D2" i="55" s="1"/>
  <c r="G2" i="46" l="1"/>
  <c r="I2" i="46"/>
  <c r="J2" i="46" s="1"/>
  <c r="H2" i="46"/>
  <c r="O2" i="46" s="1"/>
  <c r="D2" i="46"/>
  <c r="F6" i="45"/>
  <c r="G6" i="45" s="1"/>
  <c r="F32" i="45"/>
  <c r="D25" i="45"/>
  <c r="E25" i="45" s="1"/>
  <c r="F18" i="45"/>
  <c r="G18" i="45" s="1"/>
  <c r="F14" i="45"/>
  <c r="G14" i="45" s="1"/>
  <c r="F24" i="45"/>
  <c r="G24" i="45" s="1"/>
  <c r="F10" i="45"/>
  <c r="I10" i="45" s="1"/>
  <c r="F5" i="45"/>
  <c r="G5" i="45" s="1"/>
  <c r="F29" i="45"/>
  <c r="F4" i="45"/>
  <c r="G4" i="45" s="1"/>
  <c r="H4" i="45" s="1"/>
  <c r="O4" i="45" s="1"/>
  <c r="D34" i="45"/>
  <c r="M34" i="45" s="1"/>
  <c r="N34" i="45" s="1"/>
  <c r="F17" i="45"/>
  <c r="G17" i="45" s="1"/>
  <c r="F12" i="45"/>
  <c r="G12" i="45" s="1"/>
  <c r="D7" i="45"/>
  <c r="E4" i="45"/>
  <c r="M4" i="45"/>
  <c r="N4" i="45" s="1"/>
  <c r="E17" i="45"/>
  <c r="M17" i="45"/>
  <c r="N17" i="45" s="1"/>
  <c r="G7" i="45"/>
  <c r="H7" i="45" s="1"/>
  <c r="O7" i="45" s="1"/>
  <c r="I7" i="45"/>
  <c r="M25" i="45"/>
  <c r="N25" i="45" s="1"/>
  <c r="F19" i="45"/>
  <c r="G19" i="45" s="1"/>
  <c r="F28" i="45"/>
  <c r="F22" i="45"/>
  <c r="G22" i="45" s="1"/>
  <c r="F16" i="45"/>
  <c r="G16" i="45" s="1"/>
  <c r="F13" i="45"/>
  <c r="F2" i="45"/>
  <c r="I2" i="45" s="1"/>
  <c r="F31" i="45"/>
  <c r="M12" i="45"/>
  <c r="N12" i="45" s="1"/>
  <c r="F26" i="45"/>
  <c r="G26" i="45" s="1"/>
  <c r="I6" i="45"/>
  <c r="J6" i="45" s="1"/>
  <c r="K6" i="45" s="1"/>
  <c r="P6" i="45" s="1"/>
  <c r="M26" i="45"/>
  <c r="N26" i="45" s="1"/>
  <c r="E26" i="45"/>
  <c r="E19" i="45"/>
  <c r="M19" i="45"/>
  <c r="N19" i="45" s="1"/>
  <c r="M11" i="45"/>
  <c r="N11" i="45" s="1"/>
  <c r="E11" i="45"/>
  <c r="M3" i="45"/>
  <c r="N3" i="45" s="1"/>
  <c r="E3" i="45"/>
  <c r="E18" i="45"/>
  <c r="M18" i="45"/>
  <c r="N18" i="45" s="1"/>
  <c r="M10" i="45"/>
  <c r="N10" i="45" s="1"/>
  <c r="E10" i="45"/>
  <c r="M13" i="45"/>
  <c r="N13" i="45" s="1"/>
  <c r="E13" i="45"/>
  <c r="G9" i="45"/>
  <c r="H9" i="45" s="1"/>
  <c r="O9" i="45" s="1"/>
  <c r="I9" i="45"/>
  <c r="M2" i="45"/>
  <c r="N2" i="45" s="1"/>
  <c r="E2" i="45"/>
  <c r="E21" i="45"/>
  <c r="M21" i="45"/>
  <c r="N21" i="45" s="1"/>
  <c r="M8" i="45"/>
  <c r="N8" i="45" s="1"/>
  <c r="E8" i="45"/>
  <c r="M5" i="45"/>
  <c r="N5" i="45" s="1"/>
  <c r="E5" i="45"/>
  <c r="E20" i="45"/>
  <c r="M20" i="45"/>
  <c r="N20" i="45" s="1"/>
  <c r="M6" i="45"/>
  <c r="N6" i="45" s="1"/>
  <c r="E24" i="45"/>
  <c r="D23" i="45"/>
  <c r="E16" i="45"/>
  <c r="D15" i="45"/>
  <c r="D9" i="45"/>
  <c r="F35" i="45"/>
  <c r="F27" i="45"/>
  <c r="M22" i="45"/>
  <c r="N22" i="45" s="1"/>
  <c r="F20" i="45"/>
  <c r="G20" i="45" s="1"/>
  <c r="M14" i="45"/>
  <c r="N14" i="45" s="1"/>
  <c r="F8" i="45"/>
  <c r="F30" i="45"/>
  <c r="F21" i="45"/>
  <c r="G21" i="45" s="1"/>
  <c r="F11" i="45"/>
  <c r="I4" i="45"/>
  <c r="J4" i="45" s="1"/>
  <c r="K4" i="45" s="1"/>
  <c r="P4" i="45" s="1"/>
  <c r="F3" i="45"/>
  <c r="F33" i="45"/>
  <c r="D65" i="56"/>
  <c r="E65" i="56" s="1"/>
  <c r="D29" i="56"/>
  <c r="F35" i="56"/>
  <c r="I35" i="56" s="1"/>
  <c r="D64" i="56"/>
  <c r="E64" i="56" s="1"/>
  <c r="F39" i="56"/>
  <c r="I39" i="56" s="1"/>
  <c r="D45" i="56"/>
  <c r="M45" i="56" s="1"/>
  <c r="N45" i="56" s="1"/>
  <c r="F66" i="56"/>
  <c r="I66" i="56" s="1"/>
  <c r="D46" i="56"/>
  <c r="M46" i="56" s="1"/>
  <c r="N46" i="56" s="1"/>
  <c r="F60" i="56"/>
  <c r="G60" i="56" s="1"/>
  <c r="F77" i="56"/>
  <c r="I77" i="56" s="1"/>
  <c r="F99" i="56"/>
  <c r="D111" i="56"/>
  <c r="E111" i="56" s="1"/>
  <c r="G32" i="56"/>
  <c r="J32" i="56" s="1"/>
  <c r="K32" i="56" s="1"/>
  <c r="P32" i="56" s="1"/>
  <c r="F43" i="56"/>
  <c r="I43" i="56" s="1"/>
  <c r="F47" i="56"/>
  <c r="I47" i="56" s="1"/>
  <c r="F100" i="56"/>
  <c r="I100" i="56" s="1"/>
  <c r="D107" i="56"/>
  <c r="M107" i="56" s="1"/>
  <c r="N107" i="56" s="1"/>
  <c r="F112" i="56"/>
  <c r="F7" i="56"/>
  <c r="I7" i="56" s="1"/>
  <c r="F73" i="56"/>
  <c r="G73" i="56" s="1"/>
  <c r="H73" i="56" s="1"/>
  <c r="O73" i="56" s="1"/>
  <c r="D22" i="56"/>
  <c r="M22" i="56" s="1"/>
  <c r="N22" i="56" s="1"/>
  <c r="D68" i="56"/>
  <c r="M68" i="56" s="1"/>
  <c r="N68" i="56" s="1"/>
  <c r="R68" i="56" s="1"/>
  <c r="D80" i="56"/>
  <c r="E80" i="56" s="1"/>
  <c r="F128" i="56"/>
  <c r="G128" i="56" s="1"/>
  <c r="H128" i="56" s="1"/>
  <c r="O128" i="56" s="1"/>
  <c r="F3" i="56"/>
  <c r="I3" i="56" s="1"/>
  <c r="E35" i="56"/>
  <c r="D69" i="56"/>
  <c r="I68" i="56"/>
  <c r="G68" i="56"/>
  <c r="F14" i="56"/>
  <c r="G14" i="56" s="1"/>
  <c r="H14" i="56" s="1"/>
  <c r="O14" i="56" s="1"/>
  <c r="F27" i="56"/>
  <c r="G36" i="56"/>
  <c r="J36" i="56" s="1"/>
  <c r="K36" i="56" s="1"/>
  <c r="P36" i="56" s="1"/>
  <c r="D94" i="56"/>
  <c r="E94" i="56" s="1"/>
  <c r="F115" i="56"/>
  <c r="I115" i="56" s="1"/>
  <c r="D52" i="56"/>
  <c r="D72" i="56"/>
  <c r="D95" i="56"/>
  <c r="F116" i="56"/>
  <c r="I116" i="56" s="1"/>
  <c r="D123" i="56"/>
  <c r="M123" i="56" s="1"/>
  <c r="N123" i="56" s="1"/>
  <c r="F127" i="56"/>
  <c r="I127" i="56" s="1"/>
  <c r="F6" i="56"/>
  <c r="I6" i="56" s="1"/>
  <c r="F92" i="56"/>
  <c r="F96" i="56"/>
  <c r="F124" i="56"/>
  <c r="G124" i="56" s="1"/>
  <c r="H124" i="56" s="1"/>
  <c r="O124" i="56" s="1"/>
  <c r="M14" i="56"/>
  <c r="N14" i="56" s="1"/>
  <c r="E14" i="56"/>
  <c r="M56" i="56"/>
  <c r="N56" i="56" s="1"/>
  <c r="R56" i="56" s="1"/>
  <c r="E56" i="56"/>
  <c r="M115" i="56"/>
  <c r="N115" i="56" s="1"/>
  <c r="E115" i="56"/>
  <c r="I22" i="56"/>
  <c r="G22" i="56"/>
  <c r="H22" i="56" s="1"/>
  <c r="O22" i="56" s="1"/>
  <c r="M99" i="56"/>
  <c r="N99" i="56" s="1"/>
  <c r="E99" i="56"/>
  <c r="M60" i="56"/>
  <c r="N60" i="56" s="1"/>
  <c r="R60" i="56" s="1"/>
  <c r="E60" i="56"/>
  <c r="M127" i="56"/>
  <c r="N127" i="56" s="1"/>
  <c r="E127" i="56"/>
  <c r="M6" i="56"/>
  <c r="N6" i="56" s="1"/>
  <c r="E6" i="56"/>
  <c r="I18" i="56"/>
  <c r="G18" i="56"/>
  <c r="H18" i="56" s="1"/>
  <c r="O18" i="56" s="1"/>
  <c r="M84" i="56"/>
  <c r="N84" i="56" s="1"/>
  <c r="R84" i="56" s="1"/>
  <c r="E84" i="56"/>
  <c r="M10" i="56"/>
  <c r="N10" i="56" s="1"/>
  <c r="E10" i="56"/>
  <c r="I26" i="56"/>
  <c r="G26" i="56"/>
  <c r="H26" i="56" s="1"/>
  <c r="O26" i="56" s="1"/>
  <c r="E119" i="56"/>
  <c r="M119" i="56"/>
  <c r="N119" i="56" s="1"/>
  <c r="R119" i="56" s="1"/>
  <c r="I76" i="56"/>
  <c r="G76" i="56"/>
  <c r="H76" i="56" s="1"/>
  <c r="O76" i="56" s="1"/>
  <c r="G80" i="56"/>
  <c r="H80" i="56" s="1"/>
  <c r="O80" i="56" s="1"/>
  <c r="I80" i="56"/>
  <c r="D76" i="56"/>
  <c r="D103" i="56"/>
  <c r="F108" i="56"/>
  <c r="I108" i="56" s="1"/>
  <c r="H52" i="56"/>
  <c r="O52" i="56" s="1"/>
  <c r="F56" i="56"/>
  <c r="I56" i="56" s="1"/>
  <c r="G59" i="56"/>
  <c r="H59" i="56" s="1"/>
  <c r="O59" i="56" s="1"/>
  <c r="I64" i="56"/>
  <c r="J64" i="56" s="1"/>
  <c r="K64" i="56" s="1"/>
  <c r="P64" i="56" s="1"/>
  <c r="I72" i="56"/>
  <c r="F84" i="56"/>
  <c r="F119" i="56"/>
  <c r="G119" i="56" s="1"/>
  <c r="F131" i="56"/>
  <c r="I131" i="56" s="1"/>
  <c r="F11" i="56"/>
  <c r="E22" i="56"/>
  <c r="D18" i="56"/>
  <c r="F42" i="56"/>
  <c r="F62" i="56"/>
  <c r="I62" i="56" s="1"/>
  <c r="F81" i="56"/>
  <c r="I81" i="56" s="1"/>
  <c r="F34" i="56"/>
  <c r="E50" i="56"/>
  <c r="G7" i="56"/>
  <c r="J7" i="56" s="1"/>
  <c r="K7" i="56" s="1"/>
  <c r="P7" i="56" s="1"/>
  <c r="G10" i="56"/>
  <c r="H10" i="56" s="1"/>
  <c r="O10" i="56" s="1"/>
  <c r="F15" i="56"/>
  <c r="E26" i="56"/>
  <c r="H32" i="56"/>
  <c r="O32" i="56" s="1"/>
  <c r="G39" i="56"/>
  <c r="H39" i="56" s="1"/>
  <c r="O39" i="56" s="1"/>
  <c r="F54" i="56"/>
  <c r="G54" i="56" s="1"/>
  <c r="H54" i="56" s="1"/>
  <c r="O54" i="56" s="1"/>
  <c r="F57" i="56"/>
  <c r="I57" i="56" s="1"/>
  <c r="M65" i="56"/>
  <c r="N65" i="56" s="1"/>
  <c r="R65" i="56" s="1"/>
  <c r="E68" i="56"/>
  <c r="F23" i="56"/>
  <c r="E43" i="56"/>
  <c r="F49" i="56"/>
  <c r="I49" i="56" s="1"/>
  <c r="F104" i="56"/>
  <c r="I104" i="56" s="1"/>
  <c r="F120" i="56"/>
  <c r="G120" i="56" s="1"/>
  <c r="H120" i="56" s="1"/>
  <c r="O120" i="56" s="1"/>
  <c r="D130" i="56"/>
  <c r="F19" i="56"/>
  <c r="F50" i="56"/>
  <c r="D59" i="56"/>
  <c r="D61" i="56"/>
  <c r="E61" i="56" s="1"/>
  <c r="F88" i="56"/>
  <c r="G88" i="56" s="1"/>
  <c r="E131" i="56"/>
  <c r="E3" i="56"/>
  <c r="M3" i="56"/>
  <c r="N3" i="56" s="1"/>
  <c r="R3" i="56" s="1"/>
  <c r="M31" i="56"/>
  <c r="N31" i="56" s="1"/>
  <c r="E31" i="56"/>
  <c r="F41" i="56"/>
  <c r="D41" i="56"/>
  <c r="E42" i="56"/>
  <c r="M42" i="56"/>
  <c r="N42" i="56" s="1"/>
  <c r="R42" i="56" s="1"/>
  <c r="M49" i="56"/>
  <c r="N49" i="56" s="1"/>
  <c r="E19" i="56"/>
  <c r="M19" i="56"/>
  <c r="N19" i="56" s="1"/>
  <c r="E7" i="56"/>
  <c r="M7" i="56"/>
  <c r="N7" i="56" s="1"/>
  <c r="F9" i="56"/>
  <c r="D9" i="56"/>
  <c r="E15" i="56"/>
  <c r="M15" i="56"/>
  <c r="N15" i="56" s="1"/>
  <c r="F17" i="56"/>
  <c r="D17" i="56"/>
  <c r="E23" i="56"/>
  <c r="M23" i="56"/>
  <c r="N23" i="56" s="1"/>
  <c r="F25" i="56"/>
  <c r="D25" i="56"/>
  <c r="E34" i="56"/>
  <c r="M34" i="56"/>
  <c r="N34" i="56" s="1"/>
  <c r="F38" i="56"/>
  <c r="D38" i="56"/>
  <c r="F63" i="56"/>
  <c r="D63" i="56"/>
  <c r="F89" i="56"/>
  <c r="D89" i="56"/>
  <c r="E27" i="56"/>
  <c r="M27" i="56"/>
  <c r="N27" i="56" s="1"/>
  <c r="F33" i="56"/>
  <c r="D33" i="56"/>
  <c r="M29" i="56"/>
  <c r="N29" i="56" s="1"/>
  <c r="E29" i="56"/>
  <c r="F31" i="56"/>
  <c r="F37" i="56"/>
  <c r="D37" i="56"/>
  <c r="I69" i="56"/>
  <c r="G69" i="56"/>
  <c r="H69" i="56" s="1"/>
  <c r="O69" i="56" s="1"/>
  <c r="I92" i="56"/>
  <c r="G92" i="56"/>
  <c r="H92" i="56" s="1"/>
  <c r="O92" i="56" s="1"/>
  <c r="I29" i="56"/>
  <c r="G29" i="56"/>
  <c r="H29" i="56" s="1"/>
  <c r="O29" i="56" s="1"/>
  <c r="H65" i="56"/>
  <c r="O65" i="56" s="1"/>
  <c r="I65" i="56"/>
  <c r="J65" i="56" s="1"/>
  <c r="K65" i="56" s="1"/>
  <c r="P65" i="56" s="1"/>
  <c r="E69" i="56"/>
  <c r="M69" i="56"/>
  <c r="N69" i="56" s="1"/>
  <c r="R69" i="56" s="1"/>
  <c r="F4" i="56"/>
  <c r="D4" i="56"/>
  <c r="F12" i="56"/>
  <c r="D12" i="56"/>
  <c r="F20" i="56"/>
  <c r="D20" i="56"/>
  <c r="F28" i="56"/>
  <c r="D28" i="56"/>
  <c r="G30" i="56"/>
  <c r="H30" i="56" s="1"/>
  <c r="O30" i="56" s="1"/>
  <c r="I30" i="56"/>
  <c r="F40" i="56"/>
  <c r="D40" i="56"/>
  <c r="M54" i="56"/>
  <c r="N54" i="56" s="1"/>
  <c r="R54" i="56" s="1"/>
  <c r="E54" i="56"/>
  <c r="F5" i="56"/>
  <c r="D5" i="56"/>
  <c r="E11" i="56"/>
  <c r="M11" i="56"/>
  <c r="N11" i="56" s="1"/>
  <c r="F13" i="56"/>
  <c r="D13" i="56"/>
  <c r="F21" i="56"/>
  <c r="D21" i="56"/>
  <c r="F8" i="56"/>
  <c r="D8" i="56"/>
  <c r="F16" i="56"/>
  <c r="D16" i="56"/>
  <c r="F24" i="56"/>
  <c r="D24" i="56"/>
  <c r="I54" i="56"/>
  <c r="F106" i="56"/>
  <c r="D106" i="56"/>
  <c r="F118" i="56"/>
  <c r="D118" i="56"/>
  <c r="F44" i="56"/>
  <c r="D44" i="56"/>
  <c r="G45" i="56"/>
  <c r="J45" i="56" s="1"/>
  <c r="K45" i="56" s="1"/>
  <c r="P45" i="56" s="1"/>
  <c r="F82" i="56"/>
  <c r="D82" i="56"/>
  <c r="F98" i="56"/>
  <c r="D98" i="56"/>
  <c r="I103" i="56"/>
  <c r="G103" i="56"/>
  <c r="H103" i="56" s="1"/>
  <c r="O103" i="56" s="1"/>
  <c r="F53" i="56"/>
  <c r="D53" i="56"/>
  <c r="G58" i="56"/>
  <c r="H58" i="56" s="1"/>
  <c r="O58" i="56" s="1"/>
  <c r="I58" i="56"/>
  <c r="F70" i="56"/>
  <c r="D70" i="56"/>
  <c r="F83" i="56"/>
  <c r="D83" i="56"/>
  <c r="D30" i="56"/>
  <c r="G35" i="56"/>
  <c r="J35" i="56" s="1"/>
  <c r="I46" i="56"/>
  <c r="E47" i="56"/>
  <c r="I51" i="56"/>
  <c r="G51" i="56"/>
  <c r="E52" i="56"/>
  <c r="M52" i="56"/>
  <c r="N52" i="56" s="1"/>
  <c r="R52" i="56" s="1"/>
  <c r="D58" i="56"/>
  <c r="M85" i="56"/>
  <c r="N85" i="56" s="1"/>
  <c r="E85" i="56"/>
  <c r="D32" i="56"/>
  <c r="H35" i="56"/>
  <c r="O35" i="56" s="1"/>
  <c r="G46" i="56"/>
  <c r="H46" i="56" s="1"/>
  <c r="O46" i="56" s="1"/>
  <c r="F48" i="56"/>
  <c r="D48" i="56"/>
  <c r="D51" i="56"/>
  <c r="I52" i="56"/>
  <c r="J52" i="56" s="1"/>
  <c r="K52" i="56" s="1"/>
  <c r="P52" i="56" s="1"/>
  <c r="E57" i="56"/>
  <c r="M57" i="56"/>
  <c r="N57" i="56" s="1"/>
  <c r="R57" i="56" s="1"/>
  <c r="M64" i="56"/>
  <c r="N64" i="56" s="1"/>
  <c r="R64" i="56" s="1"/>
  <c r="I73" i="56"/>
  <c r="F85" i="56"/>
  <c r="E96" i="56"/>
  <c r="M96" i="56"/>
  <c r="N96" i="56" s="1"/>
  <c r="R96" i="56" s="1"/>
  <c r="D36" i="56"/>
  <c r="E39" i="56"/>
  <c r="G57" i="56"/>
  <c r="H57" i="56" s="1"/>
  <c r="O57" i="56" s="1"/>
  <c r="G62" i="56"/>
  <c r="H62" i="56" s="1"/>
  <c r="O62" i="56" s="1"/>
  <c r="F74" i="56"/>
  <c r="D74" i="56"/>
  <c r="D91" i="56"/>
  <c r="F91" i="56"/>
  <c r="F55" i="56"/>
  <c r="D55" i="56"/>
  <c r="G61" i="56"/>
  <c r="H61" i="56" s="1"/>
  <c r="O61" i="56" s="1"/>
  <c r="G66" i="56"/>
  <c r="J66" i="56" s="1"/>
  <c r="K66" i="56" s="1"/>
  <c r="P66" i="56" s="1"/>
  <c r="G77" i="56"/>
  <c r="J72" i="56"/>
  <c r="K72" i="56" s="1"/>
  <c r="P72" i="56" s="1"/>
  <c r="F79" i="56"/>
  <c r="D79" i="56"/>
  <c r="E81" i="56"/>
  <c r="M81" i="56"/>
  <c r="N81" i="56" s="1"/>
  <c r="E100" i="56"/>
  <c r="M100" i="56"/>
  <c r="N100" i="56" s="1"/>
  <c r="F102" i="56"/>
  <c r="D102" i="56"/>
  <c r="E108" i="56"/>
  <c r="M108" i="56"/>
  <c r="N108" i="56" s="1"/>
  <c r="F78" i="56"/>
  <c r="D78" i="56"/>
  <c r="F87" i="56"/>
  <c r="D87" i="56"/>
  <c r="I93" i="56"/>
  <c r="G93" i="56"/>
  <c r="H93" i="56" s="1"/>
  <c r="O93" i="56" s="1"/>
  <c r="E104" i="56"/>
  <c r="M104" i="56"/>
  <c r="N104" i="56" s="1"/>
  <c r="I123" i="56"/>
  <c r="G123" i="56"/>
  <c r="H123" i="56" s="1"/>
  <c r="O123" i="56" s="1"/>
  <c r="E62" i="56"/>
  <c r="E66" i="56"/>
  <c r="F67" i="56"/>
  <c r="D67" i="56"/>
  <c r="F75" i="56"/>
  <c r="D75" i="56"/>
  <c r="E77" i="56"/>
  <c r="M77" i="56"/>
  <c r="N77" i="56" s="1"/>
  <c r="R77" i="56" s="1"/>
  <c r="G81" i="56"/>
  <c r="J81" i="56" s="1"/>
  <c r="F90" i="56"/>
  <c r="D90" i="56"/>
  <c r="I111" i="56"/>
  <c r="G111" i="56"/>
  <c r="F114" i="56"/>
  <c r="D114" i="56"/>
  <c r="I132" i="56"/>
  <c r="G132" i="56"/>
  <c r="H132" i="56" s="1"/>
  <c r="O132" i="56" s="1"/>
  <c r="F71" i="56"/>
  <c r="D71" i="56"/>
  <c r="E73" i="56"/>
  <c r="M73" i="56"/>
  <c r="N73" i="56" s="1"/>
  <c r="R73" i="56" s="1"/>
  <c r="F86" i="56"/>
  <c r="D86" i="56"/>
  <c r="I95" i="56"/>
  <c r="G95" i="56"/>
  <c r="H95" i="56" s="1"/>
  <c r="O95" i="56" s="1"/>
  <c r="I119" i="56"/>
  <c r="F122" i="56"/>
  <c r="D122" i="56"/>
  <c r="G94" i="56"/>
  <c r="H94" i="56" s="1"/>
  <c r="O94" i="56" s="1"/>
  <c r="I94" i="56"/>
  <c r="I99" i="56"/>
  <c r="G99" i="56"/>
  <c r="H99" i="56" s="1"/>
  <c r="O99" i="56" s="1"/>
  <c r="I107" i="56"/>
  <c r="G107" i="56"/>
  <c r="H107" i="56" s="1"/>
  <c r="O107" i="56" s="1"/>
  <c r="F110" i="56"/>
  <c r="D110" i="56"/>
  <c r="G125" i="56"/>
  <c r="H125" i="56" s="1"/>
  <c r="O125" i="56" s="1"/>
  <c r="H64" i="56"/>
  <c r="O64" i="56" s="1"/>
  <c r="H68" i="56"/>
  <c r="O68" i="56" s="1"/>
  <c r="H72" i="56"/>
  <c r="O72" i="56" s="1"/>
  <c r="G97" i="56"/>
  <c r="H97" i="56" s="1"/>
  <c r="O97" i="56" s="1"/>
  <c r="G101" i="56"/>
  <c r="H101" i="56" s="1"/>
  <c r="O101" i="56" s="1"/>
  <c r="G105" i="56"/>
  <c r="H105" i="56" s="1"/>
  <c r="O105" i="56" s="1"/>
  <c r="G109" i="56"/>
  <c r="H109" i="56" s="1"/>
  <c r="O109" i="56" s="1"/>
  <c r="G113" i="56"/>
  <c r="H113" i="56" s="1"/>
  <c r="O113" i="56" s="1"/>
  <c r="G117" i="56"/>
  <c r="H117" i="56" s="1"/>
  <c r="O117" i="56" s="1"/>
  <c r="G121" i="56"/>
  <c r="H121" i="56" s="1"/>
  <c r="O121" i="56" s="1"/>
  <c r="E124" i="56"/>
  <c r="M124" i="56"/>
  <c r="N124" i="56" s="1"/>
  <c r="R124" i="56" s="1"/>
  <c r="E112" i="56"/>
  <c r="M112" i="56"/>
  <c r="N112" i="56" s="1"/>
  <c r="E116" i="56"/>
  <c r="M116" i="56"/>
  <c r="N116" i="56" s="1"/>
  <c r="E120" i="56"/>
  <c r="M120" i="56"/>
  <c r="N120" i="56" s="1"/>
  <c r="I126" i="56"/>
  <c r="G126" i="56"/>
  <c r="H126" i="56" s="1"/>
  <c r="O126" i="56" s="1"/>
  <c r="G129" i="56"/>
  <c r="I96" i="56"/>
  <c r="I97" i="56"/>
  <c r="I101" i="56"/>
  <c r="I105" i="56"/>
  <c r="J105" i="56" s="1"/>
  <c r="K105" i="56" s="1"/>
  <c r="P105" i="56" s="1"/>
  <c r="I109" i="56"/>
  <c r="I112" i="56"/>
  <c r="I113" i="56"/>
  <c r="I117" i="56"/>
  <c r="I121" i="56"/>
  <c r="D126" i="56"/>
  <c r="I129" i="56"/>
  <c r="G133" i="56"/>
  <c r="H133" i="56" s="1"/>
  <c r="O133" i="56" s="1"/>
  <c r="E88" i="56"/>
  <c r="E92" i="56"/>
  <c r="G96" i="56"/>
  <c r="H96" i="56" s="1"/>
  <c r="O96" i="56" s="1"/>
  <c r="G112" i="56"/>
  <c r="H112" i="56" s="1"/>
  <c r="O112" i="56" s="1"/>
  <c r="E128" i="56"/>
  <c r="M128" i="56"/>
  <c r="N128" i="56" s="1"/>
  <c r="R128" i="56" s="1"/>
  <c r="I133" i="56"/>
  <c r="I130" i="56"/>
  <c r="G130" i="56"/>
  <c r="I124" i="56"/>
  <c r="J124" i="56" s="1"/>
  <c r="K124" i="56" s="1"/>
  <c r="P124" i="56" s="1"/>
  <c r="D93" i="56"/>
  <c r="D97" i="56"/>
  <c r="D101" i="56"/>
  <c r="D105" i="56"/>
  <c r="D109" i="56"/>
  <c r="D113" i="56"/>
  <c r="D117" i="56"/>
  <c r="D121" i="56"/>
  <c r="D125" i="56"/>
  <c r="D129" i="56"/>
  <c r="D133" i="56"/>
  <c r="D132" i="56"/>
  <c r="G2" i="56"/>
  <c r="H2" i="56" s="1"/>
  <c r="O2" i="56" s="1"/>
  <c r="I2" i="56"/>
  <c r="D2" i="56"/>
  <c r="D8" i="55"/>
  <c r="M8" i="55" s="1"/>
  <c r="N8" i="55" s="1"/>
  <c r="F47" i="55"/>
  <c r="D51" i="55"/>
  <c r="M51" i="55" s="1"/>
  <c r="N51" i="55" s="1"/>
  <c r="R51" i="55" s="1"/>
  <c r="D67" i="55"/>
  <c r="M67" i="55" s="1"/>
  <c r="N67" i="55" s="1"/>
  <c r="R67" i="55" s="1"/>
  <c r="F87" i="55"/>
  <c r="D158" i="55"/>
  <c r="F163" i="55"/>
  <c r="G163" i="55" s="1"/>
  <c r="H163" i="55" s="1"/>
  <c r="O163" i="55" s="1"/>
  <c r="D180" i="55"/>
  <c r="E180" i="55" s="1"/>
  <c r="G196" i="55"/>
  <c r="D4" i="55"/>
  <c r="E4" i="55" s="1"/>
  <c r="D43" i="55"/>
  <c r="M43" i="55" s="1"/>
  <c r="N43" i="55" s="1"/>
  <c r="R43" i="55" s="1"/>
  <c r="E58" i="55"/>
  <c r="F141" i="55"/>
  <c r="I141" i="55" s="1"/>
  <c r="E146" i="55"/>
  <c r="H156" i="55"/>
  <c r="O156" i="55" s="1"/>
  <c r="E203" i="55"/>
  <c r="F5" i="55"/>
  <c r="E31" i="55"/>
  <c r="D53" i="55"/>
  <c r="M53" i="55" s="1"/>
  <c r="N53" i="55" s="1"/>
  <c r="R53" i="55" s="1"/>
  <c r="F83" i="55"/>
  <c r="M99" i="55"/>
  <c r="N99" i="55" s="1"/>
  <c r="R99" i="55" s="1"/>
  <c r="F104" i="55"/>
  <c r="I104" i="55" s="1"/>
  <c r="E219" i="55"/>
  <c r="F10" i="55"/>
  <c r="I10" i="55" s="1"/>
  <c r="F16" i="55"/>
  <c r="D26" i="55"/>
  <c r="M26" i="55" s="1"/>
  <c r="N26" i="55" s="1"/>
  <c r="F36" i="55"/>
  <c r="I36" i="55" s="1"/>
  <c r="D59" i="55"/>
  <c r="M59" i="55" s="1"/>
  <c r="N59" i="55" s="1"/>
  <c r="R59" i="55" s="1"/>
  <c r="J70" i="55"/>
  <c r="J74" i="55"/>
  <c r="F95" i="55"/>
  <c r="D114" i="55"/>
  <c r="F120" i="55"/>
  <c r="I152" i="55"/>
  <c r="I156" i="55"/>
  <c r="J156" i="55" s="1"/>
  <c r="K156" i="55" s="1"/>
  <c r="P156" i="55" s="1"/>
  <c r="D170" i="55"/>
  <c r="M170" i="55" s="1"/>
  <c r="N170" i="55" s="1"/>
  <c r="R170" i="55" s="1"/>
  <c r="E174" i="55"/>
  <c r="G193" i="55"/>
  <c r="J193" i="55" s="1"/>
  <c r="K193" i="55" s="1"/>
  <c r="P193" i="55" s="1"/>
  <c r="E210" i="55"/>
  <c r="F214" i="55"/>
  <c r="F226" i="55"/>
  <c r="H17" i="55"/>
  <c r="O17" i="55" s="1"/>
  <c r="G21" i="55"/>
  <c r="J21" i="55" s="1"/>
  <c r="K21" i="55" s="1"/>
  <c r="P21" i="55" s="1"/>
  <c r="F40" i="55"/>
  <c r="I40" i="55" s="1"/>
  <c r="E50" i="55"/>
  <c r="J60" i="55"/>
  <c r="K60" i="55" s="1"/>
  <c r="P60" i="55" s="1"/>
  <c r="D70" i="55"/>
  <c r="G74" i="55"/>
  <c r="E80" i="55"/>
  <c r="E100" i="55"/>
  <c r="F210" i="55"/>
  <c r="M47" i="55"/>
  <c r="N47" i="55" s="1"/>
  <c r="R47" i="55" s="1"/>
  <c r="E47" i="55"/>
  <c r="I19" i="55"/>
  <c r="G19" i="55"/>
  <c r="I59" i="55"/>
  <c r="G59" i="55"/>
  <c r="H59" i="55" s="1"/>
  <c r="O59" i="55" s="1"/>
  <c r="I67" i="55"/>
  <c r="G67" i="55"/>
  <c r="H67" i="55" s="1"/>
  <c r="O67" i="55" s="1"/>
  <c r="I51" i="55"/>
  <c r="G51" i="55"/>
  <c r="H51" i="55" s="1"/>
  <c r="O51" i="55" s="1"/>
  <c r="I55" i="55"/>
  <c r="G55" i="55"/>
  <c r="E115" i="55"/>
  <c r="M115" i="55"/>
  <c r="N115" i="55" s="1"/>
  <c r="R115" i="55" s="1"/>
  <c r="D14" i="55"/>
  <c r="M14" i="55" s="1"/>
  <c r="N14" i="55" s="1"/>
  <c r="D22" i="55"/>
  <c r="E22" i="55" s="1"/>
  <c r="F32" i="55"/>
  <c r="I32" i="55" s="1"/>
  <c r="M35" i="55"/>
  <c r="N35" i="55" s="1"/>
  <c r="H37" i="55"/>
  <c r="O37" i="55" s="1"/>
  <c r="G39" i="55"/>
  <c r="H39" i="55" s="1"/>
  <c r="O39" i="55" s="1"/>
  <c r="D55" i="55"/>
  <c r="G56" i="55"/>
  <c r="J56" i="55" s="1"/>
  <c r="K56" i="55" s="1"/>
  <c r="P56" i="55" s="1"/>
  <c r="E63" i="55"/>
  <c r="D78" i="55"/>
  <c r="M78" i="55" s="1"/>
  <c r="N78" i="55" s="1"/>
  <c r="R78" i="55" s="1"/>
  <c r="G86" i="55"/>
  <c r="H86" i="55" s="1"/>
  <c r="O86" i="55" s="1"/>
  <c r="D90" i="55"/>
  <c r="D103" i="55"/>
  <c r="D106" i="55"/>
  <c r="D119" i="55"/>
  <c r="D122" i="55"/>
  <c r="G125" i="55"/>
  <c r="J125" i="55" s="1"/>
  <c r="K125" i="55" s="1"/>
  <c r="P125" i="55" s="1"/>
  <c r="D130" i="55"/>
  <c r="D133" i="55"/>
  <c r="E133" i="55" s="1"/>
  <c r="M177" i="55"/>
  <c r="N177" i="55" s="1"/>
  <c r="R177" i="55" s="1"/>
  <c r="E202" i="55"/>
  <c r="E226" i="55"/>
  <c r="E20" i="55"/>
  <c r="F23" i="55"/>
  <c r="I23" i="55" s="1"/>
  <c r="D27" i="55"/>
  <c r="E27" i="55" s="1"/>
  <c r="I39" i="55"/>
  <c r="J39" i="55" s="1"/>
  <c r="K39" i="55" s="1"/>
  <c r="P39" i="55" s="1"/>
  <c r="E43" i="55"/>
  <c r="D49" i="55"/>
  <c r="M49" i="55" s="1"/>
  <c r="N49" i="55" s="1"/>
  <c r="R49" i="55" s="1"/>
  <c r="E51" i="55"/>
  <c r="E53" i="55"/>
  <c r="D57" i="55"/>
  <c r="E59" i="55"/>
  <c r="D61" i="55"/>
  <c r="G63" i="55"/>
  <c r="H63" i="55" s="1"/>
  <c r="O63" i="55" s="1"/>
  <c r="E67" i="55"/>
  <c r="D75" i="55"/>
  <c r="M75" i="55" s="1"/>
  <c r="N75" i="55" s="1"/>
  <c r="R75" i="55" s="1"/>
  <c r="I90" i="55"/>
  <c r="J90" i="55" s="1"/>
  <c r="D94" i="55"/>
  <c r="D98" i="55"/>
  <c r="D107" i="55"/>
  <c r="D110" i="55"/>
  <c r="E126" i="55"/>
  <c r="E134" i="55"/>
  <c r="E138" i="55"/>
  <c r="E148" i="55"/>
  <c r="F150" i="55"/>
  <c r="M166" i="55"/>
  <c r="N166" i="55" s="1"/>
  <c r="R166" i="55" s="1"/>
  <c r="D173" i="55"/>
  <c r="F175" i="55"/>
  <c r="I175" i="55" s="1"/>
  <c r="D178" i="55"/>
  <c r="D205" i="55"/>
  <c r="E205" i="55" s="1"/>
  <c r="G224" i="55"/>
  <c r="J224" i="55" s="1"/>
  <c r="K224" i="55" s="1"/>
  <c r="P224" i="55" s="1"/>
  <c r="F202" i="55"/>
  <c r="F20" i="55"/>
  <c r="I20" i="55" s="1"/>
  <c r="M39" i="55"/>
  <c r="N39" i="55" s="1"/>
  <c r="R39" i="55" s="1"/>
  <c r="F116" i="55"/>
  <c r="E123" i="55"/>
  <c r="F126" i="55"/>
  <c r="F138" i="55"/>
  <c r="F153" i="55"/>
  <c r="G158" i="55"/>
  <c r="D185" i="55"/>
  <c r="D197" i="55"/>
  <c r="G200" i="55"/>
  <c r="J200" i="55" s="1"/>
  <c r="K200" i="55" s="1"/>
  <c r="P200" i="55" s="1"/>
  <c r="D213" i="55"/>
  <c r="G216" i="55"/>
  <c r="J216" i="55" s="1"/>
  <c r="K216" i="55" s="1"/>
  <c r="P216" i="55" s="1"/>
  <c r="E227" i="55"/>
  <c r="G185" i="55"/>
  <c r="M193" i="55"/>
  <c r="N193" i="55" s="1"/>
  <c r="R193" i="55" s="1"/>
  <c r="G197" i="55"/>
  <c r="J197" i="55" s="1"/>
  <c r="K197" i="55" s="1"/>
  <c r="P197" i="55" s="1"/>
  <c r="I185" i="55"/>
  <c r="J185" i="55" s="1"/>
  <c r="K185" i="55" s="1"/>
  <c r="P185" i="55" s="1"/>
  <c r="J152" i="55"/>
  <c r="D17" i="55"/>
  <c r="E17" i="55" s="1"/>
  <c r="F28" i="55"/>
  <c r="D37" i="55"/>
  <c r="F50" i="55"/>
  <c r="F58" i="55"/>
  <c r="D74" i="55"/>
  <c r="D102" i="55"/>
  <c r="D118" i="55"/>
  <c r="F127" i="55"/>
  <c r="F129" i="55"/>
  <c r="D136" i="55"/>
  <c r="E136" i="55" s="1"/>
  <c r="G144" i="55"/>
  <c r="J144" i="55" s="1"/>
  <c r="K144" i="55" s="1"/>
  <c r="P144" i="55" s="1"/>
  <c r="D149" i="55"/>
  <c r="F154" i="55"/>
  <c r="E168" i="55"/>
  <c r="D183" i="55"/>
  <c r="F194" i="55"/>
  <c r="G194" i="55" s="1"/>
  <c r="H194" i="55" s="1"/>
  <c r="O194" i="55" s="1"/>
  <c r="E23" i="55"/>
  <c r="M23" i="55"/>
  <c r="N23" i="55" s="1"/>
  <c r="E2" i="55"/>
  <c r="M2" i="55"/>
  <c r="N2" i="55" s="1"/>
  <c r="R2" i="55" s="1"/>
  <c r="E46" i="55"/>
  <c r="M46" i="55"/>
  <c r="N46" i="55" s="1"/>
  <c r="R46" i="55" s="1"/>
  <c r="G3" i="55"/>
  <c r="H3" i="55" s="1"/>
  <c r="O3" i="55" s="1"/>
  <c r="I3" i="55"/>
  <c r="G7" i="55"/>
  <c r="I7" i="55"/>
  <c r="G11" i="55"/>
  <c r="H11" i="55" s="1"/>
  <c r="O11" i="55" s="1"/>
  <c r="I11" i="55"/>
  <c r="G15" i="55"/>
  <c r="I15" i="55"/>
  <c r="I30" i="55"/>
  <c r="J30" i="55" s="1"/>
  <c r="K30" i="55" s="1"/>
  <c r="P30" i="55" s="1"/>
  <c r="G30" i="55"/>
  <c r="H30" i="55" s="1"/>
  <c r="O30" i="55" s="1"/>
  <c r="E34" i="55"/>
  <c r="M34" i="55"/>
  <c r="N34" i="55" s="1"/>
  <c r="I4" i="55"/>
  <c r="G4" i="55"/>
  <c r="H4" i="55" s="1"/>
  <c r="O4" i="55" s="1"/>
  <c r="I8" i="55"/>
  <c r="G8" i="55"/>
  <c r="H8" i="55" s="1"/>
  <c r="O8" i="55" s="1"/>
  <c r="I18" i="55"/>
  <c r="J18" i="55" s="1"/>
  <c r="K18" i="55" s="1"/>
  <c r="P18" i="55" s="1"/>
  <c r="G18" i="55"/>
  <c r="H18" i="55" s="1"/>
  <c r="O18" i="55" s="1"/>
  <c r="I38" i="55"/>
  <c r="G38" i="55"/>
  <c r="H38" i="55" s="1"/>
  <c r="O38" i="55" s="1"/>
  <c r="E10" i="55"/>
  <c r="M10" i="55"/>
  <c r="N10" i="55" s="1"/>
  <c r="E6" i="55"/>
  <c r="M6" i="55"/>
  <c r="N6" i="55" s="1"/>
  <c r="I22" i="55"/>
  <c r="G22" i="55"/>
  <c r="H22" i="55" s="1"/>
  <c r="O22" i="55" s="1"/>
  <c r="I42" i="55"/>
  <c r="G42" i="55"/>
  <c r="H42" i="55" s="1"/>
  <c r="O42" i="55" s="1"/>
  <c r="M5" i="55"/>
  <c r="N5" i="55" s="1"/>
  <c r="M9" i="55"/>
  <c r="N9" i="55" s="1"/>
  <c r="I34" i="55"/>
  <c r="G41" i="55"/>
  <c r="H41" i="55" s="1"/>
  <c r="O41" i="55" s="1"/>
  <c r="I46" i="55"/>
  <c r="I50" i="55"/>
  <c r="F52" i="55"/>
  <c r="D52" i="55"/>
  <c r="G65" i="55"/>
  <c r="M70" i="55"/>
  <c r="N70" i="55" s="1"/>
  <c r="R70" i="55" s="1"/>
  <c r="E70" i="55"/>
  <c r="F79" i="55"/>
  <c r="D79" i="55"/>
  <c r="F82" i="55"/>
  <c r="D82" i="55"/>
  <c r="M84" i="55"/>
  <c r="N84" i="55" s="1"/>
  <c r="R84" i="55" s="1"/>
  <c r="E84" i="55"/>
  <c r="I87" i="55"/>
  <c r="I94" i="55"/>
  <c r="G96" i="55"/>
  <c r="I96" i="55"/>
  <c r="G100" i="55"/>
  <c r="I110" i="55"/>
  <c r="G110" i="55"/>
  <c r="H110" i="55" s="1"/>
  <c r="O110" i="55" s="1"/>
  <c r="G112" i="55"/>
  <c r="H112" i="55" s="1"/>
  <c r="O112" i="55" s="1"/>
  <c r="M122" i="55"/>
  <c r="N122" i="55" s="1"/>
  <c r="R122" i="55" s="1"/>
  <c r="E122" i="55"/>
  <c r="I126" i="55"/>
  <c r="G126" i="55"/>
  <c r="F143" i="55"/>
  <c r="D143" i="55"/>
  <c r="G2" i="55"/>
  <c r="H2" i="55" s="1"/>
  <c r="O2" i="55" s="1"/>
  <c r="G6" i="55"/>
  <c r="H6" i="55" s="1"/>
  <c r="O6" i="55" s="1"/>
  <c r="G10" i="55"/>
  <c r="H10" i="55" s="1"/>
  <c r="O10" i="55" s="1"/>
  <c r="F12" i="55"/>
  <c r="E14" i="55"/>
  <c r="E16" i="55"/>
  <c r="D18" i="55"/>
  <c r="H21" i="55"/>
  <c r="O21" i="55" s="1"/>
  <c r="M22" i="55"/>
  <c r="N22" i="55" s="1"/>
  <c r="G23" i="55"/>
  <c r="H23" i="55" s="1"/>
  <c r="O23" i="55" s="1"/>
  <c r="I25" i="55"/>
  <c r="J25" i="55" s="1"/>
  <c r="K25" i="55" s="1"/>
  <c r="P25" i="55" s="1"/>
  <c r="E26" i="55"/>
  <c r="M27" i="55"/>
  <c r="N27" i="55" s="1"/>
  <c r="D29" i="55"/>
  <c r="G31" i="55"/>
  <c r="H31" i="55" s="1"/>
  <c r="O31" i="55" s="1"/>
  <c r="E32" i="55"/>
  <c r="M32" i="55"/>
  <c r="N32" i="55" s="1"/>
  <c r="G34" i="55"/>
  <c r="H34" i="55" s="1"/>
  <c r="O34" i="55" s="1"/>
  <c r="D38" i="55"/>
  <c r="G40" i="55"/>
  <c r="H40" i="55" s="1"/>
  <c r="O40" i="55" s="1"/>
  <c r="D41" i="55"/>
  <c r="D42" i="55"/>
  <c r="G46" i="55"/>
  <c r="H46" i="55" s="1"/>
  <c r="O46" i="55" s="1"/>
  <c r="F48" i="55"/>
  <c r="D48" i="55"/>
  <c r="E49" i="55"/>
  <c r="G50" i="55"/>
  <c r="H60" i="55"/>
  <c r="O60" i="55" s="1"/>
  <c r="D65" i="55"/>
  <c r="J67" i="55"/>
  <c r="K67" i="55" s="1"/>
  <c r="P67" i="55" s="1"/>
  <c r="F84" i="55"/>
  <c r="G87" i="55"/>
  <c r="H96" i="55"/>
  <c r="O96" i="55" s="1"/>
  <c r="I100" i="55"/>
  <c r="M110" i="55"/>
  <c r="N110" i="55" s="1"/>
  <c r="R110" i="55" s="1"/>
  <c r="E110" i="55"/>
  <c r="I112" i="55"/>
  <c r="J112" i="55" s="1"/>
  <c r="I115" i="55"/>
  <c r="J115" i="55" s="1"/>
  <c r="K115" i="55" s="1"/>
  <c r="P115" i="55" s="1"/>
  <c r="H115" i="55"/>
  <c r="O115" i="55" s="1"/>
  <c r="I122" i="55"/>
  <c r="G122" i="55"/>
  <c r="H122" i="55" s="1"/>
  <c r="O122" i="55" s="1"/>
  <c r="F162" i="55"/>
  <c r="D162" i="55"/>
  <c r="G69" i="55"/>
  <c r="H69" i="55" s="1"/>
  <c r="O69" i="55" s="1"/>
  <c r="I118" i="55"/>
  <c r="G118" i="55"/>
  <c r="H118" i="55" s="1"/>
  <c r="O118" i="55" s="1"/>
  <c r="E8" i="55"/>
  <c r="D11" i="55"/>
  <c r="E91" i="55"/>
  <c r="G108" i="55"/>
  <c r="D3" i="55"/>
  <c r="D7" i="55"/>
  <c r="D13" i="55"/>
  <c r="D15" i="55"/>
  <c r="M19" i="55"/>
  <c r="N19" i="55" s="1"/>
  <c r="G20" i="55"/>
  <c r="J20" i="55" s="1"/>
  <c r="F24" i="55"/>
  <c r="I29" i="55"/>
  <c r="J29" i="55" s="1"/>
  <c r="D33" i="55"/>
  <c r="E36" i="55"/>
  <c r="M36" i="55"/>
  <c r="N36" i="55" s="1"/>
  <c r="K37" i="55"/>
  <c r="P37" i="55" s="1"/>
  <c r="G57" i="55"/>
  <c r="E62" i="55"/>
  <c r="I69" i="55"/>
  <c r="J69" i="55" s="1"/>
  <c r="I72" i="55"/>
  <c r="J72" i="55" s="1"/>
  <c r="K72" i="55" s="1"/>
  <c r="P72" i="55" s="1"/>
  <c r="H72" i="55"/>
  <c r="O72" i="55" s="1"/>
  <c r="E75" i="55"/>
  <c r="E78" i="55"/>
  <c r="E83" i="55"/>
  <c r="M83" i="55"/>
  <c r="N83" i="55" s="1"/>
  <c r="R83" i="55" s="1"/>
  <c r="J86" i="55"/>
  <c r="K86" i="55" s="1"/>
  <c r="P86" i="55" s="1"/>
  <c r="K90" i="55"/>
  <c r="P90" i="55" s="1"/>
  <c r="E95" i="55"/>
  <c r="M95" i="55"/>
  <c r="N95" i="55" s="1"/>
  <c r="R95" i="55" s="1"/>
  <c r="M106" i="55"/>
  <c r="N106" i="55" s="1"/>
  <c r="R106" i="55" s="1"/>
  <c r="E106" i="55"/>
  <c r="I108" i="55"/>
  <c r="J108" i="55" s="1"/>
  <c r="I111" i="55"/>
  <c r="J111" i="55" s="1"/>
  <c r="K111" i="55" s="1"/>
  <c r="P111" i="55" s="1"/>
  <c r="H111" i="55"/>
  <c r="O111" i="55" s="1"/>
  <c r="G141" i="55"/>
  <c r="H141" i="55" s="1"/>
  <c r="O141" i="55" s="1"/>
  <c r="M4" i="55"/>
  <c r="N4" i="55" s="1"/>
  <c r="F97" i="55"/>
  <c r="D97" i="55"/>
  <c r="I103" i="55"/>
  <c r="G120" i="55"/>
  <c r="E197" i="55"/>
  <c r="M197" i="55"/>
  <c r="N197" i="55" s="1"/>
  <c r="R197" i="55" s="1"/>
  <c r="G5" i="55"/>
  <c r="I6" i="55"/>
  <c r="J6" i="55" s="1"/>
  <c r="G16" i="55"/>
  <c r="D30" i="55"/>
  <c r="I58" i="55"/>
  <c r="J58" i="55" s="1"/>
  <c r="G58" i="55"/>
  <c r="H58" i="55" s="1"/>
  <c r="O58" i="55" s="1"/>
  <c r="H64" i="55"/>
  <c r="O64" i="55" s="1"/>
  <c r="D69" i="55"/>
  <c r="D88" i="55"/>
  <c r="F88" i="55"/>
  <c r="I106" i="55"/>
  <c r="J106" i="55" s="1"/>
  <c r="G106" i="55"/>
  <c r="H106" i="55" s="1"/>
  <c r="O106" i="55" s="1"/>
  <c r="M118" i="55"/>
  <c r="N118" i="55" s="1"/>
  <c r="R118" i="55" s="1"/>
  <c r="E118" i="55"/>
  <c r="I120" i="55"/>
  <c r="J120" i="55" s="1"/>
  <c r="I5" i="55"/>
  <c r="I9" i="55"/>
  <c r="I16" i="55"/>
  <c r="H35" i="55"/>
  <c r="O35" i="55" s="1"/>
  <c r="F44" i="55"/>
  <c r="D44" i="55"/>
  <c r="G45" i="55"/>
  <c r="J45" i="55" s="1"/>
  <c r="J59" i="55"/>
  <c r="K59" i="55" s="1"/>
  <c r="P59" i="55" s="1"/>
  <c r="F62" i="55"/>
  <c r="I64" i="55"/>
  <c r="J64" i="55" s="1"/>
  <c r="K64" i="55" s="1"/>
  <c r="P64" i="55" s="1"/>
  <c r="K69" i="55"/>
  <c r="P69" i="55" s="1"/>
  <c r="K74" i="55"/>
  <c r="P74" i="55" s="1"/>
  <c r="G83" i="55"/>
  <c r="H83" i="55" s="1"/>
  <c r="O83" i="55" s="1"/>
  <c r="F85" i="55"/>
  <c r="D85" i="55"/>
  <c r="M90" i="55"/>
  <c r="N90" i="55" s="1"/>
  <c r="R90" i="55" s="1"/>
  <c r="E90" i="55"/>
  <c r="I95" i="55"/>
  <c r="I114" i="55"/>
  <c r="G114" i="55"/>
  <c r="H114" i="55" s="1"/>
  <c r="O114" i="55" s="1"/>
  <c r="G116" i="55"/>
  <c r="H116" i="55" s="1"/>
  <c r="O116" i="55" s="1"/>
  <c r="E129" i="55"/>
  <c r="M129" i="55"/>
  <c r="N129" i="55" s="1"/>
  <c r="R129" i="55" s="1"/>
  <c r="J141" i="55"/>
  <c r="I153" i="55"/>
  <c r="I26" i="55"/>
  <c r="G9" i="55"/>
  <c r="H9" i="55" s="1"/>
  <c r="O9" i="55" s="1"/>
  <c r="G14" i="55"/>
  <c r="H14" i="55" s="1"/>
  <c r="O14" i="55" s="1"/>
  <c r="E24" i="55"/>
  <c r="G26" i="55"/>
  <c r="H29" i="55"/>
  <c r="O29" i="55" s="1"/>
  <c r="I31" i="55"/>
  <c r="I41" i="55"/>
  <c r="J41" i="55" s="1"/>
  <c r="K41" i="55" s="1"/>
  <c r="P41" i="55" s="1"/>
  <c r="M72" i="55"/>
  <c r="N72" i="55" s="1"/>
  <c r="R72" i="55" s="1"/>
  <c r="E72" i="55"/>
  <c r="G94" i="55"/>
  <c r="H94" i="55" s="1"/>
  <c r="O94" i="55" s="1"/>
  <c r="I99" i="55"/>
  <c r="H99" i="55"/>
  <c r="O99" i="55" s="1"/>
  <c r="G99" i="55"/>
  <c r="G103" i="55"/>
  <c r="I138" i="55"/>
  <c r="G13" i="55"/>
  <c r="H13" i="55" s="1"/>
  <c r="O13" i="55" s="1"/>
  <c r="D21" i="55"/>
  <c r="D25" i="55"/>
  <c r="G27" i="55"/>
  <c r="J27" i="55" s="1"/>
  <c r="K27" i="55" s="1"/>
  <c r="P27" i="55" s="1"/>
  <c r="E28" i="55"/>
  <c r="M28" i="55"/>
  <c r="N28" i="55" s="1"/>
  <c r="K29" i="55"/>
  <c r="P29" i="55" s="1"/>
  <c r="H33" i="55"/>
  <c r="O33" i="55" s="1"/>
  <c r="I35" i="55"/>
  <c r="J35" i="55" s="1"/>
  <c r="K35" i="55" s="1"/>
  <c r="P35" i="55" s="1"/>
  <c r="G36" i="55"/>
  <c r="H36" i="55" s="1"/>
  <c r="O36" i="55" s="1"/>
  <c r="G43" i="55"/>
  <c r="J43" i="55" s="1"/>
  <c r="D45" i="55"/>
  <c r="H53" i="55"/>
  <c r="O53" i="55" s="1"/>
  <c r="G53" i="55"/>
  <c r="J53" i="55" s="1"/>
  <c r="E54" i="55"/>
  <c r="I57" i="55"/>
  <c r="G61" i="55"/>
  <c r="E66" i="55"/>
  <c r="G68" i="55"/>
  <c r="F71" i="55"/>
  <c r="D71" i="55"/>
  <c r="M74" i="55"/>
  <c r="N74" i="55" s="1"/>
  <c r="R74" i="55" s="1"/>
  <c r="E74" i="55"/>
  <c r="G80" i="55"/>
  <c r="H80" i="55" s="1"/>
  <c r="O80" i="55" s="1"/>
  <c r="I83" i="55"/>
  <c r="J83" i="55" s="1"/>
  <c r="G95" i="55"/>
  <c r="H95" i="55" s="1"/>
  <c r="O95" i="55" s="1"/>
  <c r="M98" i="55"/>
  <c r="N98" i="55" s="1"/>
  <c r="R98" i="55" s="1"/>
  <c r="E98" i="55"/>
  <c r="I102" i="55"/>
  <c r="G102" i="55"/>
  <c r="H102" i="55" s="1"/>
  <c r="O102" i="55" s="1"/>
  <c r="G104" i="55"/>
  <c r="H104" i="55" s="1"/>
  <c r="O104" i="55" s="1"/>
  <c r="M114" i="55"/>
  <c r="N114" i="55" s="1"/>
  <c r="R114" i="55" s="1"/>
  <c r="E114" i="55"/>
  <c r="I116" i="55"/>
  <c r="I119" i="55"/>
  <c r="J119" i="55" s="1"/>
  <c r="K119" i="55" s="1"/>
  <c r="P119" i="55" s="1"/>
  <c r="H119" i="55"/>
  <c r="O119" i="55" s="1"/>
  <c r="M132" i="55"/>
  <c r="N132" i="55" s="1"/>
  <c r="R132" i="55" s="1"/>
  <c r="E132" i="55"/>
  <c r="M136" i="55"/>
  <c r="N136" i="55" s="1"/>
  <c r="R136" i="55" s="1"/>
  <c r="M145" i="55"/>
  <c r="N145" i="55" s="1"/>
  <c r="R145" i="55" s="1"/>
  <c r="E145" i="55"/>
  <c r="I148" i="55"/>
  <c r="G148" i="55"/>
  <c r="H148" i="55" s="1"/>
  <c r="O148" i="55" s="1"/>
  <c r="G153" i="55"/>
  <c r="H153" i="55" s="1"/>
  <c r="O153" i="55" s="1"/>
  <c r="H27" i="55"/>
  <c r="O27" i="55" s="1"/>
  <c r="I33" i="55"/>
  <c r="J33" i="55" s="1"/>
  <c r="K33" i="55" s="1"/>
  <c r="P33" i="55" s="1"/>
  <c r="E40" i="55"/>
  <c r="M40" i="55"/>
  <c r="N40" i="55" s="1"/>
  <c r="R40" i="55" s="1"/>
  <c r="H43" i="55"/>
  <c r="O43" i="55" s="1"/>
  <c r="G49" i="55"/>
  <c r="J49" i="55" s="1"/>
  <c r="F54" i="55"/>
  <c r="H56" i="55"/>
  <c r="O56" i="55" s="1"/>
  <c r="F66" i="55"/>
  <c r="I68" i="55"/>
  <c r="K70" i="55"/>
  <c r="P70" i="55" s="1"/>
  <c r="K83" i="55"/>
  <c r="P83" i="55" s="1"/>
  <c r="M87" i="55"/>
  <c r="N87" i="55" s="1"/>
  <c r="R87" i="55" s="1"/>
  <c r="E87" i="55"/>
  <c r="M96" i="55"/>
  <c r="N96" i="55" s="1"/>
  <c r="R96" i="55" s="1"/>
  <c r="E96" i="55"/>
  <c r="M102" i="55"/>
  <c r="N102" i="55" s="1"/>
  <c r="R102" i="55" s="1"/>
  <c r="E102" i="55"/>
  <c r="I107" i="55"/>
  <c r="J107" i="55" s="1"/>
  <c r="K107" i="55" s="1"/>
  <c r="P107" i="55" s="1"/>
  <c r="H107" i="55"/>
  <c r="O107" i="55" s="1"/>
  <c r="I130" i="55"/>
  <c r="G130" i="55"/>
  <c r="F160" i="55"/>
  <c r="D160" i="55"/>
  <c r="H78" i="55"/>
  <c r="O78" i="55" s="1"/>
  <c r="F81" i="55"/>
  <c r="D81" i="55"/>
  <c r="E141" i="55"/>
  <c r="M141" i="55"/>
  <c r="N141" i="55" s="1"/>
  <c r="R141" i="55" s="1"/>
  <c r="G146" i="55"/>
  <c r="I146" i="55"/>
  <c r="H146" i="55"/>
  <c r="O146" i="55" s="1"/>
  <c r="E153" i="55"/>
  <c r="M153" i="55"/>
  <c r="N153" i="55" s="1"/>
  <c r="R153" i="55" s="1"/>
  <c r="M158" i="55"/>
  <c r="N158" i="55" s="1"/>
  <c r="R158" i="55" s="1"/>
  <c r="E158" i="55"/>
  <c r="H129" i="55"/>
  <c r="O129" i="55" s="1"/>
  <c r="G129" i="55"/>
  <c r="I145" i="55"/>
  <c r="F147" i="55"/>
  <c r="D147" i="55"/>
  <c r="D182" i="55"/>
  <c r="F182" i="55"/>
  <c r="M185" i="55"/>
  <c r="N185" i="55" s="1"/>
  <c r="R185" i="55" s="1"/>
  <c r="E185" i="55"/>
  <c r="D56" i="55"/>
  <c r="D60" i="55"/>
  <c r="D64" i="55"/>
  <c r="D68" i="55"/>
  <c r="E73" i="55"/>
  <c r="G75" i="55"/>
  <c r="E76" i="55"/>
  <c r="I78" i="55"/>
  <c r="J78" i="55" s="1"/>
  <c r="K78" i="55" s="1"/>
  <c r="P78" i="55" s="1"/>
  <c r="F89" i="55"/>
  <c r="D89" i="55"/>
  <c r="G91" i="55"/>
  <c r="H91" i="55" s="1"/>
  <c r="O91" i="55" s="1"/>
  <c r="E92" i="55"/>
  <c r="F101" i="55"/>
  <c r="D101" i="55"/>
  <c r="F105" i="55"/>
  <c r="D105" i="55"/>
  <c r="F109" i="55"/>
  <c r="D109" i="55"/>
  <c r="F113" i="55"/>
  <c r="D113" i="55"/>
  <c r="F117" i="55"/>
  <c r="D117" i="55"/>
  <c r="F121" i="55"/>
  <c r="D121" i="55"/>
  <c r="F124" i="55"/>
  <c r="D124" i="55"/>
  <c r="I129" i="55"/>
  <c r="J129" i="55" s="1"/>
  <c r="J132" i="55"/>
  <c r="K132" i="55" s="1"/>
  <c r="P132" i="55" s="1"/>
  <c r="F137" i="55"/>
  <c r="D137" i="55"/>
  <c r="F140" i="55"/>
  <c r="D140" i="55"/>
  <c r="M142" i="55"/>
  <c r="N142" i="55" s="1"/>
  <c r="R142" i="55" s="1"/>
  <c r="E142" i="55"/>
  <c r="G145" i="55"/>
  <c r="H145" i="55" s="1"/>
  <c r="O145" i="55" s="1"/>
  <c r="G157" i="55"/>
  <c r="H157" i="55" s="1"/>
  <c r="O157" i="55" s="1"/>
  <c r="I157" i="55"/>
  <c r="F176" i="55"/>
  <c r="D176" i="55"/>
  <c r="F73" i="55"/>
  <c r="I75" i="55"/>
  <c r="F76" i="55"/>
  <c r="D86" i="55"/>
  <c r="I91" i="55"/>
  <c r="F92" i="55"/>
  <c r="F142" i="55"/>
  <c r="M152" i="55"/>
  <c r="N152" i="55" s="1"/>
  <c r="R152" i="55" s="1"/>
  <c r="E152" i="55"/>
  <c r="D157" i="55"/>
  <c r="F161" i="55"/>
  <c r="D161" i="55"/>
  <c r="H74" i="55"/>
  <c r="O74" i="55" s="1"/>
  <c r="F77" i="55"/>
  <c r="D77" i="55"/>
  <c r="H90" i="55"/>
  <c r="O90" i="55" s="1"/>
  <c r="F93" i="55"/>
  <c r="D93" i="55"/>
  <c r="G98" i="55"/>
  <c r="J98" i="55" s="1"/>
  <c r="E104" i="55"/>
  <c r="M104" i="55"/>
  <c r="N104" i="55" s="1"/>
  <c r="R104" i="55" s="1"/>
  <c r="E108" i="55"/>
  <c r="M108" i="55"/>
  <c r="N108" i="55" s="1"/>
  <c r="R108" i="55" s="1"/>
  <c r="E112" i="55"/>
  <c r="M112" i="55"/>
  <c r="N112" i="55" s="1"/>
  <c r="R112" i="55" s="1"/>
  <c r="E116" i="55"/>
  <c r="M116" i="55"/>
  <c r="N116" i="55" s="1"/>
  <c r="R116" i="55" s="1"/>
  <c r="E120" i="55"/>
  <c r="M120" i="55"/>
  <c r="N120" i="55" s="1"/>
  <c r="R120" i="55" s="1"/>
  <c r="E128" i="55"/>
  <c r="I133" i="55"/>
  <c r="G133" i="55"/>
  <c r="H133" i="55" s="1"/>
  <c r="O133" i="55" s="1"/>
  <c r="G149" i="55"/>
  <c r="J149" i="55" s="1"/>
  <c r="K149" i="55" s="1"/>
  <c r="P149" i="55" s="1"/>
  <c r="G154" i="55"/>
  <c r="I154" i="55"/>
  <c r="E156" i="55"/>
  <c r="F139" i="55"/>
  <c r="D139" i="55"/>
  <c r="D155" i="55"/>
  <c r="F155" i="55"/>
  <c r="F172" i="55"/>
  <c r="D172" i="55"/>
  <c r="M125" i="55"/>
  <c r="N125" i="55" s="1"/>
  <c r="R125" i="55" s="1"/>
  <c r="G128" i="55"/>
  <c r="J128" i="55" s="1"/>
  <c r="G136" i="55"/>
  <c r="M159" i="55"/>
  <c r="N159" i="55" s="1"/>
  <c r="R159" i="55" s="1"/>
  <c r="E159" i="55"/>
  <c r="G170" i="55"/>
  <c r="H170" i="55" s="1"/>
  <c r="O170" i="55" s="1"/>
  <c r="M215" i="55"/>
  <c r="N215" i="55" s="1"/>
  <c r="R215" i="55" s="1"/>
  <c r="E215" i="55"/>
  <c r="F131" i="55"/>
  <c r="D131" i="55"/>
  <c r="H144" i="55"/>
  <c r="O144" i="55" s="1"/>
  <c r="F159" i="55"/>
  <c r="F164" i="55"/>
  <c r="D164" i="55"/>
  <c r="M167" i="55"/>
  <c r="N167" i="55" s="1"/>
  <c r="R167" i="55" s="1"/>
  <c r="E167" i="55"/>
  <c r="G171" i="55"/>
  <c r="H171" i="55" s="1"/>
  <c r="O171" i="55" s="1"/>
  <c r="H183" i="55"/>
  <c r="O183" i="55" s="1"/>
  <c r="F201" i="55"/>
  <c r="D201" i="55"/>
  <c r="D222" i="55"/>
  <c r="F222" i="55"/>
  <c r="F123" i="55"/>
  <c r="E127" i="55"/>
  <c r="F134" i="55"/>
  <c r="D144" i="55"/>
  <c r="E150" i="55"/>
  <c r="F151" i="55"/>
  <c r="D151" i="55"/>
  <c r="E165" i="55"/>
  <c r="M165" i="55"/>
  <c r="N165" i="55" s="1"/>
  <c r="R165" i="55" s="1"/>
  <c r="F167" i="55"/>
  <c r="E169" i="55"/>
  <c r="E170" i="55"/>
  <c r="I171" i="55"/>
  <c r="I173" i="55"/>
  <c r="G173" i="55"/>
  <c r="J183" i="55"/>
  <c r="K183" i="55" s="1"/>
  <c r="P183" i="55" s="1"/>
  <c r="M189" i="55"/>
  <c r="N189" i="55" s="1"/>
  <c r="R189" i="55" s="1"/>
  <c r="H198" i="55"/>
  <c r="O198" i="55" s="1"/>
  <c r="G198" i="55"/>
  <c r="I198" i="55"/>
  <c r="J198" i="55" s="1"/>
  <c r="K198" i="55" s="1"/>
  <c r="P198" i="55" s="1"/>
  <c r="M223" i="55"/>
  <c r="N223" i="55" s="1"/>
  <c r="R223" i="55" s="1"/>
  <c r="E223" i="55"/>
  <c r="H125" i="55"/>
  <c r="O125" i="55" s="1"/>
  <c r="H132" i="55"/>
  <c r="O132" i="55" s="1"/>
  <c r="F135" i="55"/>
  <c r="D135" i="55"/>
  <c r="H152" i="55"/>
  <c r="O152" i="55" s="1"/>
  <c r="K152" i="55"/>
  <c r="P152" i="55" s="1"/>
  <c r="H165" i="55"/>
  <c r="O165" i="55" s="1"/>
  <c r="I165" i="55"/>
  <c r="J165" i="55" s="1"/>
  <c r="K165" i="55" s="1"/>
  <c r="P165" i="55" s="1"/>
  <c r="F166" i="55"/>
  <c r="G169" i="55"/>
  <c r="H169" i="55" s="1"/>
  <c r="O169" i="55" s="1"/>
  <c r="I170" i="55"/>
  <c r="E173" i="55"/>
  <c r="M173" i="55"/>
  <c r="N173" i="55" s="1"/>
  <c r="R173" i="55" s="1"/>
  <c r="G174" i="55"/>
  <c r="H174" i="55" s="1"/>
  <c r="O174" i="55" s="1"/>
  <c r="J196" i="55"/>
  <c r="E175" i="55"/>
  <c r="M175" i="55"/>
  <c r="N175" i="55" s="1"/>
  <c r="R175" i="55" s="1"/>
  <c r="M180" i="55"/>
  <c r="N180" i="55" s="1"/>
  <c r="R180" i="55" s="1"/>
  <c r="M183" i="55"/>
  <c r="N183" i="55" s="1"/>
  <c r="R183" i="55" s="1"/>
  <c r="E183" i="55"/>
  <c r="I189" i="55"/>
  <c r="G189" i="55"/>
  <c r="H189" i="55" s="1"/>
  <c r="O189" i="55" s="1"/>
  <c r="H212" i="55"/>
  <c r="O212" i="55" s="1"/>
  <c r="I212" i="55"/>
  <c r="J212" i="55" s="1"/>
  <c r="K212" i="55" s="1"/>
  <c r="P212" i="55" s="1"/>
  <c r="G220" i="55"/>
  <c r="J220" i="55" s="1"/>
  <c r="G168" i="55"/>
  <c r="I180" i="55"/>
  <c r="J180" i="55" s="1"/>
  <c r="G180" i="55"/>
  <c r="H180" i="55" s="1"/>
  <c r="O180" i="55" s="1"/>
  <c r="D218" i="55"/>
  <c r="F218" i="55"/>
  <c r="E179" i="55"/>
  <c r="M179" i="55"/>
  <c r="N179" i="55" s="1"/>
  <c r="R179" i="55" s="1"/>
  <c r="M181" i="55"/>
  <c r="N181" i="55" s="1"/>
  <c r="R181" i="55" s="1"/>
  <c r="E181" i="55"/>
  <c r="D190" i="55"/>
  <c r="F190" i="55"/>
  <c r="I208" i="55"/>
  <c r="G208" i="55"/>
  <c r="H208" i="55" s="1"/>
  <c r="O208" i="55" s="1"/>
  <c r="E171" i="55"/>
  <c r="M171" i="55"/>
  <c r="N171" i="55" s="1"/>
  <c r="R171" i="55" s="1"/>
  <c r="F179" i="55"/>
  <c r="I181" i="55"/>
  <c r="J181" i="55" s="1"/>
  <c r="K181" i="55" s="1"/>
  <c r="P181" i="55" s="1"/>
  <c r="H181" i="55"/>
  <c r="O181" i="55" s="1"/>
  <c r="M186" i="55"/>
  <c r="N186" i="55" s="1"/>
  <c r="R186" i="55" s="1"/>
  <c r="E186" i="55"/>
  <c r="F188" i="55"/>
  <c r="D188" i="55"/>
  <c r="F209" i="55"/>
  <c r="D209" i="55"/>
  <c r="I177" i="55"/>
  <c r="J177" i="55" s="1"/>
  <c r="K177" i="55" s="1"/>
  <c r="P177" i="55" s="1"/>
  <c r="H177" i="55"/>
  <c r="O177" i="55" s="1"/>
  <c r="G178" i="55"/>
  <c r="H178" i="55" s="1"/>
  <c r="O178" i="55" s="1"/>
  <c r="H186" i="55"/>
  <c r="O186" i="55" s="1"/>
  <c r="K186" i="55"/>
  <c r="P186" i="55" s="1"/>
  <c r="I186" i="55"/>
  <c r="J186" i="55" s="1"/>
  <c r="K196" i="55"/>
  <c r="P196" i="55" s="1"/>
  <c r="H196" i="55"/>
  <c r="O196" i="55" s="1"/>
  <c r="I206" i="55"/>
  <c r="J206" i="55" s="1"/>
  <c r="K206" i="55" s="1"/>
  <c r="P206" i="55" s="1"/>
  <c r="G206" i="55"/>
  <c r="H206" i="55" s="1"/>
  <c r="O206" i="55" s="1"/>
  <c r="M211" i="55"/>
  <c r="N211" i="55" s="1"/>
  <c r="R211" i="55" s="1"/>
  <c r="E211" i="55"/>
  <c r="I226" i="55"/>
  <c r="G226" i="55"/>
  <c r="H226" i="55" s="1"/>
  <c r="O226" i="55" s="1"/>
  <c r="D187" i="55"/>
  <c r="F187" i="55"/>
  <c r="I202" i="55"/>
  <c r="G202" i="55"/>
  <c r="H202" i="55" s="1"/>
  <c r="O202" i="55" s="1"/>
  <c r="G205" i="55"/>
  <c r="H205" i="55" s="1"/>
  <c r="O205" i="55" s="1"/>
  <c r="H216" i="55"/>
  <c r="O216" i="55" s="1"/>
  <c r="M221" i="55"/>
  <c r="N221" i="55" s="1"/>
  <c r="R221" i="55" s="1"/>
  <c r="D191" i="55"/>
  <c r="F191" i="55"/>
  <c r="G225" i="55"/>
  <c r="F192" i="55"/>
  <c r="D192" i="55"/>
  <c r="D199" i="55"/>
  <c r="F199" i="55"/>
  <c r="H200" i="55"/>
  <c r="O200" i="55" s="1"/>
  <c r="G204" i="55"/>
  <c r="J204" i="55" s="1"/>
  <c r="E207" i="55"/>
  <c r="E214" i="55"/>
  <c r="G221" i="55"/>
  <c r="J221" i="55" s="1"/>
  <c r="D225" i="55"/>
  <c r="I214" i="55"/>
  <c r="G214" i="55"/>
  <c r="G217" i="55"/>
  <c r="H217" i="55" s="1"/>
  <c r="O217" i="55" s="1"/>
  <c r="F184" i="55"/>
  <c r="D184" i="55"/>
  <c r="H185" i="55"/>
  <c r="O185" i="55" s="1"/>
  <c r="E194" i="55"/>
  <c r="D195" i="55"/>
  <c r="F195" i="55"/>
  <c r="H197" i="55"/>
  <c r="O197" i="55" s="1"/>
  <c r="E198" i="55"/>
  <c r="E206" i="55"/>
  <c r="I210" i="55"/>
  <c r="G210" i="55"/>
  <c r="H210" i="55" s="1"/>
  <c r="O210" i="55" s="1"/>
  <c r="G213" i="55"/>
  <c r="H213" i="55" s="1"/>
  <c r="O213" i="55" s="1"/>
  <c r="D217" i="55"/>
  <c r="H224" i="55"/>
  <c r="O224" i="55" s="1"/>
  <c r="G228" i="55"/>
  <c r="J228" i="55" s="1"/>
  <c r="F203" i="55"/>
  <c r="F207" i="55"/>
  <c r="F211" i="55"/>
  <c r="F215" i="55"/>
  <c r="F219" i="55"/>
  <c r="F223" i="55"/>
  <c r="F227" i="55"/>
  <c r="D196" i="55"/>
  <c r="D200" i="55"/>
  <c r="D204" i="55"/>
  <c r="D208" i="55"/>
  <c r="D212" i="55"/>
  <c r="D216" i="55"/>
  <c r="D220" i="55"/>
  <c r="D224" i="55"/>
  <c r="D228" i="55"/>
  <c r="C33" i="46"/>
  <c r="D33" i="46" s="1"/>
  <c r="M33" i="46" s="1"/>
  <c r="N33" i="46" s="1"/>
  <c r="C32" i="46"/>
  <c r="D32" i="46" s="1"/>
  <c r="M32" i="46" s="1"/>
  <c r="N32" i="46" s="1"/>
  <c r="C31" i="46"/>
  <c r="F31" i="46" s="1"/>
  <c r="C30" i="46"/>
  <c r="F30" i="46" s="1"/>
  <c r="C29" i="46"/>
  <c r="F29" i="46" s="1"/>
  <c r="C28" i="46"/>
  <c r="D28" i="46" s="1"/>
  <c r="M28" i="46" s="1"/>
  <c r="N28" i="46" s="1"/>
  <c r="C27" i="46"/>
  <c r="F27" i="46" s="1"/>
  <c r="C26" i="46"/>
  <c r="F26" i="46" s="1"/>
  <c r="C25" i="46"/>
  <c r="D25" i="46" s="1"/>
  <c r="M25" i="46" s="1"/>
  <c r="N25" i="46" s="1"/>
  <c r="C24" i="46"/>
  <c r="F24" i="46" s="1"/>
  <c r="C23" i="46"/>
  <c r="F23" i="46" s="1"/>
  <c r="C22" i="46"/>
  <c r="F22" i="46" s="1"/>
  <c r="C21" i="46"/>
  <c r="F21" i="46" s="1"/>
  <c r="C20" i="46"/>
  <c r="D20" i="46" s="1"/>
  <c r="M20" i="46" s="1"/>
  <c r="N20" i="46" s="1"/>
  <c r="C19" i="46"/>
  <c r="F19" i="46" s="1"/>
  <c r="C18" i="46"/>
  <c r="F18" i="46" s="1"/>
  <c r="C17" i="46"/>
  <c r="D17" i="46" s="1"/>
  <c r="M17" i="46" s="1"/>
  <c r="N17" i="46" s="1"/>
  <c r="C16" i="46"/>
  <c r="F16" i="46" s="1"/>
  <c r="C15" i="46"/>
  <c r="F15" i="46" s="1"/>
  <c r="I15" i="46" s="1"/>
  <c r="C14" i="46"/>
  <c r="F14" i="46" s="1"/>
  <c r="C13" i="46"/>
  <c r="F13" i="46" s="1"/>
  <c r="C12" i="46"/>
  <c r="D12" i="46" s="1"/>
  <c r="C11" i="46"/>
  <c r="F11" i="46" s="1"/>
  <c r="C10" i="46"/>
  <c r="F10" i="46" s="1"/>
  <c r="C9" i="46"/>
  <c r="D9" i="46" s="1"/>
  <c r="C8" i="46"/>
  <c r="F8" i="46" s="1"/>
  <c r="C7" i="46"/>
  <c r="F7" i="46" s="1"/>
  <c r="C6" i="46"/>
  <c r="F6" i="46" s="1"/>
  <c r="C5" i="46"/>
  <c r="F5" i="46" s="1"/>
  <c r="I5" i="46" s="1"/>
  <c r="C4" i="46"/>
  <c r="D4" i="46" s="1"/>
  <c r="C3" i="46"/>
  <c r="F3" i="46" s="1"/>
  <c r="F27" i="44"/>
  <c r="F24" i="44"/>
  <c r="G24" i="44" s="1"/>
  <c r="F23" i="44"/>
  <c r="F19" i="44"/>
  <c r="F16" i="44"/>
  <c r="G16" i="44" s="1"/>
  <c r="F15" i="44"/>
  <c r="F11" i="44"/>
  <c r="F8" i="44"/>
  <c r="I8" i="44" s="1"/>
  <c r="F7" i="44"/>
  <c r="F3" i="44"/>
  <c r="D27" i="44"/>
  <c r="E27" i="44" s="1"/>
  <c r="D26" i="44"/>
  <c r="D19" i="44"/>
  <c r="E19" i="44" s="1"/>
  <c r="D18" i="44"/>
  <c r="D11" i="44"/>
  <c r="E11" i="44" s="1"/>
  <c r="D10" i="44"/>
  <c r="D3" i="44"/>
  <c r="D2" i="44"/>
  <c r="C28" i="44"/>
  <c r="F28" i="44" s="1"/>
  <c r="C27" i="44"/>
  <c r="C26" i="44"/>
  <c r="F26" i="44" s="1"/>
  <c r="C25" i="44"/>
  <c r="D25" i="44" s="1"/>
  <c r="C24" i="44"/>
  <c r="D24" i="44" s="1"/>
  <c r="M24" i="44" s="1"/>
  <c r="N24" i="44" s="1"/>
  <c r="C23" i="44"/>
  <c r="D23" i="44" s="1"/>
  <c r="C22" i="44"/>
  <c r="F22" i="44" s="1"/>
  <c r="G22" i="44" s="1"/>
  <c r="C21" i="44"/>
  <c r="D21" i="44" s="1"/>
  <c r="C20" i="44"/>
  <c r="F20" i="44" s="1"/>
  <c r="C19" i="44"/>
  <c r="C18" i="44"/>
  <c r="F18" i="44" s="1"/>
  <c r="G18" i="44" s="1"/>
  <c r="C17" i="44"/>
  <c r="D17" i="44" s="1"/>
  <c r="C16" i="44"/>
  <c r="D16" i="44" s="1"/>
  <c r="M16" i="44" s="1"/>
  <c r="N16" i="44" s="1"/>
  <c r="C15" i="44"/>
  <c r="D15" i="44" s="1"/>
  <c r="C14" i="44"/>
  <c r="F14" i="44" s="1"/>
  <c r="C13" i="44"/>
  <c r="F13" i="44" s="1"/>
  <c r="C12" i="44"/>
  <c r="F12" i="44" s="1"/>
  <c r="C11" i="44"/>
  <c r="C10" i="44"/>
  <c r="F10" i="44" s="1"/>
  <c r="C9" i="44"/>
  <c r="D9" i="44" s="1"/>
  <c r="C8" i="44"/>
  <c r="D8" i="44" s="1"/>
  <c r="M8" i="44" s="1"/>
  <c r="N8" i="44" s="1"/>
  <c r="C7" i="44"/>
  <c r="D7" i="44" s="1"/>
  <c r="C6" i="44"/>
  <c r="F6" i="44" s="1"/>
  <c r="G6" i="44" s="1"/>
  <c r="H6" i="44" s="1"/>
  <c r="O6" i="44" s="1"/>
  <c r="C5" i="44"/>
  <c r="F5" i="44" s="1"/>
  <c r="C4" i="44"/>
  <c r="F4" i="44" s="1"/>
  <c r="I4" i="44" s="1"/>
  <c r="C3" i="44"/>
  <c r="C2" i="44"/>
  <c r="F2" i="44" s="1"/>
  <c r="I16" i="46" l="1"/>
  <c r="G26" i="46"/>
  <c r="I26" i="46"/>
  <c r="J26" i="46" s="1"/>
  <c r="K26" i="46" s="1"/>
  <c r="P26" i="46" s="1"/>
  <c r="H26" i="46"/>
  <c r="O26" i="46" s="1"/>
  <c r="G19" i="46"/>
  <c r="H19" i="46" s="1"/>
  <c r="O19" i="46" s="1"/>
  <c r="I19" i="46"/>
  <c r="I27" i="46"/>
  <c r="G18" i="46"/>
  <c r="I18" i="46"/>
  <c r="J18" i="46" s="1"/>
  <c r="K18" i="46" s="1"/>
  <c r="P18" i="46" s="1"/>
  <c r="H18" i="46"/>
  <c r="O18" i="46" s="1"/>
  <c r="H21" i="46"/>
  <c r="O21" i="46" s="1"/>
  <c r="I21" i="46"/>
  <c r="H29" i="46"/>
  <c r="O29" i="46" s="1"/>
  <c r="I29" i="46"/>
  <c r="J29" i="46" s="1"/>
  <c r="K29" i="46" s="1"/>
  <c r="P29" i="46" s="1"/>
  <c r="I22" i="46"/>
  <c r="I30" i="46"/>
  <c r="J30" i="46" s="1"/>
  <c r="K30" i="46" s="1"/>
  <c r="P30" i="46" s="1"/>
  <c r="H30" i="46"/>
  <c r="O30" i="46" s="1"/>
  <c r="I24" i="46"/>
  <c r="J24" i="46" s="1"/>
  <c r="K24" i="46" s="1"/>
  <c r="P24" i="46" s="1"/>
  <c r="I23" i="46"/>
  <c r="I31" i="46"/>
  <c r="J31" i="46" s="1"/>
  <c r="K31" i="46" s="1"/>
  <c r="P31" i="46" s="1"/>
  <c r="H31" i="46"/>
  <c r="O31" i="46" s="1"/>
  <c r="K2" i="46"/>
  <c r="P2" i="46" s="1"/>
  <c r="E2" i="46"/>
  <c r="M2" i="46"/>
  <c r="N2" i="46" s="1"/>
  <c r="D26" i="46"/>
  <c r="M26" i="46" s="1"/>
  <c r="N26" i="46" s="1"/>
  <c r="D31" i="46"/>
  <c r="M31" i="46" s="1"/>
  <c r="N31" i="46" s="1"/>
  <c r="F4" i="46"/>
  <c r="I4" i="46" s="1"/>
  <c r="F12" i="46"/>
  <c r="D3" i="46"/>
  <c r="M3" i="46" s="1"/>
  <c r="N3" i="46" s="1"/>
  <c r="D10" i="46"/>
  <c r="M10" i="46" s="1"/>
  <c r="N10" i="46" s="1"/>
  <c r="D11" i="46"/>
  <c r="H6" i="45"/>
  <c r="O6" i="45" s="1"/>
  <c r="I5" i="45"/>
  <c r="J5" i="45" s="1"/>
  <c r="K5" i="45" s="1"/>
  <c r="P5" i="45" s="1"/>
  <c r="H5" i="45"/>
  <c r="O5" i="45" s="1"/>
  <c r="G10" i="45"/>
  <c r="H10" i="45" s="1"/>
  <c r="O10" i="45" s="1"/>
  <c r="I12" i="45"/>
  <c r="J12" i="45" s="1"/>
  <c r="K12" i="45" s="1"/>
  <c r="P12" i="45" s="1"/>
  <c r="E7" i="45"/>
  <c r="M7" i="45"/>
  <c r="N7" i="45" s="1"/>
  <c r="G2" i="45"/>
  <c r="H2" i="45" s="1"/>
  <c r="O2" i="45" s="1"/>
  <c r="H12" i="45"/>
  <c r="O12" i="45" s="1"/>
  <c r="J7" i="45"/>
  <c r="K7" i="45" s="1"/>
  <c r="P7" i="45" s="1"/>
  <c r="G13" i="45"/>
  <c r="H13" i="45" s="1"/>
  <c r="O13" i="45" s="1"/>
  <c r="I13" i="45"/>
  <c r="G11" i="45"/>
  <c r="H11" i="45" s="1"/>
  <c r="O11" i="45" s="1"/>
  <c r="I11" i="45"/>
  <c r="M9" i="45"/>
  <c r="N9" i="45" s="1"/>
  <c r="E9" i="45"/>
  <c r="J9" i="45"/>
  <c r="K9" i="45" s="1"/>
  <c r="P9" i="45" s="1"/>
  <c r="M23" i="45"/>
  <c r="N23" i="45" s="1"/>
  <c r="E23" i="45"/>
  <c r="G3" i="45"/>
  <c r="H3" i="45" s="1"/>
  <c r="O3" i="45" s="1"/>
  <c r="I3" i="45"/>
  <c r="M15" i="45"/>
  <c r="N15" i="45" s="1"/>
  <c r="E15" i="45"/>
  <c r="G8" i="45"/>
  <c r="I8" i="45"/>
  <c r="D7" i="46"/>
  <c r="M7" i="46" s="1"/>
  <c r="N7" i="46" s="1"/>
  <c r="D27" i="46"/>
  <c r="M27" i="46" s="1"/>
  <c r="N27" i="46" s="1"/>
  <c r="F28" i="46"/>
  <c r="D15" i="46"/>
  <c r="M15" i="46" s="1"/>
  <c r="N15" i="46" s="1"/>
  <c r="F32" i="46"/>
  <c r="D18" i="46"/>
  <c r="M18" i="46" s="1"/>
  <c r="N18" i="46" s="1"/>
  <c r="D19" i="46"/>
  <c r="F20" i="46"/>
  <c r="D23" i="46"/>
  <c r="M23" i="46" s="1"/>
  <c r="N23" i="46" s="1"/>
  <c r="D4" i="44"/>
  <c r="D12" i="44"/>
  <c r="D20" i="44"/>
  <c r="D28" i="44"/>
  <c r="F9" i="44"/>
  <c r="F17" i="44"/>
  <c r="G17" i="44" s="1"/>
  <c r="F25" i="44"/>
  <c r="D5" i="44"/>
  <c r="D13" i="44"/>
  <c r="D14" i="44"/>
  <c r="F21" i="44"/>
  <c r="G21" i="44" s="1"/>
  <c r="D6" i="44"/>
  <c r="D22" i="44"/>
  <c r="G43" i="56"/>
  <c r="H43" i="56" s="1"/>
  <c r="O43" i="56" s="1"/>
  <c r="J73" i="56"/>
  <c r="G47" i="56"/>
  <c r="H47" i="56" s="1"/>
  <c r="O47" i="56" s="1"/>
  <c r="H36" i="56"/>
  <c r="O36" i="56" s="1"/>
  <c r="G116" i="56"/>
  <c r="H116" i="56" s="1"/>
  <c r="O116" i="56" s="1"/>
  <c r="E45" i="56"/>
  <c r="J93" i="56"/>
  <c r="K93" i="56" s="1"/>
  <c r="P93" i="56" s="1"/>
  <c r="J59" i="56"/>
  <c r="K59" i="56" s="1"/>
  <c r="P59" i="56" s="1"/>
  <c r="I128" i="56"/>
  <c r="J128" i="56" s="1"/>
  <c r="K128" i="56" s="1"/>
  <c r="P128" i="56" s="1"/>
  <c r="H7" i="56"/>
  <c r="O7" i="56" s="1"/>
  <c r="J18" i="56"/>
  <c r="K18" i="56" s="1"/>
  <c r="P18" i="56" s="1"/>
  <c r="M111" i="56"/>
  <c r="N111" i="56" s="1"/>
  <c r="G100" i="56"/>
  <c r="H100" i="56" s="1"/>
  <c r="O100" i="56" s="1"/>
  <c r="I120" i="56"/>
  <c r="J120" i="56" s="1"/>
  <c r="K120" i="56" s="1"/>
  <c r="P120" i="56" s="1"/>
  <c r="E107" i="56"/>
  <c r="I60" i="56"/>
  <c r="E46" i="56"/>
  <c r="J101" i="56"/>
  <c r="J94" i="56"/>
  <c r="K94" i="56" s="1"/>
  <c r="P94" i="56" s="1"/>
  <c r="J10" i="56"/>
  <c r="K10" i="56" s="1"/>
  <c r="P10" i="56" s="1"/>
  <c r="G3" i="56"/>
  <c r="J3" i="56" s="1"/>
  <c r="K3" i="56" s="1"/>
  <c r="P3" i="56" s="1"/>
  <c r="J68" i="56"/>
  <c r="K68" i="56" s="1"/>
  <c r="P68" i="56" s="1"/>
  <c r="G131" i="56"/>
  <c r="J131" i="56" s="1"/>
  <c r="K131" i="56" s="1"/>
  <c r="P131" i="56" s="1"/>
  <c r="J96" i="56"/>
  <c r="K96" i="56" s="1"/>
  <c r="P96" i="56" s="1"/>
  <c r="G108" i="56"/>
  <c r="H108" i="56" s="1"/>
  <c r="O108" i="56" s="1"/>
  <c r="M80" i="56"/>
  <c r="N80" i="56" s="1"/>
  <c r="E123" i="56"/>
  <c r="J2" i="56"/>
  <c r="K2" i="56" s="1"/>
  <c r="P2" i="56" s="1"/>
  <c r="G104" i="56"/>
  <c r="H104" i="56" s="1"/>
  <c r="O104" i="56" s="1"/>
  <c r="M94" i="56"/>
  <c r="N94" i="56" s="1"/>
  <c r="R94" i="56" s="1"/>
  <c r="K73" i="56"/>
  <c r="P73" i="56" s="1"/>
  <c r="G6" i="56"/>
  <c r="H6" i="56" s="1"/>
  <c r="O6" i="56" s="1"/>
  <c r="J54" i="56"/>
  <c r="K54" i="56" s="1"/>
  <c r="P54" i="56" s="1"/>
  <c r="G127" i="56"/>
  <c r="H127" i="56" s="1"/>
  <c r="O127" i="56" s="1"/>
  <c r="H45" i="56"/>
  <c r="O45" i="56" s="1"/>
  <c r="G56" i="56"/>
  <c r="J56" i="56" s="1"/>
  <c r="K56" i="56" s="1"/>
  <c r="P56" i="56" s="1"/>
  <c r="I14" i="56"/>
  <c r="J14" i="56" s="1"/>
  <c r="K14" i="56" s="1"/>
  <c r="P14" i="56" s="1"/>
  <c r="J95" i="56"/>
  <c r="K95" i="56" s="1"/>
  <c r="P95" i="56" s="1"/>
  <c r="J39" i="56"/>
  <c r="K39" i="56" s="1"/>
  <c r="P39" i="56" s="1"/>
  <c r="G49" i="56"/>
  <c r="J76" i="56"/>
  <c r="K76" i="56" s="1"/>
  <c r="P76" i="56" s="1"/>
  <c r="G27" i="56"/>
  <c r="H27" i="56" s="1"/>
  <c r="O27" i="56" s="1"/>
  <c r="I27" i="56"/>
  <c r="M61" i="56"/>
  <c r="N61" i="56" s="1"/>
  <c r="R61" i="56" s="1"/>
  <c r="E95" i="56"/>
  <c r="M95" i="56"/>
  <c r="N95" i="56" s="1"/>
  <c r="R95" i="56" s="1"/>
  <c r="G115" i="56"/>
  <c r="H115" i="56" s="1"/>
  <c r="O115" i="56" s="1"/>
  <c r="J26" i="56"/>
  <c r="K26" i="56" s="1"/>
  <c r="P26" i="56" s="1"/>
  <c r="J22" i="56"/>
  <c r="K22" i="56" s="1"/>
  <c r="P22" i="56" s="1"/>
  <c r="M72" i="56"/>
  <c r="N72" i="56" s="1"/>
  <c r="E72" i="56"/>
  <c r="J58" i="56"/>
  <c r="K58" i="56" s="1"/>
  <c r="P58" i="56" s="1"/>
  <c r="J80" i="56"/>
  <c r="K80" i="56" s="1"/>
  <c r="P80" i="56" s="1"/>
  <c r="E103" i="56"/>
  <c r="M103" i="56"/>
  <c r="N103" i="56" s="1"/>
  <c r="H130" i="56"/>
  <c r="O130" i="56" s="1"/>
  <c r="J130" i="56"/>
  <c r="K130" i="56" s="1"/>
  <c r="P130" i="56" s="1"/>
  <c r="H131" i="56"/>
  <c r="O131" i="56" s="1"/>
  <c r="H88" i="56"/>
  <c r="O88" i="56" s="1"/>
  <c r="J46" i="56"/>
  <c r="K46" i="56" s="1"/>
  <c r="P46" i="56" s="1"/>
  <c r="J61" i="56"/>
  <c r="K61" i="56" s="1"/>
  <c r="P61" i="56" s="1"/>
  <c r="G34" i="56"/>
  <c r="H34" i="56" s="1"/>
  <c r="O34" i="56" s="1"/>
  <c r="I34" i="56"/>
  <c r="J121" i="56"/>
  <c r="K121" i="56" s="1"/>
  <c r="P121" i="56" s="1"/>
  <c r="E76" i="56"/>
  <c r="M76" i="56"/>
  <c r="N76" i="56" s="1"/>
  <c r="R76" i="56" s="1"/>
  <c r="J117" i="56"/>
  <c r="J133" i="56"/>
  <c r="K133" i="56" s="1"/>
  <c r="P133" i="56" s="1"/>
  <c r="J127" i="56"/>
  <c r="K127" i="56" s="1"/>
  <c r="P127" i="56" s="1"/>
  <c r="J43" i="56"/>
  <c r="K43" i="56" s="1"/>
  <c r="P43" i="56" s="1"/>
  <c r="E59" i="56"/>
  <c r="M59" i="56"/>
  <c r="N59" i="56" s="1"/>
  <c r="R59" i="56" s="1"/>
  <c r="G11" i="56"/>
  <c r="H11" i="56" s="1"/>
  <c r="O11" i="56" s="1"/>
  <c r="I11" i="56"/>
  <c r="I84" i="56"/>
  <c r="G84" i="56"/>
  <c r="H84" i="56" s="1"/>
  <c r="O84" i="56" s="1"/>
  <c r="J112" i="56"/>
  <c r="I88" i="56"/>
  <c r="J88" i="56" s="1"/>
  <c r="K88" i="56" s="1"/>
  <c r="P88" i="56" s="1"/>
  <c r="G50" i="56"/>
  <c r="H50" i="56" s="1"/>
  <c r="O50" i="56" s="1"/>
  <c r="I50" i="56"/>
  <c r="I42" i="56"/>
  <c r="G42" i="56"/>
  <c r="H42" i="56" s="1"/>
  <c r="O42" i="56" s="1"/>
  <c r="H129" i="56"/>
  <c r="O129" i="56" s="1"/>
  <c r="M18" i="56"/>
  <c r="N18" i="56" s="1"/>
  <c r="E18" i="56"/>
  <c r="J129" i="56"/>
  <c r="K129" i="56" s="1"/>
  <c r="P129" i="56" s="1"/>
  <c r="I19" i="56"/>
  <c r="G19" i="56"/>
  <c r="I23" i="56"/>
  <c r="G23" i="56"/>
  <c r="G15" i="56"/>
  <c r="H15" i="56" s="1"/>
  <c r="O15" i="56" s="1"/>
  <c r="I15" i="56"/>
  <c r="E130" i="56"/>
  <c r="M130" i="56"/>
  <c r="N130" i="56" s="1"/>
  <c r="R130" i="56" s="1"/>
  <c r="J103" i="56"/>
  <c r="K103" i="56" s="1"/>
  <c r="P103" i="56" s="1"/>
  <c r="F9" i="46"/>
  <c r="F17" i="46"/>
  <c r="F25" i="46"/>
  <c r="F33" i="46"/>
  <c r="G8" i="46"/>
  <c r="H8" i="46" s="1"/>
  <c r="O8" i="46" s="1"/>
  <c r="G16" i="46"/>
  <c r="H16" i="46" s="1"/>
  <c r="O16" i="46" s="1"/>
  <c r="G24" i="46"/>
  <c r="H24" i="46" s="1"/>
  <c r="O24" i="46" s="1"/>
  <c r="D5" i="46"/>
  <c r="D13" i="46"/>
  <c r="D21" i="46"/>
  <c r="M21" i="46" s="1"/>
  <c r="N21" i="46" s="1"/>
  <c r="D29" i="46"/>
  <c r="M29" i="46" s="1"/>
  <c r="N29" i="46" s="1"/>
  <c r="D6" i="46"/>
  <c r="M6" i="46" s="1"/>
  <c r="N6" i="46" s="1"/>
  <c r="D14" i="46"/>
  <c r="M14" i="46" s="1"/>
  <c r="N14" i="46" s="1"/>
  <c r="D22" i="46"/>
  <c r="D30" i="46"/>
  <c r="M30" i="46" s="1"/>
  <c r="N30" i="46" s="1"/>
  <c r="D8" i="46"/>
  <c r="M8" i="46" s="1"/>
  <c r="N8" i="46" s="1"/>
  <c r="D16" i="46"/>
  <c r="M16" i="46" s="1"/>
  <c r="N16" i="46" s="1"/>
  <c r="D24" i="46"/>
  <c r="M24" i="46" s="1"/>
  <c r="N24" i="46" s="1"/>
  <c r="E122" i="56"/>
  <c r="M122" i="56"/>
  <c r="N122" i="56" s="1"/>
  <c r="M21" i="56"/>
  <c r="N21" i="56" s="1"/>
  <c r="E21" i="56"/>
  <c r="E113" i="56"/>
  <c r="M113" i="56"/>
  <c r="N113" i="56" s="1"/>
  <c r="J113" i="56"/>
  <c r="E110" i="56"/>
  <c r="M110" i="56"/>
  <c r="N110" i="56" s="1"/>
  <c r="J99" i="56"/>
  <c r="K99" i="56" s="1"/>
  <c r="P99" i="56" s="1"/>
  <c r="I122" i="56"/>
  <c r="G122" i="56"/>
  <c r="I71" i="56"/>
  <c r="J71" i="56" s="1"/>
  <c r="K71" i="56" s="1"/>
  <c r="P71" i="56" s="1"/>
  <c r="G71" i="56"/>
  <c r="H71" i="56" s="1"/>
  <c r="O71" i="56" s="1"/>
  <c r="H111" i="56"/>
  <c r="O111" i="56" s="1"/>
  <c r="G78" i="56"/>
  <c r="I78" i="56"/>
  <c r="E55" i="56"/>
  <c r="M55" i="56"/>
  <c r="N55" i="56" s="1"/>
  <c r="R55" i="56" s="1"/>
  <c r="M74" i="56"/>
  <c r="N74" i="56" s="1"/>
  <c r="R74" i="56" s="1"/>
  <c r="E74" i="56"/>
  <c r="E32" i="56"/>
  <c r="M32" i="56"/>
  <c r="N32" i="56" s="1"/>
  <c r="G70" i="56"/>
  <c r="I70" i="56"/>
  <c r="I98" i="56"/>
  <c r="G98" i="56"/>
  <c r="E24" i="56"/>
  <c r="M24" i="56"/>
  <c r="N24" i="56" s="1"/>
  <c r="R24" i="56" s="1"/>
  <c r="I21" i="56"/>
  <c r="G21" i="56"/>
  <c r="H21" i="56" s="1"/>
  <c r="O21" i="56" s="1"/>
  <c r="M40" i="56"/>
  <c r="N40" i="56" s="1"/>
  <c r="E40" i="56"/>
  <c r="J92" i="56"/>
  <c r="K92" i="56" s="1"/>
  <c r="P92" i="56" s="1"/>
  <c r="I31" i="56"/>
  <c r="G31" i="56"/>
  <c r="E41" i="56"/>
  <c r="M41" i="56"/>
  <c r="N41" i="56" s="1"/>
  <c r="E91" i="56"/>
  <c r="M91" i="56"/>
  <c r="N91" i="56" s="1"/>
  <c r="R91" i="56" s="1"/>
  <c r="G12" i="56"/>
  <c r="H12" i="56" s="1"/>
  <c r="O12" i="56" s="1"/>
  <c r="I12" i="56"/>
  <c r="E109" i="56"/>
  <c r="M109" i="56"/>
  <c r="N109" i="56" s="1"/>
  <c r="E126" i="56"/>
  <c r="M126" i="56"/>
  <c r="N126" i="56" s="1"/>
  <c r="I110" i="56"/>
  <c r="G110" i="56"/>
  <c r="H110" i="56" s="1"/>
  <c r="O110" i="56" s="1"/>
  <c r="E86" i="56"/>
  <c r="M86" i="56"/>
  <c r="N86" i="56" s="1"/>
  <c r="J111" i="56"/>
  <c r="K111" i="56" s="1"/>
  <c r="P111" i="56" s="1"/>
  <c r="J125" i="56"/>
  <c r="K125" i="56" s="1"/>
  <c r="P125" i="56" s="1"/>
  <c r="I55" i="56"/>
  <c r="G55" i="56"/>
  <c r="H55" i="56" s="1"/>
  <c r="O55" i="56" s="1"/>
  <c r="G74" i="56"/>
  <c r="H74" i="56" s="1"/>
  <c r="O74" i="56" s="1"/>
  <c r="I74" i="56"/>
  <c r="I85" i="56"/>
  <c r="G85" i="56"/>
  <c r="H85" i="56" s="1"/>
  <c r="O85" i="56" s="1"/>
  <c r="K35" i="56"/>
  <c r="P35" i="56" s="1"/>
  <c r="E53" i="56"/>
  <c r="M53" i="56"/>
  <c r="N53" i="56" s="1"/>
  <c r="R53" i="56" s="1"/>
  <c r="M82" i="56"/>
  <c r="N82" i="56" s="1"/>
  <c r="E82" i="56"/>
  <c r="E118" i="56"/>
  <c r="M118" i="56"/>
  <c r="N118" i="56" s="1"/>
  <c r="G24" i="56"/>
  <c r="I24" i="56"/>
  <c r="M13" i="56"/>
  <c r="N13" i="56" s="1"/>
  <c r="E13" i="56"/>
  <c r="I40" i="56"/>
  <c r="G40" i="56"/>
  <c r="M89" i="56"/>
  <c r="N89" i="56" s="1"/>
  <c r="E89" i="56"/>
  <c r="I41" i="56"/>
  <c r="G41" i="56"/>
  <c r="H41" i="56" s="1"/>
  <c r="O41" i="56" s="1"/>
  <c r="E117" i="56"/>
  <c r="M117" i="56"/>
  <c r="N117" i="56" s="1"/>
  <c r="M71" i="56"/>
  <c r="N71" i="56" s="1"/>
  <c r="R71" i="56" s="1"/>
  <c r="E71" i="56"/>
  <c r="M78" i="56"/>
  <c r="N78" i="56" s="1"/>
  <c r="R78" i="56" s="1"/>
  <c r="E78" i="56"/>
  <c r="M70" i="56"/>
  <c r="N70" i="56" s="1"/>
  <c r="R70" i="56" s="1"/>
  <c r="E70" i="56"/>
  <c r="E98" i="56"/>
  <c r="M98" i="56"/>
  <c r="N98" i="56" s="1"/>
  <c r="I37" i="56"/>
  <c r="G37" i="56"/>
  <c r="H37" i="56" s="1"/>
  <c r="O37" i="56" s="1"/>
  <c r="E132" i="56"/>
  <c r="M132" i="56"/>
  <c r="N132" i="56" s="1"/>
  <c r="E105" i="56"/>
  <c r="M105" i="56"/>
  <c r="N105" i="56" s="1"/>
  <c r="K112" i="56"/>
  <c r="P112" i="56" s="1"/>
  <c r="H119" i="56"/>
  <c r="O119" i="56" s="1"/>
  <c r="G86" i="56"/>
  <c r="H86" i="56" s="1"/>
  <c r="O86" i="56" s="1"/>
  <c r="I86" i="56"/>
  <c r="J132" i="56"/>
  <c r="K132" i="56" s="1"/>
  <c r="P132" i="56" s="1"/>
  <c r="H77" i="56"/>
  <c r="O77" i="56" s="1"/>
  <c r="E51" i="56"/>
  <c r="M51" i="56"/>
  <c r="N51" i="56" s="1"/>
  <c r="R51" i="56" s="1"/>
  <c r="H51" i="56"/>
  <c r="O51" i="56" s="1"/>
  <c r="E30" i="56"/>
  <c r="M30" i="56"/>
  <c r="N30" i="56" s="1"/>
  <c r="J60" i="56"/>
  <c r="K60" i="56" s="1"/>
  <c r="P60" i="56" s="1"/>
  <c r="I53" i="56"/>
  <c r="G53" i="56"/>
  <c r="G82" i="56"/>
  <c r="H82" i="56" s="1"/>
  <c r="O82" i="56" s="1"/>
  <c r="I82" i="56"/>
  <c r="I118" i="56"/>
  <c r="G118" i="56"/>
  <c r="H118" i="56" s="1"/>
  <c r="O118" i="56" s="1"/>
  <c r="E16" i="56"/>
  <c r="M16" i="56"/>
  <c r="N16" i="56" s="1"/>
  <c r="I13" i="56"/>
  <c r="G13" i="56"/>
  <c r="H13" i="56" s="1"/>
  <c r="O13" i="56" s="1"/>
  <c r="E20" i="56"/>
  <c r="M20" i="56"/>
  <c r="N20" i="56" s="1"/>
  <c r="E4" i="56"/>
  <c r="M4" i="56"/>
  <c r="N4" i="56" s="1"/>
  <c r="R4" i="56" s="1"/>
  <c r="J69" i="56"/>
  <c r="K69" i="56" s="1"/>
  <c r="P69" i="56" s="1"/>
  <c r="G89" i="56"/>
  <c r="I89" i="56"/>
  <c r="M25" i="56"/>
  <c r="N25" i="56" s="1"/>
  <c r="E25" i="56"/>
  <c r="M9" i="56"/>
  <c r="N9" i="56" s="1"/>
  <c r="E9" i="56"/>
  <c r="G28" i="56"/>
  <c r="H28" i="56" s="1"/>
  <c r="O28" i="56" s="1"/>
  <c r="I28" i="56"/>
  <c r="I17" i="56"/>
  <c r="G17" i="56"/>
  <c r="H17" i="56" s="1"/>
  <c r="O17" i="56" s="1"/>
  <c r="E133" i="56"/>
  <c r="M133" i="56"/>
  <c r="N133" i="56" s="1"/>
  <c r="E101" i="56"/>
  <c r="M101" i="56"/>
  <c r="N101" i="56" s="1"/>
  <c r="J109" i="56"/>
  <c r="K109" i="56" s="1"/>
  <c r="P109" i="56" s="1"/>
  <c r="J119" i="56"/>
  <c r="K119" i="56" s="1"/>
  <c r="P119" i="56" s="1"/>
  <c r="M90" i="56"/>
  <c r="N90" i="56" s="1"/>
  <c r="R90" i="56" s="1"/>
  <c r="E90" i="56"/>
  <c r="M75" i="56"/>
  <c r="N75" i="56" s="1"/>
  <c r="R75" i="56" s="1"/>
  <c r="E75" i="56"/>
  <c r="H66" i="56"/>
  <c r="O66" i="56" s="1"/>
  <c r="H49" i="56"/>
  <c r="O49" i="56" s="1"/>
  <c r="E48" i="56"/>
  <c r="M48" i="56"/>
  <c r="N48" i="56" s="1"/>
  <c r="M83" i="56"/>
  <c r="N83" i="56" s="1"/>
  <c r="E83" i="56"/>
  <c r="H60" i="56"/>
  <c r="O60" i="56" s="1"/>
  <c r="E106" i="56"/>
  <c r="M106" i="56"/>
  <c r="N106" i="56" s="1"/>
  <c r="G16" i="56"/>
  <c r="I16" i="56"/>
  <c r="G20" i="56"/>
  <c r="H20" i="56" s="1"/>
  <c r="O20" i="56" s="1"/>
  <c r="I20" i="56"/>
  <c r="G4" i="56"/>
  <c r="I4" i="56"/>
  <c r="J29" i="56"/>
  <c r="K29" i="56" s="1"/>
  <c r="P29" i="56" s="1"/>
  <c r="J77" i="56"/>
  <c r="K77" i="56" s="1"/>
  <c r="P77" i="56" s="1"/>
  <c r="I25" i="56"/>
  <c r="G25" i="56"/>
  <c r="I9" i="56"/>
  <c r="G9" i="56"/>
  <c r="H9" i="56" s="1"/>
  <c r="O9" i="56" s="1"/>
  <c r="E129" i="56"/>
  <c r="M129" i="56"/>
  <c r="N129" i="56" s="1"/>
  <c r="R129" i="56" s="1"/>
  <c r="E97" i="56"/>
  <c r="M97" i="56"/>
  <c r="N97" i="56" s="1"/>
  <c r="J97" i="56"/>
  <c r="K97" i="56" s="1"/>
  <c r="P97" i="56" s="1"/>
  <c r="J126" i="56"/>
  <c r="K126" i="56" s="1"/>
  <c r="P126" i="56" s="1"/>
  <c r="K117" i="56"/>
  <c r="P117" i="56" s="1"/>
  <c r="K101" i="56"/>
  <c r="P101" i="56" s="1"/>
  <c r="J107" i="56"/>
  <c r="K107" i="56" s="1"/>
  <c r="P107" i="56" s="1"/>
  <c r="I90" i="56"/>
  <c r="G90" i="56"/>
  <c r="H90" i="56" s="1"/>
  <c r="O90" i="56" s="1"/>
  <c r="I75" i="56"/>
  <c r="G75" i="56"/>
  <c r="H75" i="56" s="1"/>
  <c r="O75" i="56" s="1"/>
  <c r="J123" i="56"/>
  <c r="K123" i="56" s="1"/>
  <c r="P123" i="56" s="1"/>
  <c r="M87" i="56"/>
  <c r="N87" i="56" s="1"/>
  <c r="E87" i="56"/>
  <c r="E102" i="56"/>
  <c r="M102" i="56"/>
  <c r="N102" i="56" s="1"/>
  <c r="J49" i="56"/>
  <c r="K49" i="56" s="1"/>
  <c r="P49" i="56" s="1"/>
  <c r="J62" i="56"/>
  <c r="K62" i="56" s="1"/>
  <c r="P62" i="56" s="1"/>
  <c r="M36" i="56"/>
  <c r="N36" i="56" s="1"/>
  <c r="E36" i="56"/>
  <c r="G48" i="56"/>
  <c r="H48" i="56" s="1"/>
  <c r="O48" i="56" s="1"/>
  <c r="I48" i="56"/>
  <c r="J51" i="56"/>
  <c r="K51" i="56" s="1"/>
  <c r="P51" i="56" s="1"/>
  <c r="I83" i="56"/>
  <c r="G83" i="56"/>
  <c r="H83" i="56" s="1"/>
  <c r="O83" i="56" s="1"/>
  <c r="I106" i="56"/>
  <c r="G106" i="56"/>
  <c r="H106" i="56" s="1"/>
  <c r="O106" i="56" s="1"/>
  <c r="E8" i="56"/>
  <c r="M8" i="56"/>
  <c r="N8" i="56" s="1"/>
  <c r="J30" i="56"/>
  <c r="K30" i="56" s="1"/>
  <c r="P30" i="56" s="1"/>
  <c r="M63" i="56"/>
  <c r="N63" i="56" s="1"/>
  <c r="R63" i="56" s="1"/>
  <c r="E63" i="56"/>
  <c r="K81" i="56"/>
  <c r="P81" i="56" s="1"/>
  <c r="I38" i="56"/>
  <c r="G38" i="56"/>
  <c r="E125" i="56"/>
  <c r="M125" i="56"/>
  <c r="N125" i="56" s="1"/>
  <c r="M93" i="56"/>
  <c r="N93" i="56" s="1"/>
  <c r="R93" i="56" s="1"/>
  <c r="E93" i="56"/>
  <c r="E114" i="56"/>
  <c r="M114" i="56"/>
  <c r="N114" i="56" s="1"/>
  <c r="M67" i="56"/>
  <c r="N67" i="56" s="1"/>
  <c r="R67" i="56" s="1"/>
  <c r="E67" i="56"/>
  <c r="G87" i="56"/>
  <c r="H87" i="56" s="1"/>
  <c r="O87" i="56" s="1"/>
  <c r="I87" i="56"/>
  <c r="I102" i="56"/>
  <c r="G102" i="56"/>
  <c r="M79" i="56"/>
  <c r="N79" i="56" s="1"/>
  <c r="E79" i="56"/>
  <c r="E44" i="56"/>
  <c r="M44" i="56"/>
  <c r="N44" i="56" s="1"/>
  <c r="G8" i="56"/>
  <c r="H8" i="56" s="1"/>
  <c r="O8" i="56" s="1"/>
  <c r="I8" i="56"/>
  <c r="M5" i="56"/>
  <c r="N5" i="56" s="1"/>
  <c r="E5" i="56"/>
  <c r="J57" i="56"/>
  <c r="K57" i="56" s="1"/>
  <c r="P57" i="56" s="1"/>
  <c r="M33" i="56"/>
  <c r="N33" i="56" s="1"/>
  <c r="E33" i="56"/>
  <c r="I63" i="56"/>
  <c r="G63" i="56"/>
  <c r="H63" i="56" s="1"/>
  <c r="O63" i="56" s="1"/>
  <c r="J47" i="56"/>
  <c r="K47" i="56" s="1"/>
  <c r="P47" i="56" s="1"/>
  <c r="E121" i="56"/>
  <c r="M121" i="56"/>
  <c r="N121" i="56" s="1"/>
  <c r="K113" i="56"/>
  <c r="P113" i="56" s="1"/>
  <c r="I114" i="56"/>
  <c r="G114" i="56"/>
  <c r="H114" i="56" s="1"/>
  <c r="O114" i="56" s="1"/>
  <c r="I67" i="56"/>
  <c r="G67" i="56"/>
  <c r="H67" i="56" s="1"/>
  <c r="O67" i="56" s="1"/>
  <c r="H81" i="56"/>
  <c r="O81" i="56" s="1"/>
  <c r="I79" i="56"/>
  <c r="G79" i="56"/>
  <c r="H79" i="56" s="1"/>
  <c r="O79" i="56" s="1"/>
  <c r="G91" i="56"/>
  <c r="I91" i="56"/>
  <c r="M58" i="56"/>
  <c r="N58" i="56" s="1"/>
  <c r="R58" i="56" s="1"/>
  <c r="E58" i="56"/>
  <c r="I44" i="56"/>
  <c r="G44" i="56"/>
  <c r="H44" i="56" s="1"/>
  <c r="O44" i="56" s="1"/>
  <c r="I5" i="56"/>
  <c r="G5" i="56"/>
  <c r="H5" i="56" s="1"/>
  <c r="O5" i="56" s="1"/>
  <c r="E28" i="56"/>
  <c r="M28" i="56"/>
  <c r="N28" i="56" s="1"/>
  <c r="E12" i="56"/>
  <c r="M12" i="56"/>
  <c r="N12" i="56" s="1"/>
  <c r="M37" i="56"/>
  <c r="N37" i="56" s="1"/>
  <c r="E37" i="56"/>
  <c r="I33" i="56"/>
  <c r="G33" i="56"/>
  <c r="H33" i="56" s="1"/>
  <c r="O33" i="56" s="1"/>
  <c r="E38" i="56"/>
  <c r="M38" i="56"/>
  <c r="N38" i="56" s="1"/>
  <c r="M17" i="56"/>
  <c r="N17" i="56" s="1"/>
  <c r="E17" i="56"/>
  <c r="E2" i="56"/>
  <c r="M2" i="56"/>
  <c r="N2" i="56" s="1"/>
  <c r="R2" i="56" s="1"/>
  <c r="G175" i="55"/>
  <c r="H175" i="55" s="1"/>
  <c r="O175" i="55" s="1"/>
  <c r="J91" i="55"/>
  <c r="K91" i="55" s="1"/>
  <c r="P91" i="55" s="1"/>
  <c r="G32" i="55"/>
  <c r="H32" i="55" s="1"/>
  <c r="O32" i="55" s="1"/>
  <c r="M17" i="55"/>
  <c r="N17" i="55" s="1"/>
  <c r="H193" i="55"/>
  <c r="O193" i="55" s="1"/>
  <c r="J208" i="55"/>
  <c r="K208" i="55" s="1"/>
  <c r="P208" i="55" s="1"/>
  <c r="I194" i="55"/>
  <c r="J194" i="55" s="1"/>
  <c r="K194" i="55" s="1"/>
  <c r="P194" i="55" s="1"/>
  <c r="J75" i="55"/>
  <c r="J63" i="55"/>
  <c r="K63" i="55" s="1"/>
  <c r="P63" i="55" s="1"/>
  <c r="H149" i="55"/>
  <c r="O149" i="55" s="1"/>
  <c r="J99" i="55"/>
  <c r="J96" i="55"/>
  <c r="K96" i="55" s="1"/>
  <c r="P96" i="55" s="1"/>
  <c r="G47" i="55"/>
  <c r="H47" i="55" s="1"/>
  <c r="O47" i="55" s="1"/>
  <c r="I47" i="55"/>
  <c r="J47" i="55" s="1"/>
  <c r="K47" i="55" s="1"/>
  <c r="P47" i="55" s="1"/>
  <c r="H45" i="55"/>
  <c r="O45" i="55" s="1"/>
  <c r="M133" i="55"/>
  <c r="N133" i="55" s="1"/>
  <c r="R133" i="55" s="1"/>
  <c r="J100" i="55"/>
  <c r="I163" i="55"/>
  <c r="J163" i="55" s="1"/>
  <c r="K163" i="55" s="1"/>
  <c r="P163" i="55" s="1"/>
  <c r="J169" i="55"/>
  <c r="M94" i="55"/>
  <c r="N94" i="55" s="1"/>
  <c r="R94" i="55" s="1"/>
  <c r="E94" i="55"/>
  <c r="H221" i="55"/>
  <c r="O221" i="55" s="1"/>
  <c r="M205" i="55"/>
  <c r="N205" i="55" s="1"/>
  <c r="R205" i="55" s="1"/>
  <c r="K169" i="55"/>
  <c r="P169" i="55" s="1"/>
  <c r="K129" i="55"/>
  <c r="P129" i="55" s="1"/>
  <c r="G138" i="55"/>
  <c r="H138" i="55" s="1"/>
  <c r="O138" i="55" s="1"/>
  <c r="K112" i="55"/>
  <c r="P112" i="55" s="1"/>
  <c r="J4" i="55"/>
  <c r="K4" i="55" s="1"/>
  <c r="P4" i="55" s="1"/>
  <c r="J3" i="55"/>
  <c r="K3" i="55" s="1"/>
  <c r="P3" i="55" s="1"/>
  <c r="J2" i="55"/>
  <c r="K2" i="55" s="1"/>
  <c r="P2" i="55" s="1"/>
  <c r="I28" i="55"/>
  <c r="G28" i="55"/>
  <c r="G150" i="55"/>
  <c r="H150" i="55"/>
  <c r="O150" i="55" s="1"/>
  <c r="J213" i="55"/>
  <c r="J178" i="55"/>
  <c r="K178" i="55" s="1"/>
  <c r="P178" i="55" s="1"/>
  <c r="J38" i="55"/>
  <c r="K38" i="55" s="1"/>
  <c r="P38" i="55" s="1"/>
  <c r="I127" i="55"/>
  <c r="G127" i="55"/>
  <c r="E213" i="55"/>
  <c r="M213" i="55"/>
  <c r="N213" i="55" s="1"/>
  <c r="R213" i="55" s="1"/>
  <c r="E178" i="55"/>
  <c r="M178" i="55"/>
  <c r="N178" i="55" s="1"/>
  <c r="R178" i="55" s="1"/>
  <c r="E103" i="55"/>
  <c r="M103" i="55"/>
  <c r="N103" i="55" s="1"/>
  <c r="R103" i="55" s="1"/>
  <c r="J226" i="55"/>
  <c r="K99" i="55"/>
  <c r="P99" i="55" s="1"/>
  <c r="K141" i="55"/>
  <c r="P141" i="55" s="1"/>
  <c r="J19" i="55"/>
  <c r="K19" i="55" s="1"/>
  <c r="P19" i="55" s="1"/>
  <c r="J138" i="55"/>
  <c r="K138" i="55" s="1"/>
  <c r="P138" i="55" s="1"/>
  <c r="I150" i="55"/>
  <c r="J150" i="55" s="1"/>
  <c r="K150" i="55" s="1"/>
  <c r="P150" i="55" s="1"/>
  <c r="K75" i="55"/>
  <c r="P75" i="55" s="1"/>
  <c r="H5" i="55"/>
  <c r="O5" i="55" s="1"/>
  <c r="J122" i="55"/>
  <c r="K122" i="55" s="1"/>
  <c r="P122" i="55" s="1"/>
  <c r="K100" i="55"/>
  <c r="P100" i="55" s="1"/>
  <c r="H19" i="55"/>
  <c r="O19" i="55" s="1"/>
  <c r="E119" i="55"/>
  <c r="M119" i="55"/>
  <c r="N119" i="55" s="1"/>
  <c r="R119" i="55" s="1"/>
  <c r="J173" i="55"/>
  <c r="K98" i="55"/>
  <c r="P98" i="55" s="1"/>
  <c r="J16" i="55"/>
  <c r="K16" i="55" s="1"/>
  <c r="P16" i="55" s="1"/>
  <c r="J46" i="55"/>
  <c r="E61" i="55"/>
  <c r="M61" i="55"/>
  <c r="N61" i="55" s="1"/>
  <c r="R61" i="55" s="1"/>
  <c r="M130" i="55"/>
  <c r="N130" i="55" s="1"/>
  <c r="R130" i="55" s="1"/>
  <c r="E130" i="55"/>
  <c r="H55" i="55"/>
  <c r="O55" i="55" s="1"/>
  <c r="M55" i="55"/>
  <c r="N55" i="55" s="1"/>
  <c r="R55" i="55" s="1"/>
  <c r="E55" i="55"/>
  <c r="J202" i="55"/>
  <c r="K120" i="55"/>
  <c r="P120" i="55" s="1"/>
  <c r="E149" i="55"/>
  <c r="M149" i="55"/>
  <c r="N149" i="55" s="1"/>
  <c r="R149" i="55" s="1"/>
  <c r="K158" i="55"/>
  <c r="P158" i="55" s="1"/>
  <c r="H158" i="55"/>
  <c r="O158" i="55" s="1"/>
  <c r="E107" i="55"/>
  <c r="M107" i="55"/>
  <c r="N107" i="55" s="1"/>
  <c r="R107" i="55" s="1"/>
  <c r="J55" i="55"/>
  <c r="K55" i="55" s="1"/>
  <c r="P55" i="55" s="1"/>
  <c r="M37" i="55"/>
  <c r="N37" i="55" s="1"/>
  <c r="E37" i="55"/>
  <c r="J170" i="55"/>
  <c r="J174" i="55"/>
  <c r="K174" i="55" s="1"/>
  <c r="P174" i="55" s="1"/>
  <c r="J5" i="55"/>
  <c r="K5" i="55" s="1"/>
  <c r="P5" i="55" s="1"/>
  <c r="J51" i="55"/>
  <c r="K51" i="55" s="1"/>
  <c r="P51" i="55" s="1"/>
  <c r="K108" i="55"/>
  <c r="P108" i="55" s="1"/>
  <c r="J158" i="55"/>
  <c r="E57" i="55"/>
  <c r="M57" i="55"/>
  <c r="N57" i="55" s="1"/>
  <c r="R57" i="55" s="1"/>
  <c r="I218" i="55"/>
  <c r="G218" i="55"/>
  <c r="I97" i="55"/>
  <c r="G97" i="55"/>
  <c r="H97" i="55" s="1"/>
  <c r="O97" i="55" s="1"/>
  <c r="H87" i="55"/>
  <c r="O87" i="55" s="1"/>
  <c r="J50" i="55"/>
  <c r="K50" i="55" s="1"/>
  <c r="P50" i="55" s="1"/>
  <c r="E216" i="55"/>
  <c r="M216" i="55"/>
  <c r="N216" i="55" s="1"/>
  <c r="R216" i="55" s="1"/>
  <c r="I219" i="55"/>
  <c r="G219" i="55"/>
  <c r="J210" i="55"/>
  <c r="M184" i="55"/>
  <c r="N184" i="55" s="1"/>
  <c r="R184" i="55" s="1"/>
  <c r="E184" i="55"/>
  <c r="H214" i="55"/>
  <c r="O214" i="55" s="1"/>
  <c r="H225" i="55"/>
  <c r="O225" i="55" s="1"/>
  <c r="I187" i="55"/>
  <c r="G187" i="55"/>
  <c r="H187" i="55" s="1"/>
  <c r="O187" i="55" s="1"/>
  <c r="E209" i="55"/>
  <c r="M209" i="55"/>
  <c r="N209" i="55" s="1"/>
  <c r="R209" i="55" s="1"/>
  <c r="G179" i="55"/>
  <c r="H179" i="55" s="1"/>
  <c r="O179" i="55" s="1"/>
  <c r="I179" i="55"/>
  <c r="J205" i="55"/>
  <c r="K205" i="55" s="1"/>
  <c r="P205" i="55" s="1"/>
  <c r="M218" i="55"/>
  <c r="N218" i="55" s="1"/>
  <c r="R218" i="55" s="1"/>
  <c r="E218" i="55"/>
  <c r="H220" i="55"/>
  <c r="O220" i="55" s="1"/>
  <c r="J189" i="55"/>
  <c r="K189" i="55" s="1"/>
  <c r="P189" i="55" s="1"/>
  <c r="M135" i="55"/>
  <c r="N135" i="55" s="1"/>
  <c r="R135" i="55" s="1"/>
  <c r="E135" i="55"/>
  <c r="J171" i="55"/>
  <c r="K171" i="55" s="1"/>
  <c r="P171" i="55" s="1"/>
  <c r="G201" i="55"/>
  <c r="H201" i="55" s="1"/>
  <c r="O201" i="55" s="1"/>
  <c r="I201" i="55"/>
  <c r="J201" i="55" s="1"/>
  <c r="G172" i="55"/>
  <c r="I172" i="55"/>
  <c r="G73" i="55"/>
  <c r="I73" i="55"/>
  <c r="H73" i="55"/>
  <c r="O73" i="55" s="1"/>
  <c r="G113" i="55"/>
  <c r="H113" i="55" s="1"/>
  <c r="O113" i="55" s="1"/>
  <c r="I113" i="55"/>
  <c r="E68" i="55"/>
  <c r="M68" i="55"/>
  <c r="N68" i="55" s="1"/>
  <c r="R68" i="55" s="1"/>
  <c r="M147" i="55"/>
  <c r="N147" i="55" s="1"/>
  <c r="R147" i="55" s="1"/>
  <c r="E147" i="55"/>
  <c r="J146" i="55"/>
  <c r="K146" i="55" s="1"/>
  <c r="P146" i="55" s="1"/>
  <c r="E160" i="55"/>
  <c r="M160" i="55"/>
  <c r="N160" i="55" s="1"/>
  <c r="R160" i="55" s="1"/>
  <c r="J104" i="55"/>
  <c r="K104" i="55" s="1"/>
  <c r="P104" i="55" s="1"/>
  <c r="H49" i="55"/>
  <c r="O49" i="55" s="1"/>
  <c r="J148" i="55"/>
  <c r="E45" i="55"/>
  <c r="M45" i="55"/>
  <c r="N45" i="55" s="1"/>
  <c r="R45" i="55" s="1"/>
  <c r="H68" i="55"/>
  <c r="O68" i="55" s="1"/>
  <c r="E44" i="55"/>
  <c r="M44" i="55"/>
  <c r="N44" i="55" s="1"/>
  <c r="R44" i="55" s="1"/>
  <c r="H20" i="55"/>
  <c r="O20" i="55" s="1"/>
  <c r="I88" i="55"/>
  <c r="H88" i="55"/>
  <c r="O88" i="55" s="1"/>
  <c r="G88" i="55"/>
  <c r="H120" i="55"/>
  <c r="O120" i="55" s="1"/>
  <c r="J65" i="55"/>
  <c r="K65" i="55" s="1"/>
  <c r="P65" i="55" s="1"/>
  <c r="E33" i="55"/>
  <c r="M33" i="55"/>
  <c r="N33" i="55" s="1"/>
  <c r="H16" i="55"/>
  <c r="O16" i="55" s="1"/>
  <c r="H108" i="55"/>
  <c r="O108" i="55" s="1"/>
  <c r="I84" i="55"/>
  <c r="G84" i="55"/>
  <c r="H84" i="55" s="1"/>
  <c r="O84" i="55" s="1"/>
  <c r="M38" i="55"/>
  <c r="N38" i="55" s="1"/>
  <c r="E38" i="55"/>
  <c r="H126" i="55"/>
  <c r="O126" i="55" s="1"/>
  <c r="J42" i="55"/>
  <c r="K42" i="55" s="1"/>
  <c r="P42" i="55" s="1"/>
  <c r="J11" i="55"/>
  <c r="K11" i="55" s="1"/>
  <c r="P11" i="55" s="1"/>
  <c r="E220" i="55"/>
  <c r="M220" i="55"/>
  <c r="N220" i="55" s="1"/>
  <c r="R220" i="55" s="1"/>
  <c r="I151" i="55"/>
  <c r="G151" i="55"/>
  <c r="H151" i="55" s="1"/>
  <c r="O151" i="55" s="1"/>
  <c r="J95" i="55"/>
  <c r="K95" i="55" s="1"/>
  <c r="P95" i="55" s="1"/>
  <c r="E212" i="55"/>
  <c r="M212" i="55"/>
  <c r="N212" i="55" s="1"/>
  <c r="R212" i="55" s="1"/>
  <c r="I215" i="55"/>
  <c r="J215" i="55" s="1"/>
  <c r="G215" i="55"/>
  <c r="G184" i="55"/>
  <c r="H184" i="55" s="1"/>
  <c r="O184" i="55" s="1"/>
  <c r="I184" i="55"/>
  <c r="J214" i="55"/>
  <c r="K214" i="55" s="1"/>
  <c r="P214" i="55" s="1"/>
  <c r="M187" i="55"/>
  <c r="N187" i="55" s="1"/>
  <c r="R187" i="55" s="1"/>
  <c r="E187" i="55"/>
  <c r="G209" i="55"/>
  <c r="H209" i="55" s="1"/>
  <c r="O209" i="55" s="1"/>
  <c r="I209" i="55"/>
  <c r="I190" i="55"/>
  <c r="G190" i="55"/>
  <c r="K220" i="55"/>
  <c r="P220" i="55" s="1"/>
  <c r="G135" i="55"/>
  <c r="H135" i="55" s="1"/>
  <c r="O135" i="55" s="1"/>
  <c r="I135" i="55"/>
  <c r="E144" i="55"/>
  <c r="M144" i="55"/>
  <c r="N144" i="55" s="1"/>
  <c r="R144" i="55" s="1"/>
  <c r="E164" i="55"/>
  <c r="M164" i="55"/>
  <c r="N164" i="55" s="1"/>
  <c r="R164" i="55" s="1"/>
  <c r="I155" i="55"/>
  <c r="G155" i="55"/>
  <c r="H155" i="55" s="1"/>
  <c r="O155" i="55" s="1"/>
  <c r="M77" i="55"/>
  <c r="N77" i="55" s="1"/>
  <c r="R77" i="55" s="1"/>
  <c r="E77" i="55"/>
  <c r="E176" i="55"/>
  <c r="M176" i="55"/>
  <c r="N176" i="55" s="1"/>
  <c r="R176" i="55" s="1"/>
  <c r="E124" i="55"/>
  <c r="M124" i="55"/>
  <c r="N124" i="55" s="1"/>
  <c r="R124" i="55" s="1"/>
  <c r="E109" i="55"/>
  <c r="M109" i="55"/>
  <c r="N109" i="55" s="1"/>
  <c r="R109" i="55" s="1"/>
  <c r="M89" i="55"/>
  <c r="N89" i="55" s="1"/>
  <c r="R89" i="55" s="1"/>
  <c r="E89" i="55"/>
  <c r="E64" i="55"/>
  <c r="M64" i="55"/>
  <c r="N64" i="55" s="1"/>
  <c r="I147" i="55"/>
  <c r="G147" i="55"/>
  <c r="H75" i="55"/>
  <c r="O75" i="55" s="1"/>
  <c r="I160" i="55"/>
  <c r="H160" i="55"/>
  <c r="O160" i="55" s="1"/>
  <c r="G160" i="55"/>
  <c r="J68" i="55"/>
  <c r="K68" i="55" s="1"/>
  <c r="P68" i="55" s="1"/>
  <c r="K148" i="55"/>
  <c r="P148" i="55" s="1"/>
  <c r="G44" i="55"/>
  <c r="H44" i="55" s="1"/>
  <c r="O44" i="55" s="1"/>
  <c r="I44" i="55"/>
  <c r="M88" i="55"/>
  <c r="N88" i="55" s="1"/>
  <c r="R88" i="55" s="1"/>
  <c r="E88" i="55"/>
  <c r="E30" i="55"/>
  <c r="M30" i="55"/>
  <c r="N30" i="55" s="1"/>
  <c r="E15" i="55"/>
  <c r="M15" i="55"/>
  <c r="N15" i="55" s="1"/>
  <c r="E162" i="55"/>
  <c r="M162" i="55"/>
  <c r="N162" i="55" s="1"/>
  <c r="R162" i="55" s="1"/>
  <c r="E48" i="55"/>
  <c r="M48" i="55"/>
  <c r="N48" i="55" s="1"/>
  <c r="R48" i="55" s="1"/>
  <c r="I12" i="55"/>
  <c r="G12" i="55"/>
  <c r="J126" i="55"/>
  <c r="K126" i="55" s="1"/>
  <c r="P126" i="55" s="1"/>
  <c r="I223" i="55"/>
  <c r="G223" i="55"/>
  <c r="M182" i="55"/>
  <c r="N182" i="55" s="1"/>
  <c r="R182" i="55" s="1"/>
  <c r="E182" i="55"/>
  <c r="K49" i="55"/>
  <c r="P49" i="55" s="1"/>
  <c r="E208" i="55"/>
  <c r="M208" i="55"/>
  <c r="N208" i="55" s="1"/>
  <c r="R208" i="55" s="1"/>
  <c r="I211" i="55"/>
  <c r="G211" i="55"/>
  <c r="H211" i="55" s="1"/>
  <c r="O211" i="55" s="1"/>
  <c r="E217" i="55"/>
  <c r="M217" i="55"/>
  <c r="N217" i="55" s="1"/>
  <c r="R217" i="55" s="1"/>
  <c r="H228" i="55"/>
  <c r="O228" i="55" s="1"/>
  <c r="E225" i="55"/>
  <c r="M225" i="55"/>
  <c r="N225" i="55" s="1"/>
  <c r="R225" i="55" s="1"/>
  <c r="I199" i="55"/>
  <c r="G199" i="55"/>
  <c r="H199" i="55" s="1"/>
  <c r="O199" i="55" s="1"/>
  <c r="H204" i="55"/>
  <c r="O204" i="55" s="1"/>
  <c r="M188" i="55"/>
  <c r="N188" i="55" s="1"/>
  <c r="R188" i="55" s="1"/>
  <c r="E188" i="55"/>
  <c r="M190" i="55"/>
  <c r="N190" i="55" s="1"/>
  <c r="R190" i="55" s="1"/>
  <c r="E190" i="55"/>
  <c r="G134" i="55"/>
  <c r="H134" i="55" s="1"/>
  <c r="O134" i="55" s="1"/>
  <c r="I134" i="55"/>
  <c r="G164" i="55"/>
  <c r="H164" i="55" s="1"/>
  <c r="O164" i="55" s="1"/>
  <c r="I164" i="55"/>
  <c r="K136" i="55"/>
  <c r="P136" i="55" s="1"/>
  <c r="M155" i="55"/>
  <c r="N155" i="55" s="1"/>
  <c r="R155" i="55" s="1"/>
  <c r="E155" i="55"/>
  <c r="G77" i="55"/>
  <c r="H77" i="55"/>
  <c r="O77" i="55" s="1"/>
  <c r="I77" i="55"/>
  <c r="I142" i="55"/>
  <c r="G142" i="55"/>
  <c r="H142" i="55" s="1"/>
  <c r="O142" i="55" s="1"/>
  <c r="I176" i="55"/>
  <c r="J176" i="55" s="1"/>
  <c r="G176" i="55"/>
  <c r="H176" i="55" s="1"/>
  <c r="O176" i="55" s="1"/>
  <c r="E140" i="55"/>
  <c r="M140" i="55"/>
  <c r="N140" i="55" s="1"/>
  <c r="R140" i="55" s="1"/>
  <c r="I124" i="55"/>
  <c r="G124" i="55"/>
  <c r="H124" i="55" s="1"/>
  <c r="O124" i="55" s="1"/>
  <c r="G109" i="55"/>
  <c r="H109" i="55" s="1"/>
  <c r="O109" i="55" s="1"/>
  <c r="I109" i="55"/>
  <c r="G89" i="55"/>
  <c r="I89" i="55"/>
  <c r="E60" i="55"/>
  <c r="M60" i="55"/>
  <c r="N60" i="55" s="1"/>
  <c r="R60" i="55" s="1"/>
  <c r="J145" i="55"/>
  <c r="K145" i="55" s="1"/>
  <c r="P145" i="55" s="1"/>
  <c r="I66" i="55"/>
  <c r="J66" i="55" s="1"/>
  <c r="G66" i="55"/>
  <c r="E25" i="55"/>
  <c r="M25" i="55"/>
  <c r="N25" i="55" s="1"/>
  <c r="J136" i="55"/>
  <c r="M85" i="55"/>
  <c r="N85" i="55" s="1"/>
  <c r="R85" i="55" s="1"/>
  <c r="E85" i="55"/>
  <c r="K43" i="55"/>
  <c r="P43" i="55" s="1"/>
  <c r="M69" i="55"/>
  <c r="N69" i="55" s="1"/>
  <c r="R69" i="55" s="1"/>
  <c r="E69" i="55"/>
  <c r="E13" i="55"/>
  <c r="M13" i="55"/>
  <c r="N13" i="55" s="1"/>
  <c r="I162" i="55"/>
  <c r="G162" i="55"/>
  <c r="E65" i="55"/>
  <c r="M65" i="55"/>
  <c r="N65" i="55" s="1"/>
  <c r="I48" i="55"/>
  <c r="G48" i="55"/>
  <c r="J94" i="55"/>
  <c r="E82" i="55"/>
  <c r="M82" i="55"/>
  <c r="N82" i="55" s="1"/>
  <c r="R82" i="55" s="1"/>
  <c r="H65" i="55"/>
  <c r="O65" i="55" s="1"/>
  <c r="J14" i="55"/>
  <c r="M172" i="55"/>
  <c r="N172" i="55" s="1"/>
  <c r="R172" i="55" s="1"/>
  <c r="E172" i="55"/>
  <c r="E157" i="55"/>
  <c r="M157" i="55"/>
  <c r="N157" i="55" s="1"/>
  <c r="R157" i="55" s="1"/>
  <c r="E204" i="55"/>
  <c r="M204" i="55"/>
  <c r="N204" i="55" s="1"/>
  <c r="R204" i="55" s="1"/>
  <c r="I207" i="55"/>
  <c r="G207" i="55"/>
  <c r="H207" i="55" s="1"/>
  <c r="O207" i="55" s="1"/>
  <c r="K228" i="55"/>
  <c r="P228" i="55" s="1"/>
  <c r="K221" i="55"/>
  <c r="P221" i="55" s="1"/>
  <c r="M199" i="55"/>
  <c r="N199" i="55" s="1"/>
  <c r="R199" i="55" s="1"/>
  <c r="E199" i="55"/>
  <c r="K204" i="55"/>
  <c r="P204" i="55" s="1"/>
  <c r="I188" i="55"/>
  <c r="G188" i="55"/>
  <c r="H188" i="55" s="1"/>
  <c r="O188" i="55" s="1"/>
  <c r="K180" i="55"/>
  <c r="P180" i="55" s="1"/>
  <c r="I166" i="55"/>
  <c r="G166" i="55"/>
  <c r="G167" i="55"/>
  <c r="I167" i="55"/>
  <c r="G159" i="55"/>
  <c r="H159" i="55" s="1"/>
  <c r="O159" i="55" s="1"/>
  <c r="I159" i="55"/>
  <c r="H128" i="55"/>
  <c r="O128" i="55" s="1"/>
  <c r="K128" i="55"/>
  <c r="P128" i="55" s="1"/>
  <c r="H154" i="55"/>
  <c r="O154" i="55" s="1"/>
  <c r="J133" i="55"/>
  <c r="K133" i="55" s="1"/>
  <c r="P133" i="55" s="1"/>
  <c r="H98" i="55"/>
  <c r="O98" i="55" s="1"/>
  <c r="G92" i="55"/>
  <c r="H92" i="55" s="1"/>
  <c r="O92" i="55" s="1"/>
  <c r="I92" i="55"/>
  <c r="J157" i="55"/>
  <c r="K157" i="55" s="1"/>
  <c r="P157" i="55" s="1"/>
  <c r="I140" i="55"/>
  <c r="G140" i="55"/>
  <c r="E121" i="55"/>
  <c r="M121" i="55"/>
  <c r="N121" i="55" s="1"/>
  <c r="R121" i="55" s="1"/>
  <c r="E105" i="55"/>
  <c r="M105" i="55"/>
  <c r="N105" i="55" s="1"/>
  <c r="R105" i="55" s="1"/>
  <c r="E56" i="55"/>
  <c r="M56" i="55"/>
  <c r="N56" i="55" s="1"/>
  <c r="R56" i="55" s="1"/>
  <c r="H130" i="55"/>
  <c r="O130" i="55" s="1"/>
  <c r="J116" i="55"/>
  <c r="K116" i="55" s="1"/>
  <c r="P116" i="55" s="1"/>
  <c r="H61" i="55"/>
  <c r="O61" i="55" s="1"/>
  <c r="E21" i="55"/>
  <c r="M21" i="55"/>
  <c r="N21" i="55" s="1"/>
  <c r="J31" i="55"/>
  <c r="K31" i="55" s="1"/>
  <c r="P31" i="55" s="1"/>
  <c r="H26" i="55"/>
  <c r="O26" i="55" s="1"/>
  <c r="I85" i="55"/>
  <c r="J85" i="55" s="1"/>
  <c r="G85" i="55"/>
  <c r="H85" i="55" s="1"/>
  <c r="O85" i="55" s="1"/>
  <c r="I62" i="55"/>
  <c r="J62" i="55" s="1"/>
  <c r="G62" i="55"/>
  <c r="J9" i="55"/>
  <c r="K9" i="55" s="1"/>
  <c r="P9" i="55" s="1"/>
  <c r="H103" i="55"/>
  <c r="O103" i="55" s="1"/>
  <c r="H57" i="55"/>
  <c r="O57" i="55" s="1"/>
  <c r="I24" i="55"/>
  <c r="G24" i="55"/>
  <c r="K46" i="55"/>
  <c r="P46" i="55" s="1"/>
  <c r="J110" i="55"/>
  <c r="K110" i="55" s="1"/>
  <c r="P110" i="55" s="1"/>
  <c r="K94" i="55"/>
  <c r="P94" i="55" s="1"/>
  <c r="I82" i="55"/>
  <c r="G82" i="55"/>
  <c r="H82" i="55" s="1"/>
  <c r="O82" i="55" s="1"/>
  <c r="J61" i="55"/>
  <c r="K61" i="55" s="1"/>
  <c r="P61" i="55" s="1"/>
  <c r="J22" i="55"/>
  <c r="K22" i="55" s="1"/>
  <c r="P22" i="55" s="1"/>
  <c r="K58" i="55"/>
  <c r="P58" i="55" s="1"/>
  <c r="J36" i="55"/>
  <c r="K36" i="55" s="1"/>
  <c r="P36" i="55" s="1"/>
  <c r="J8" i="55"/>
  <c r="K8" i="55" s="1"/>
  <c r="P8" i="55" s="1"/>
  <c r="J23" i="55"/>
  <c r="K23" i="55" s="1"/>
  <c r="P23" i="55" s="1"/>
  <c r="J10" i="55"/>
  <c r="K10" i="55" s="1"/>
  <c r="P10" i="55" s="1"/>
  <c r="E200" i="55"/>
  <c r="M200" i="55"/>
  <c r="N200" i="55" s="1"/>
  <c r="R200" i="55" s="1"/>
  <c r="I203" i="55"/>
  <c r="G203" i="55"/>
  <c r="H203" i="55" s="1"/>
  <c r="O203" i="55" s="1"/>
  <c r="K213" i="55"/>
  <c r="P213" i="55" s="1"/>
  <c r="G195" i="55"/>
  <c r="H195" i="55" s="1"/>
  <c r="O195" i="55" s="1"/>
  <c r="I195" i="55"/>
  <c r="J225" i="55"/>
  <c r="K225" i="55" s="1"/>
  <c r="P225" i="55" s="1"/>
  <c r="G191" i="55"/>
  <c r="H191" i="55" s="1"/>
  <c r="O191" i="55" s="1"/>
  <c r="I191" i="55"/>
  <c r="K202" i="55"/>
  <c r="P202" i="55" s="1"/>
  <c r="K226" i="55"/>
  <c r="P226" i="55" s="1"/>
  <c r="G123" i="55"/>
  <c r="H123" i="55" s="1"/>
  <c r="O123" i="55" s="1"/>
  <c r="I123" i="55"/>
  <c r="M139" i="55"/>
  <c r="N139" i="55" s="1"/>
  <c r="R139" i="55" s="1"/>
  <c r="E139" i="55"/>
  <c r="J154" i="55"/>
  <c r="K154" i="55" s="1"/>
  <c r="P154" i="55" s="1"/>
  <c r="M93" i="55"/>
  <c r="N93" i="55" s="1"/>
  <c r="R93" i="55" s="1"/>
  <c r="E93" i="55"/>
  <c r="E137" i="55"/>
  <c r="M137" i="55"/>
  <c r="N137" i="55" s="1"/>
  <c r="R137" i="55" s="1"/>
  <c r="G121" i="55"/>
  <c r="I121" i="55"/>
  <c r="G105" i="55"/>
  <c r="H105" i="55" s="1"/>
  <c r="O105" i="55" s="1"/>
  <c r="I105" i="55"/>
  <c r="J130" i="55"/>
  <c r="K130" i="55" s="1"/>
  <c r="P130" i="55" s="1"/>
  <c r="J102" i="55"/>
  <c r="K102" i="55" s="1"/>
  <c r="P102" i="55" s="1"/>
  <c r="J57" i="55"/>
  <c r="K57" i="55" s="1"/>
  <c r="P57" i="55" s="1"/>
  <c r="K14" i="55"/>
  <c r="P14" i="55" s="1"/>
  <c r="J26" i="55"/>
  <c r="K26" i="55" s="1"/>
  <c r="P26" i="55" s="1"/>
  <c r="J114" i="55"/>
  <c r="K114" i="55" s="1"/>
  <c r="P114" i="55" s="1"/>
  <c r="K106" i="55"/>
  <c r="P106" i="55" s="1"/>
  <c r="J103" i="55"/>
  <c r="K103" i="55" s="1"/>
  <c r="P103" i="55" s="1"/>
  <c r="E7" i="55"/>
  <c r="M7" i="55"/>
  <c r="N7" i="55" s="1"/>
  <c r="J118" i="55"/>
  <c r="K118" i="55" s="1"/>
  <c r="P118" i="55" s="1"/>
  <c r="M42" i="55"/>
  <c r="N42" i="55" s="1"/>
  <c r="R42" i="55" s="1"/>
  <c r="E42" i="55"/>
  <c r="H100" i="55"/>
  <c r="O100" i="55" s="1"/>
  <c r="J80" i="55"/>
  <c r="K80" i="55" s="1"/>
  <c r="P80" i="55" s="1"/>
  <c r="E52" i="55"/>
  <c r="M52" i="55"/>
  <c r="N52" i="55" s="1"/>
  <c r="R52" i="55" s="1"/>
  <c r="H15" i="55"/>
  <c r="O15" i="55" s="1"/>
  <c r="H7" i="55"/>
  <c r="O7" i="55" s="1"/>
  <c r="K6" i="55"/>
  <c r="P6" i="55" s="1"/>
  <c r="E228" i="55"/>
  <c r="M228" i="55"/>
  <c r="N228" i="55" s="1"/>
  <c r="R228" i="55" s="1"/>
  <c r="M196" i="55"/>
  <c r="N196" i="55" s="1"/>
  <c r="R196" i="55" s="1"/>
  <c r="E196" i="55"/>
  <c r="M195" i="55"/>
  <c r="N195" i="55" s="1"/>
  <c r="R195" i="55" s="1"/>
  <c r="E195" i="55"/>
  <c r="M192" i="55"/>
  <c r="N192" i="55" s="1"/>
  <c r="R192" i="55" s="1"/>
  <c r="E192" i="55"/>
  <c r="M191" i="55"/>
  <c r="N191" i="55" s="1"/>
  <c r="R191" i="55" s="1"/>
  <c r="E191" i="55"/>
  <c r="K173" i="55"/>
  <c r="P173" i="55" s="1"/>
  <c r="I222" i="55"/>
  <c r="G222" i="55"/>
  <c r="H222" i="55" s="1"/>
  <c r="O222" i="55" s="1"/>
  <c r="M131" i="55"/>
  <c r="N131" i="55" s="1"/>
  <c r="R131" i="55" s="1"/>
  <c r="E131" i="55"/>
  <c r="J217" i="55"/>
  <c r="K217" i="55" s="1"/>
  <c r="P217" i="55" s="1"/>
  <c r="I139" i="55"/>
  <c r="J139" i="55" s="1"/>
  <c r="K139" i="55" s="1"/>
  <c r="P139" i="55" s="1"/>
  <c r="H139" i="55"/>
  <c r="O139" i="55" s="1"/>
  <c r="G139" i="55"/>
  <c r="I93" i="55"/>
  <c r="G93" i="55"/>
  <c r="H93" i="55"/>
  <c r="O93" i="55" s="1"/>
  <c r="E161" i="55"/>
  <c r="M161" i="55"/>
  <c r="N161" i="55" s="1"/>
  <c r="R161" i="55" s="1"/>
  <c r="E86" i="55"/>
  <c r="M86" i="55"/>
  <c r="N86" i="55" s="1"/>
  <c r="R86" i="55" s="1"/>
  <c r="G137" i="55"/>
  <c r="I137" i="55"/>
  <c r="E117" i="55"/>
  <c r="M117" i="55"/>
  <c r="N117" i="55" s="1"/>
  <c r="R117" i="55" s="1"/>
  <c r="E101" i="55"/>
  <c r="M101" i="55"/>
  <c r="N101" i="55" s="1"/>
  <c r="R101" i="55" s="1"/>
  <c r="M81" i="55"/>
  <c r="N81" i="55" s="1"/>
  <c r="R81" i="55" s="1"/>
  <c r="E81" i="55"/>
  <c r="E71" i="55"/>
  <c r="M71" i="55"/>
  <c r="N71" i="55" s="1"/>
  <c r="R71" i="55" s="1"/>
  <c r="K20" i="55"/>
  <c r="P20" i="55" s="1"/>
  <c r="M41" i="55"/>
  <c r="N41" i="55" s="1"/>
  <c r="R41" i="55" s="1"/>
  <c r="E41" i="55"/>
  <c r="M143" i="55"/>
  <c r="N143" i="55" s="1"/>
  <c r="R143" i="55" s="1"/>
  <c r="E143" i="55"/>
  <c r="J87" i="55"/>
  <c r="K87" i="55" s="1"/>
  <c r="P87" i="55" s="1"/>
  <c r="E79" i="55"/>
  <c r="M79" i="55"/>
  <c r="N79" i="55" s="1"/>
  <c r="R79" i="55" s="1"/>
  <c r="I52" i="55"/>
  <c r="G52" i="55"/>
  <c r="H52" i="55" s="1"/>
  <c r="O52" i="55" s="1"/>
  <c r="J13" i="55"/>
  <c r="K13" i="55" s="1"/>
  <c r="P13" i="55" s="1"/>
  <c r="J15" i="55"/>
  <c r="K15" i="55" s="1"/>
  <c r="P15" i="55" s="1"/>
  <c r="J7" i="55"/>
  <c r="K7" i="55" s="1"/>
  <c r="P7" i="55" s="1"/>
  <c r="E201" i="55"/>
  <c r="M201" i="55"/>
  <c r="N201" i="55" s="1"/>
  <c r="R201" i="55" s="1"/>
  <c r="E113" i="55"/>
  <c r="M113" i="55"/>
  <c r="N113" i="55" s="1"/>
  <c r="R113" i="55" s="1"/>
  <c r="E224" i="55"/>
  <c r="M224" i="55"/>
  <c r="N224" i="55" s="1"/>
  <c r="R224" i="55" s="1"/>
  <c r="I227" i="55"/>
  <c r="G227" i="55"/>
  <c r="H227" i="55" s="1"/>
  <c r="O227" i="55" s="1"/>
  <c r="K210" i="55"/>
  <c r="P210" i="55" s="1"/>
  <c r="G192" i="55"/>
  <c r="I192" i="55"/>
  <c r="J168" i="55"/>
  <c r="K168" i="55" s="1"/>
  <c r="P168" i="55" s="1"/>
  <c r="H168" i="55"/>
  <c r="O168" i="55" s="1"/>
  <c r="H173" i="55"/>
  <c r="O173" i="55" s="1"/>
  <c r="M151" i="55"/>
  <c r="N151" i="55" s="1"/>
  <c r="R151" i="55" s="1"/>
  <c r="E151" i="55"/>
  <c r="M222" i="55"/>
  <c r="N222" i="55" s="1"/>
  <c r="R222" i="55" s="1"/>
  <c r="E222" i="55"/>
  <c r="G131" i="55"/>
  <c r="H131" i="55" s="1"/>
  <c r="O131" i="55" s="1"/>
  <c r="I131" i="55"/>
  <c r="K170" i="55"/>
  <c r="P170" i="55" s="1"/>
  <c r="H136" i="55"/>
  <c r="O136" i="55" s="1"/>
  <c r="I161" i="55"/>
  <c r="G161" i="55"/>
  <c r="H161" i="55" s="1"/>
  <c r="O161" i="55" s="1"/>
  <c r="G76" i="55"/>
  <c r="H76" i="55" s="1"/>
  <c r="O76" i="55" s="1"/>
  <c r="I76" i="55"/>
  <c r="G117" i="55"/>
  <c r="H117" i="55" s="1"/>
  <c r="O117" i="55" s="1"/>
  <c r="I117" i="55"/>
  <c r="G101" i="55"/>
  <c r="H101" i="55" s="1"/>
  <c r="O101" i="55" s="1"/>
  <c r="I101" i="55"/>
  <c r="I182" i="55"/>
  <c r="G182" i="55"/>
  <c r="I81" i="55"/>
  <c r="G81" i="55"/>
  <c r="H81" i="55" s="1"/>
  <c r="O81" i="55" s="1"/>
  <c r="I54" i="55"/>
  <c r="G54" i="55"/>
  <c r="H54" i="55" s="1"/>
  <c r="O54" i="55" s="1"/>
  <c r="G71" i="55"/>
  <c r="H71" i="55" s="1"/>
  <c r="O71" i="55" s="1"/>
  <c r="I71" i="55"/>
  <c r="K53" i="55"/>
  <c r="P53" i="55" s="1"/>
  <c r="J153" i="55"/>
  <c r="K153" i="55" s="1"/>
  <c r="P153" i="55" s="1"/>
  <c r="K45" i="55"/>
  <c r="P45" i="55" s="1"/>
  <c r="J32" i="55"/>
  <c r="K32" i="55" s="1"/>
  <c r="P32" i="55" s="1"/>
  <c r="E97" i="55"/>
  <c r="M97" i="55"/>
  <c r="N97" i="55" s="1"/>
  <c r="R97" i="55" s="1"/>
  <c r="E3" i="55"/>
  <c r="M3" i="55"/>
  <c r="N3" i="55" s="1"/>
  <c r="R3" i="55" s="1"/>
  <c r="M11" i="55"/>
  <c r="N11" i="55" s="1"/>
  <c r="E11" i="55"/>
  <c r="M29" i="55"/>
  <c r="N29" i="55" s="1"/>
  <c r="E29" i="55"/>
  <c r="E18" i="55"/>
  <c r="M18" i="55"/>
  <c r="N18" i="55" s="1"/>
  <c r="I143" i="55"/>
  <c r="G143" i="55"/>
  <c r="H143" i="55" s="1"/>
  <c r="O143" i="55" s="1"/>
  <c r="G79" i="55"/>
  <c r="H79" i="55" s="1"/>
  <c r="O79" i="55" s="1"/>
  <c r="I79" i="55"/>
  <c r="H50" i="55"/>
  <c r="O50" i="55" s="1"/>
  <c r="J34" i="55"/>
  <c r="K34" i="55" s="1"/>
  <c r="P34" i="55" s="1"/>
  <c r="J40" i="55"/>
  <c r="K40" i="55" s="1"/>
  <c r="P40" i="55" s="1"/>
  <c r="G27" i="46"/>
  <c r="H27" i="46" s="1"/>
  <c r="O27" i="46" s="1"/>
  <c r="I13" i="46"/>
  <c r="G13" i="46"/>
  <c r="H13" i="46" s="1"/>
  <c r="O13" i="46" s="1"/>
  <c r="E6" i="46"/>
  <c r="G21" i="46"/>
  <c r="M4" i="46"/>
  <c r="N4" i="46" s="1"/>
  <c r="I12" i="46"/>
  <c r="G12" i="46"/>
  <c r="H12" i="46" s="1"/>
  <c r="O12" i="46" s="1"/>
  <c r="E28" i="46"/>
  <c r="G4" i="46"/>
  <c r="H4" i="46" s="1"/>
  <c r="O4" i="46" s="1"/>
  <c r="I10" i="46"/>
  <c r="G22" i="46"/>
  <c r="H22" i="46" s="1"/>
  <c r="O22" i="46" s="1"/>
  <c r="G5" i="46"/>
  <c r="J5" i="46" s="1"/>
  <c r="K5" i="46" s="1"/>
  <c r="P5" i="46" s="1"/>
  <c r="G28" i="46"/>
  <c r="I3" i="46"/>
  <c r="E4" i="46"/>
  <c r="G15" i="46"/>
  <c r="H15" i="46" s="1"/>
  <c r="O15" i="46" s="1"/>
  <c r="G11" i="46"/>
  <c r="H11" i="46" s="1"/>
  <c r="O11" i="46" s="1"/>
  <c r="I11" i="46"/>
  <c r="I14" i="46"/>
  <c r="G14" i="46"/>
  <c r="H14" i="46" s="1"/>
  <c r="O14" i="46" s="1"/>
  <c r="E3" i="46"/>
  <c r="I9" i="46"/>
  <c r="G9" i="46"/>
  <c r="H9" i="46" s="1"/>
  <c r="O9" i="46" s="1"/>
  <c r="I6" i="46"/>
  <c r="G6" i="46"/>
  <c r="H6" i="46" s="1"/>
  <c r="O6" i="46" s="1"/>
  <c r="E16" i="46"/>
  <c r="I8" i="46"/>
  <c r="E10" i="46"/>
  <c r="G23" i="46"/>
  <c r="H23" i="46" s="1"/>
  <c r="O23" i="46" s="1"/>
  <c r="G23" i="44"/>
  <c r="I2" i="44"/>
  <c r="M6" i="44"/>
  <c r="N6" i="44" s="1"/>
  <c r="E6" i="44"/>
  <c r="I3" i="44"/>
  <c r="M7" i="44"/>
  <c r="N7" i="44" s="1"/>
  <c r="E8" i="44"/>
  <c r="E16" i="44"/>
  <c r="G26" i="44"/>
  <c r="I14" i="44"/>
  <c r="J14" i="44" s="1"/>
  <c r="K14" i="44" s="1"/>
  <c r="P14" i="44" s="1"/>
  <c r="G14" i="44"/>
  <c r="H14" i="44" s="1"/>
  <c r="O14" i="44" s="1"/>
  <c r="E25" i="44"/>
  <c r="M25" i="44"/>
  <c r="N25" i="44" s="1"/>
  <c r="M3" i="44"/>
  <c r="N3" i="44" s="1"/>
  <c r="E3" i="44"/>
  <c r="E26" i="44"/>
  <c r="M26" i="44"/>
  <c r="N26" i="44" s="1"/>
  <c r="E4" i="44"/>
  <c r="I6" i="44"/>
  <c r="J6" i="44" s="1"/>
  <c r="K6" i="44" s="1"/>
  <c r="P6" i="44" s="1"/>
  <c r="E17" i="44"/>
  <c r="G25" i="44"/>
  <c r="G4" i="44"/>
  <c r="J4" i="44" s="1"/>
  <c r="E7" i="44"/>
  <c r="E13" i="44"/>
  <c r="G19" i="44"/>
  <c r="G27" i="44"/>
  <c r="M19" i="44"/>
  <c r="N19" i="44" s="1"/>
  <c r="M27" i="44"/>
  <c r="N27" i="44" s="1"/>
  <c r="G10" i="44"/>
  <c r="H10" i="44" s="1"/>
  <c r="O10" i="44" s="1"/>
  <c r="I10" i="44"/>
  <c r="I5" i="44"/>
  <c r="G5" i="44"/>
  <c r="H5" i="44" s="1"/>
  <c r="O5" i="44" s="1"/>
  <c r="I13" i="44"/>
  <c r="G13" i="44"/>
  <c r="H13" i="44" s="1"/>
  <c r="O13" i="44" s="1"/>
  <c r="G28" i="44"/>
  <c r="M11" i="44"/>
  <c r="N11" i="44" s="1"/>
  <c r="G20" i="44"/>
  <c r="I7" i="44"/>
  <c r="G7" i="44"/>
  <c r="H7" i="44" s="1"/>
  <c r="O7" i="44" s="1"/>
  <c r="G2" i="44"/>
  <c r="H2" i="44" s="1"/>
  <c r="O2" i="44" s="1"/>
  <c r="E9" i="44"/>
  <c r="M9" i="44"/>
  <c r="N9" i="44" s="1"/>
  <c r="I15" i="44"/>
  <c r="G15" i="44"/>
  <c r="H15" i="44" s="1"/>
  <c r="O15" i="44" s="1"/>
  <c r="G8" i="44"/>
  <c r="H8" i="44" s="1"/>
  <c r="O8" i="44" s="1"/>
  <c r="E24" i="44"/>
  <c r="J23" i="46" l="1"/>
  <c r="K23" i="46" s="1"/>
  <c r="P23" i="46" s="1"/>
  <c r="H33" i="46"/>
  <c r="O33" i="46" s="1"/>
  <c r="I33" i="46"/>
  <c r="J33" i="46" s="1"/>
  <c r="K33" i="46" s="1"/>
  <c r="P33" i="46" s="1"/>
  <c r="J21" i="46"/>
  <c r="K21" i="46" s="1"/>
  <c r="P21" i="46" s="1"/>
  <c r="J19" i="46"/>
  <c r="K19" i="46" s="1"/>
  <c r="P19" i="46" s="1"/>
  <c r="G25" i="46"/>
  <c r="H25" i="46"/>
  <c r="O25" i="46" s="1"/>
  <c r="I25" i="46"/>
  <c r="J25" i="46" s="1"/>
  <c r="K25" i="46" s="1"/>
  <c r="P25" i="46" s="1"/>
  <c r="G17" i="46"/>
  <c r="H17" i="46" s="1"/>
  <c r="O17" i="46" s="1"/>
  <c r="I17" i="46"/>
  <c r="J17" i="46" s="1"/>
  <c r="K17" i="46" s="1"/>
  <c r="P17" i="46" s="1"/>
  <c r="E19" i="46"/>
  <c r="M19" i="46"/>
  <c r="N19" i="46" s="1"/>
  <c r="G20" i="46"/>
  <c r="I20" i="46"/>
  <c r="J20" i="46" s="1"/>
  <c r="K20" i="46" s="1"/>
  <c r="P20" i="46" s="1"/>
  <c r="H20" i="46"/>
  <c r="O20" i="46" s="1"/>
  <c r="J8" i="46"/>
  <c r="K8" i="46" s="1"/>
  <c r="P8" i="46" s="1"/>
  <c r="I32" i="46"/>
  <c r="J32" i="46" s="1"/>
  <c r="K32" i="46" s="1"/>
  <c r="P32" i="46" s="1"/>
  <c r="H32" i="46"/>
  <c r="O32" i="46" s="1"/>
  <c r="J22" i="46"/>
  <c r="K22" i="46" s="1"/>
  <c r="P22" i="46" s="1"/>
  <c r="J27" i="46"/>
  <c r="K27" i="46" s="1"/>
  <c r="P27" i="46" s="1"/>
  <c r="E22" i="46"/>
  <c r="M22" i="46"/>
  <c r="N22" i="46" s="1"/>
  <c r="I28" i="46"/>
  <c r="J28" i="46" s="1"/>
  <c r="K28" i="46" s="1"/>
  <c r="P28" i="46" s="1"/>
  <c r="H28" i="46"/>
  <c r="O28" i="46" s="1"/>
  <c r="J16" i="46"/>
  <c r="K16" i="46" s="1"/>
  <c r="P16" i="46" s="1"/>
  <c r="E15" i="46"/>
  <c r="E7" i="46"/>
  <c r="E21" i="46"/>
  <c r="J10" i="45"/>
  <c r="K10" i="45" s="1"/>
  <c r="P10" i="45" s="1"/>
  <c r="J2" i="45"/>
  <c r="K2" i="45" s="1"/>
  <c r="P2" i="45" s="1"/>
  <c r="J8" i="45"/>
  <c r="J13" i="45"/>
  <c r="K8" i="45"/>
  <c r="P8" i="45" s="1"/>
  <c r="K13" i="45"/>
  <c r="P13" i="45" s="1"/>
  <c r="H8" i="45"/>
  <c r="O8" i="45" s="1"/>
  <c r="J3" i="45"/>
  <c r="K3" i="45" s="1"/>
  <c r="P3" i="45" s="1"/>
  <c r="J11" i="45"/>
  <c r="K11" i="45" s="1"/>
  <c r="P11" i="45" s="1"/>
  <c r="J115" i="56"/>
  <c r="K115" i="56" s="1"/>
  <c r="P115" i="56" s="1"/>
  <c r="J100" i="56"/>
  <c r="K100" i="56" s="1"/>
  <c r="P100" i="56" s="1"/>
  <c r="J116" i="56"/>
  <c r="K116" i="56" s="1"/>
  <c r="P116" i="56" s="1"/>
  <c r="H56" i="56"/>
  <c r="O56" i="56" s="1"/>
  <c r="H3" i="56"/>
  <c r="O3" i="56" s="1"/>
  <c r="J13" i="56"/>
  <c r="K13" i="56" s="1"/>
  <c r="P13" i="56" s="1"/>
  <c r="J108" i="56"/>
  <c r="K108" i="56" s="1"/>
  <c r="P108" i="56" s="1"/>
  <c r="J34" i="56"/>
  <c r="K34" i="56" s="1"/>
  <c r="P34" i="56" s="1"/>
  <c r="J27" i="56"/>
  <c r="K27" i="56" s="1"/>
  <c r="P27" i="56" s="1"/>
  <c r="J15" i="56"/>
  <c r="K15" i="56" s="1"/>
  <c r="P15" i="56" s="1"/>
  <c r="J79" i="56"/>
  <c r="K79" i="56" s="1"/>
  <c r="P79" i="56" s="1"/>
  <c r="J110" i="56"/>
  <c r="K110" i="56" s="1"/>
  <c r="P110" i="56" s="1"/>
  <c r="J33" i="56"/>
  <c r="K33" i="56" s="1"/>
  <c r="P33" i="56" s="1"/>
  <c r="J114" i="56"/>
  <c r="K114" i="56" s="1"/>
  <c r="P114" i="56" s="1"/>
  <c r="J41" i="56"/>
  <c r="K41" i="56" s="1"/>
  <c r="P41" i="56" s="1"/>
  <c r="J55" i="56"/>
  <c r="K55" i="56" s="1"/>
  <c r="P55" i="56" s="1"/>
  <c r="J86" i="56"/>
  <c r="K86" i="56" s="1"/>
  <c r="P86" i="56" s="1"/>
  <c r="J31" i="56"/>
  <c r="K31" i="56" s="1"/>
  <c r="P31" i="56" s="1"/>
  <c r="J11" i="56"/>
  <c r="K11" i="56" s="1"/>
  <c r="P11" i="56" s="1"/>
  <c r="J104" i="56"/>
  <c r="K104" i="56" s="1"/>
  <c r="P104" i="56" s="1"/>
  <c r="J50" i="56"/>
  <c r="K50" i="56" s="1"/>
  <c r="P50" i="56" s="1"/>
  <c r="J6" i="56"/>
  <c r="K6" i="56" s="1"/>
  <c r="P6" i="56" s="1"/>
  <c r="H23" i="56"/>
  <c r="O23" i="56" s="1"/>
  <c r="J23" i="56"/>
  <c r="K23" i="56" s="1"/>
  <c r="P23" i="56" s="1"/>
  <c r="J42" i="56"/>
  <c r="K42" i="56" s="1"/>
  <c r="P42" i="56" s="1"/>
  <c r="J84" i="56"/>
  <c r="K84" i="56" s="1"/>
  <c r="P84" i="56" s="1"/>
  <c r="J106" i="56"/>
  <c r="K106" i="56" s="1"/>
  <c r="P106" i="56" s="1"/>
  <c r="H19" i="56"/>
  <c r="O19" i="56" s="1"/>
  <c r="J5" i="56"/>
  <c r="K5" i="56" s="1"/>
  <c r="P5" i="56" s="1"/>
  <c r="J67" i="56"/>
  <c r="K67" i="56" s="1"/>
  <c r="P67" i="56" s="1"/>
  <c r="J9" i="56"/>
  <c r="K9" i="56" s="1"/>
  <c r="P9" i="56" s="1"/>
  <c r="J19" i="56"/>
  <c r="K19" i="56" s="1"/>
  <c r="P19" i="56" s="1"/>
  <c r="J8" i="56"/>
  <c r="K8" i="56" s="1"/>
  <c r="P8" i="56" s="1"/>
  <c r="J75" i="56"/>
  <c r="K75" i="56" s="1"/>
  <c r="P75" i="56" s="1"/>
  <c r="H31" i="56"/>
  <c r="O31" i="56" s="1"/>
  <c r="J21" i="56"/>
  <c r="K21" i="56" s="1"/>
  <c r="P21" i="56" s="1"/>
  <c r="J90" i="56"/>
  <c r="J17" i="56"/>
  <c r="K17" i="56" s="1"/>
  <c r="P17" i="56" s="1"/>
  <c r="E14" i="46"/>
  <c r="J44" i="56"/>
  <c r="K44" i="56" s="1"/>
  <c r="P44" i="56" s="1"/>
  <c r="H91" i="56"/>
  <c r="O91" i="56" s="1"/>
  <c r="J63" i="56"/>
  <c r="K63" i="56" s="1"/>
  <c r="P63" i="56" s="1"/>
  <c r="H102" i="56"/>
  <c r="O102" i="56" s="1"/>
  <c r="J38" i="56"/>
  <c r="K38" i="56" s="1"/>
  <c r="P38" i="56" s="1"/>
  <c r="H25" i="56"/>
  <c r="O25" i="56" s="1"/>
  <c r="H4" i="56"/>
  <c r="O4" i="56" s="1"/>
  <c r="H16" i="56"/>
  <c r="O16" i="56" s="1"/>
  <c r="J82" i="56"/>
  <c r="K82" i="56" s="1"/>
  <c r="P82" i="56" s="1"/>
  <c r="H40" i="56"/>
  <c r="O40" i="56" s="1"/>
  <c r="H24" i="56"/>
  <c r="O24" i="56" s="1"/>
  <c r="J12" i="56"/>
  <c r="K12" i="56" s="1"/>
  <c r="P12" i="56" s="1"/>
  <c r="H98" i="56"/>
  <c r="O98" i="56" s="1"/>
  <c r="H122" i="56"/>
  <c r="O122" i="56" s="1"/>
  <c r="J83" i="56"/>
  <c r="K83" i="56" s="1"/>
  <c r="P83" i="56" s="1"/>
  <c r="J102" i="56"/>
  <c r="K102" i="56" s="1"/>
  <c r="P102" i="56" s="1"/>
  <c r="H38" i="56"/>
  <c r="O38" i="56" s="1"/>
  <c r="J48" i="56"/>
  <c r="K48" i="56" s="1"/>
  <c r="P48" i="56" s="1"/>
  <c r="J25" i="56"/>
  <c r="K25" i="56" s="1"/>
  <c r="P25" i="56" s="1"/>
  <c r="J20" i="56"/>
  <c r="K20" i="56" s="1"/>
  <c r="P20" i="56" s="1"/>
  <c r="J40" i="56"/>
  <c r="K40" i="56" s="1"/>
  <c r="P40" i="56" s="1"/>
  <c r="J85" i="56"/>
  <c r="K85" i="56" s="1"/>
  <c r="P85" i="56" s="1"/>
  <c r="J98" i="56"/>
  <c r="K98" i="56" s="1"/>
  <c r="P98" i="56" s="1"/>
  <c r="J122" i="56"/>
  <c r="K122" i="56" s="1"/>
  <c r="P122" i="56" s="1"/>
  <c r="J87" i="56"/>
  <c r="K87" i="56" s="1"/>
  <c r="P87" i="56" s="1"/>
  <c r="H70" i="56"/>
  <c r="O70" i="56" s="1"/>
  <c r="K90" i="56"/>
  <c r="P90" i="56" s="1"/>
  <c r="J28" i="56"/>
  <c r="K28" i="56" s="1"/>
  <c r="P28" i="56" s="1"/>
  <c r="J89" i="56"/>
  <c r="K89" i="56" s="1"/>
  <c r="P89" i="56" s="1"/>
  <c r="H53" i="56"/>
  <c r="O53" i="56" s="1"/>
  <c r="J37" i="56"/>
  <c r="K37" i="56" s="1"/>
  <c r="P37" i="56" s="1"/>
  <c r="J70" i="56"/>
  <c r="K70" i="56" s="1"/>
  <c r="P70" i="56" s="1"/>
  <c r="J74" i="56"/>
  <c r="K74" i="56" s="1"/>
  <c r="P74" i="56" s="1"/>
  <c r="H78" i="56"/>
  <c r="O78" i="56" s="1"/>
  <c r="J91" i="56"/>
  <c r="K91" i="56" s="1"/>
  <c r="P91" i="56" s="1"/>
  <c r="J4" i="56"/>
  <c r="K4" i="56" s="1"/>
  <c r="P4" i="56" s="1"/>
  <c r="H89" i="56"/>
  <c r="O89" i="56" s="1"/>
  <c r="J16" i="56"/>
  <c r="K16" i="56" s="1"/>
  <c r="P16" i="56" s="1"/>
  <c r="J118" i="56"/>
  <c r="K118" i="56" s="1"/>
  <c r="P118" i="56" s="1"/>
  <c r="J53" i="56"/>
  <c r="K53" i="56" s="1"/>
  <c r="P53" i="56" s="1"/>
  <c r="J24" i="56"/>
  <c r="K24" i="56" s="1"/>
  <c r="P24" i="56" s="1"/>
  <c r="J78" i="56"/>
  <c r="K78" i="56" s="1"/>
  <c r="P78" i="56" s="1"/>
  <c r="J166" i="55"/>
  <c r="J164" i="55"/>
  <c r="J97" i="55"/>
  <c r="K97" i="55" s="1"/>
  <c r="P97" i="55" s="1"/>
  <c r="J117" i="55"/>
  <c r="J131" i="55"/>
  <c r="J140" i="55"/>
  <c r="K215" i="55"/>
  <c r="P215" i="55" s="1"/>
  <c r="J93" i="55"/>
  <c r="K93" i="55" s="1"/>
  <c r="P93" i="55" s="1"/>
  <c r="J81" i="55"/>
  <c r="K81" i="55" s="1"/>
  <c r="P81" i="55" s="1"/>
  <c r="J191" i="55"/>
  <c r="K191" i="55" s="1"/>
  <c r="P191" i="55" s="1"/>
  <c r="J203" i="55"/>
  <c r="K203" i="55" s="1"/>
  <c r="P203" i="55" s="1"/>
  <c r="J88" i="55"/>
  <c r="J28" i="55"/>
  <c r="K176" i="55"/>
  <c r="P176" i="55" s="1"/>
  <c r="J175" i="55"/>
  <c r="K175" i="55" s="1"/>
  <c r="P175" i="55" s="1"/>
  <c r="K160" i="55"/>
  <c r="P160" i="55" s="1"/>
  <c r="J192" i="55"/>
  <c r="J52" i="55"/>
  <c r="K52" i="55" s="1"/>
  <c r="P52" i="55" s="1"/>
  <c r="K85" i="55"/>
  <c r="P85" i="55" s="1"/>
  <c r="J190" i="55"/>
  <c r="K190" i="55" s="1"/>
  <c r="P190" i="55" s="1"/>
  <c r="K201" i="55"/>
  <c r="P201" i="55" s="1"/>
  <c r="K192" i="55"/>
  <c r="P192" i="55" s="1"/>
  <c r="H192" i="55"/>
  <c r="O192" i="55" s="1"/>
  <c r="K140" i="55"/>
  <c r="P140" i="55" s="1"/>
  <c r="K166" i="55"/>
  <c r="P166" i="55" s="1"/>
  <c r="J124" i="55"/>
  <c r="K124" i="55" s="1"/>
  <c r="P124" i="55" s="1"/>
  <c r="J12" i="55"/>
  <c r="K12" i="55" s="1"/>
  <c r="P12" i="55" s="1"/>
  <c r="H215" i="55"/>
  <c r="O215" i="55" s="1"/>
  <c r="J151" i="55"/>
  <c r="K151" i="55" s="1"/>
  <c r="P151" i="55" s="1"/>
  <c r="J137" i="55"/>
  <c r="H140" i="55"/>
  <c r="O140" i="55" s="1"/>
  <c r="J48" i="55"/>
  <c r="K48" i="55" s="1"/>
  <c r="P48" i="55" s="1"/>
  <c r="J142" i="55"/>
  <c r="K142" i="55" s="1"/>
  <c r="P142" i="55" s="1"/>
  <c r="J160" i="55"/>
  <c r="J84" i="55"/>
  <c r="K84" i="55" s="1"/>
  <c r="P84" i="55" s="1"/>
  <c r="K88" i="55"/>
  <c r="P88" i="55" s="1"/>
  <c r="K117" i="55"/>
  <c r="P117" i="55" s="1"/>
  <c r="K137" i="55"/>
  <c r="P137" i="55" s="1"/>
  <c r="K62" i="55"/>
  <c r="P62" i="55" s="1"/>
  <c r="H48" i="55"/>
  <c r="O48" i="55" s="1"/>
  <c r="K66" i="55"/>
  <c r="P66" i="55" s="1"/>
  <c r="H127" i="55"/>
  <c r="O127" i="55" s="1"/>
  <c r="K127" i="55"/>
  <c r="P127" i="55" s="1"/>
  <c r="H137" i="55"/>
  <c r="O137" i="55" s="1"/>
  <c r="J222" i="55"/>
  <c r="K222" i="55" s="1"/>
  <c r="P222" i="55" s="1"/>
  <c r="H62" i="55"/>
  <c r="O62" i="55" s="1"/>
  <c r="J207" i="55"/>
  <c r="K207" i="55" s="1"/>
  <c r="P207" i="55" s="1"/>
  <c r="H66" i="55"/>
  <c r="O66" i="55" s="1"/>
  <c r="J77" i="55"/>
  <c r="K77" i="55" s="1"/>
  <c r="P77" i="55" s="1"/>
  <c r="J127" i="55"/>
  <c r="K28" i="55"/>
  <c r="P28" i="55" s="1"/>
  <c r="H28" i="55"/>
  <c r="O28" i="55" s="1"/>
  <c r="J227" i="55"/>
  <c r="H121" i="55"/>
  <c r="O121" i="55" s="1"/>
  <c r="H24" i="55"/>
  <c r="O24" i="55" s="1"/>
  <c r="H167" i="55"/>
  <c r="O167" i="55" s="1"/>
  <c r="J188" i="55"/>
  <c r="K188" i="55" s="1"/>
  <c r="P188" i="55" s="1"/>
  <c r="J109" i="55"/>
  <c r="K109" i="55" s="1"/>
  <c r="P109" i="55" s="1"/>
  <c r="K164" i="55"/>
  <c r="P164" i="55" s="1"/>
  <c r="H12" i="55"/>
  <c r="O12" i="55" s="1"/>
  <c r="H147" i="55"/>
  <c r="O147" i="55" s="1"/>
  <c r="J155" i="55"/>
  <c r="K155" i="55" s="1"/>
  <c r="P155" i="55" s="1"/>
  <c r="J135" i="55"/>
  <c r="K135" i="55" s="1"/>
  <c r="P135" i="55" s="1"/>
  <c r="H190" i="55"/>
  <c r="O190" i="55" s="1"/>
  <c r="J184" i="55"/>
  <c r="J73" i="55"/>
  <c r="K73" i="55" s="1"/>
  <c r="P73" i="55" s="1"/>
  <c r="H218" i="55"/>
  <c r="O218" i="55" s="1"/>
  <c r="J182" i="55"/>
  <c r="K182" i="55" s="1"/>
  <c r="P182" i="55" s="1"/>
  <c r="K227" i="55"/>
  <c r="P227" i="55" s="1"/>
  <c r="J82" i="55"/>
  <c r="K82" i="55" s="1"/>
  <c r="P82" i="55" s="1"/>
  <c r="J24" i="55"/>
  <c r="K24" i="55" s="1"/>
  <c r="P24" i="55" s="1"/>
  <c r="J218" i="55"/>
  <c r="K218" i="55" s="1"/>
  <c r="P218" i="55" s="1"/>
  <c r="J161" i="55"/>
  <c r="K161" i="55" s="1"/>
  <c r="P161" i="55" s="1"/>
  <c r="J54" i="55"/>
  <c r="K54" i="55" s="1"/>
  <c r="P54" i="55" s="1"/>
  <c r="H182" i="55"/>
  <c r="O182" i="55" s="1"/>
  <c r="H166" i="55"/>
  <c r="O166" i="55" s="1"/>
  <c r="J162" i="55"/>
  <c r="K162" i="55" s="1"/>
  <c r="P162" i="55" s="1"/>
  <c r="H89" i="55"/>
  <c r="O89" i="55" s="1"/>
  <c r="J199" i="55"/>
  <c r="K199" i="55" s="1"/>
  <c r="P199" i="55" s="1"/>
  <c r="J211" i="55"/>
  <c r="K211" i="55" s="1"/>
  <c r="P211" i="55" s="1"/>
  <c r="H223" i="55"/>
  <c r="O223" i="55" s="1"/>
  <c r="J147" i="55"/>
  <c r="K147" i="55" s="1"/>
  <c r="P147" i="55" s="1"/>
  <c r="J209" i="55"/>
  <c r="K209" i="55" s="1"/>
  <c r="P209" i="55" s="1"/>
  <c r="K184" i="55"/>
  <c r="P184" i="55" s="1"/>
  <c r="H172" i="55"/>
  <c r="O172" i="55" s="1"/>
  <c r="J187" i="55"/>
  <c r="K187" i="55" s="1"/>
  <c r="P187" i="55" s="1"/>
  <c r="H219" i="55"/>
  <c r="O219" i="55" s="1"/>
  <c r="J143" i="55"/>
  <c r="K143" i="55" s="1"/>
  <c r="P143" i="55" s="1"/>
  <c r="J105" i="55"/>
  <c r="K105" i="55" s="1"/>
  <c r="P105" i="55" s="1"/>
  <c r="J123" i="55"/>
  <c r="K123" i="55" s="1"/>
  <c r="P123" i="55" s="1"/>
  <c r="J92" i="55"/>
  <c r="K92" i="55" s="1"/>
  <c r="P92" i="55" s="1"/>
  <c r="H162" i="55"/>
  <c r="O162" i="55" s="1"/>
  <c r="J223" i="55"/>
  <c r="K223" i="55" s="1"/>
  <c r="P223" i="55" s="1"/>
  <c r="J172" i="55"/>
  <c r="K172" i="55" s="1"/>
  <c r="P172" i="55" s="1"/>
  <c r="J219" i="55"/>
  <c r="K219" i="55" s="1"/>
  <c r="P219" i="55" s="1"/>
  <c r="J79" i="55"/>
  <c r="K79" i="55" s="1"/>
  <c r="P79" i="55" s="1"/>
  <c r="J71" i="55"/>
  <c r="K71" i="55" s="1"/>
  <c r="P71" i="55" s="1"/>
  <c r="J159" i="55"/>
  <c r="K159" i="55" s="1"/>
  <c r="P159" i="55" s="1"/>
  <c r="J89" i="55"/>
  <c r="K89" i="55" s="1"/>
  <c r="P89" i="55" s="1"/>
  <c r="J44" i="55"/>
  <c r="K44" i="55" s="1"/>
  <c r="P44" i="55" s="1"/>
  <c r="J113" i="55"/>
  <c r="K113" i="55" s="1"/>
  <c r="P113" i="55" s="1"/>
  <c r="J179" i="55"/>
  <c r="K179" i="55" s="1"/>
  <c r="P179" i="55" s="1"/>
  <c r="J101" i="55"/>
  <c r="K101" i="55" s="1"/>
  <c r="P101" i="55" s="1"/>
  <c r="J76" i="55"/>
  <c r="K76" i="55" s="1"/>
  <c r="P76" i="55" s="1"/>
  <c r="K131" i="55"/>
  <c r="P131" i="55" s="1"/>
  <c r="J121" i="55"/>
  <c r="K121" i="55" s="1"/>
  <c r="P121" i="55" s="1"/>
  <c r="J195" i="55"/>
  <c r="K195" i="55" s="1"/>
  <c r="P195" i="55" s="1"/>
  <c r="J134" i="55"/>
  <c r="K134" i="55" s="1"/>
  <c r="P134" i="55" s="1"/>
  <c r="J167" i="55"/>
  <c r="K167" i="55" s="1"/>
  <c r="P167" i="55" s="1"/>
  <c r="J13" i="46"/>
  <c r="K13" i="46" s="1"/>
  <c r="P13" i="46" s="1"/>
  <c r="H5" i="46"/>
  <c r="O5" i="46" s="1"/>
  <c r="E8" i="46"/>
  <c r="J9" i="46"/>
  <c r="K9" i="46" s="1"/>
  <c r="P9" i="46" s="1"/>
  <c r="J4" i="46"/>
  <c r="K4" i="46" s="1"/>
  <c r="P4" i="46" s="1"/>
  <c r="J15" i="46"/>
  <c r="K15" i="46" s="1"/>
  <c r="P15" i="46" s="1"/>
  <c r="M12" i="46"/>
  <c r="N12" i="46" s="1"/>
  <c r="E12" i="46"/>
  <c r="I7" i="46"/>
  <c r="G7" i="46"/>
  <c r="H7" i="46" s="1"/>
  <c r="O7" i="46" s="1"/>
  <c r="E5" i="46"/>
  <c r="M5" i="46"/>
  <c r="N5" i="46" s="1"/>
  <c r="E20" i="46"/>
  <c r="G3" i="46"/>
  <c r="J3" i="46" s="1"/>
  <c r="G10" i="46"/>
  <c r="E18" i="46"/>
  <c r="E13" i="46"/>
  <c r="M13" i="46"/>
  <c r="N13" i="46" s="1"/>
  <c r="J12" i="46"/>
  <c r="K12" i="46" s="1"/>
  <c r="P12" i="46" s="1"/>
  <c r="J14" i="46"/>
  <c r="K14" i="46" s="1"/>
  <c r="P14" i="46" s="1"/>
  <c r="E24" i="46"/>
  <c r="J11" i="46"/>
  <c r="K11" i="46" s="1"/>
  <c r="P11" i="46" s="1"/>
  <c r="E27" i="46"/>
  <c r="E23" i="46"/>
  <c r="M9" i="46"/>
  <c r="N9" i="46" s="1"/>
  <c r="E9" i="46"/>
  <c r="E11" i="46"/>
  <c r="M11" i="46"/>
  <c r="N11" i="46" s="1"/>
  <c r="E25" i="46"/>
  <c r="J6" i="46"/>
  <c r="K6" i="46" s="1"/>
  <c r="P6" i="46" s="1"/>
  <c r="E17" i="46"/>
  <c r="E26" i="46"/>
  <c r="G3" i="44"/>
  <c r="H3" i="44" s="1"/>
  <c r="O3" i="44" s="1"/>
  <c r="M18" i="44"/>
  <c r="N18" i="44" s="1"/>
  <c r="E18" i="44"/>
  <c r="J15" i="44"/>
  <c r="K15" i="44" s="1"/>
  <c r="P15" i="44" s="1"/>
  <c r="J7" i="44"/>
  <c r="K7" i="44" s="1"/>
  <c r="P7" i="44" s="1"/>
  <c r="M14" i="44"/>
  <c r="N14" i="44" s="1"/>
  <c r="E14" i="44"/>
  <c r="M17" i="44"/>
  <c r="N17" i="44" s="1"/>
  <c r="G9" i="44"/>
  <c r="H9" i="44" s="1"/>
  <c r="O9" i="44" s="1"/>
  <c r="I9" i="44"/>
  <c r="M10" i="44"/>
  <c r="N10" i="44" s="1"/>
  <c r="E10" i="44"/>
  <c r="M13" i="44"/>
  <c r="N13" i="44" s="1"/>
  <c r="J10" i="44"/>
  <c r="K10" i="44" s="1"/>
  <c r="P10" i="44" s="1"/>
  <c r="I11" i="44"/>
  <c r="G11" i="44"/>
  <c r="H4" i="44"/>
  <c r="O4" i="44" s="1"/>
  <c r="J13" i="44"/>
  <c r="K13" i="44" s="1"/>
  <c r="P13" i="44" s="1"/>
  <c r="K4" i="44"/>
  <c r="P4" i="44" s="1"/>
  <c r="M23" i="44"/>
  <c r="N23" i="44" s="1"/>
  <c r="E23" i="44"/>
  <c r="J8" i="44"/>
  <c r="K8" i="44" s="1"/>
  <c r="P8" i="44" s="1"/>
  <c r="M4" i="44"/>
  <c r="N4" i="44" s="1"/>
  <c r="M2" i="44"/>
  <c r="N2" i="44" s="1"/>
  <c r="E2" i="44"/>
  <c r="M22" i="44"/>
  <c r="N22" i="44" s="1"/>
  <c r="E22" i="44"/>
  <c r="E15" i="44"/>
  <c r="M15" i="44"/>
  <c r="N15" i="44" s="1"/>
  <c r="E21" i="44"/>
  <c r="M21" i="44"/>
  <c r="N21" i="44" s="1"/>
  <c r="M28" i="44"/>
  <c r="N28" i="44" s="1"/>
  <c r="E28" i="44"/>
  <c r="M5" i="44"/>
  <c r="N5" i="44" s="1"/>
  <c r="E5" i="44"/>
  <c r="E12" i="44"/>
  <c r="M12" i="44"/>
  <c r="N12" i="44" s="1"/>
  <c r="G12" i="44"/>
  <c r="H12" i="44" s="1"/>
  <c r="O12" i="44" s="1"/>
  <c r="I12" i="44"/>
  <c r="M20" i="44"/>
  <c r="N20" i="44" s="1"/>
  <c r="E20" i="44"/>
  <c r="J5" i="44"/>
  <c r="K5" i="44" s="1"/>
  <c r="P5" i="44" s="1"/>
  <c r="J2" i="44"/>
  <c r="K2" i="44" s="1"/>
  <c r="P2" i="44" s="1"/>
  <c r="H3" i="46" l="1"/>
  <c r="O3" i="46" s="1"/>
  <c r="K3" i="46"/>
  <c r="P3" i="46" s="1"/>
  <c r="J10" i="46"/>
  <c r="K10" i="46" s="1"/>
  <c r="P10" i="46" s="1"/>
  <c r="H10" i="46"/>
  <c r="O10" i="46" s="1"/>
  <c r="J7" i="46"/>
  <c r="K7" i="46" s="1"/>
  <c r="P7" i="46" s="1"/>
  <c r="J12" i="44"/>
  <c r="J9" i="44"/>
  <c r="K9" i="44" s="1"/>
  <c r="P9" i="44" s="1"/>
  <c r="J3" i="44"/>
  <c r="K3" i="44" s="1"/>
  <c r="P3" i="44" s="1"/>
  <c r="K12" i="44"/>
  <c r="P12" i="44" s="1"/>
  <c r="H11" i="44"/>
  <c r="O11" i="44" s="1"/>
  <c r="J11" i="44"/>
  <c r="K11" i="44" s="1"/>
  <c r="P11" i="44" s="1"/>
  <c r="M50" i="37" l="1"/>
  <c r="C65" i="42"/>
  <c r="F65" i="42" s="1"/>
  <c r="C64" i="42"/>
  <c r="F64" i="42" s="1"/>
  <c r="C63" i="42"/>
  <c r="F63" i="42" s="1"/>
  <c r="C62" i="42"/>
  <c r="F62" i="42" s="1"/>
  <c r="C61" i="42"/>
  <c r="F61" i="42" s="1"/>
  <c r="C60" i="42"/>
  <c r="F60" i="42" s="1"/>
  <c r="C59" i="42"/>
  <c r="F59" i="42" s="1"/>
  <c r="C58" i="42"/>
  <c r="F58" i="42" s="1"/>
  <c r="C57" i="42"/>
  <c r="F57" i="42" s="1"/>
  <c r="C56" i="42"/>
  <c r="F56" i="42" s="1"/>
  <c r="C55" i="42"/>
  <c r="F55" i="42" s="1"/>
  <c r="C54" i="42"/>
  <c r="F54" i="42" s="1"/>
  <c r="C53" i="42"/>
  <c r="D53" i="42" s="1"/>
  <c r="M53" i="42" s="1"/>
  <c r="N53" i="42" s="1"/>
  <c r="C52" i="42"/>
  <c r="F52" i="42" s="1"/>
  <c r="C51" i="42"/>
  <c r="F51" i="42" s="1"/>
  <c r="C50" i="42"/>
  <c r="F50" i="42" s="1"/>
  <c r="C49" i="42"/>
  <c r="F49" i="42" s="1"/>
  <c r="C48" i="42"/>
  <c r="C47" i="42"/>
  <c r="F47" i="42" s="1"/>
  <c r="C46" i="42"/>
  <c r="F46" i="42" s="1"/>
  <c r="C45" i="42"/>
  <c r="F45" i="42" s="1"/>
  <c r="C44" i="42"/>
  <c r="D44" i="42" s="1"/>
  <c r="M44" i="42" s="1"/>
  <c r="N44" i="42" s="1"/>
  <c r="C43" i="42"/>
  <c r="F43" i="42" s="1"/>
  <c r="C42" i="42"/>
  <c r="F42" i="42" s="1"/>
  <c r="C41" i="42"/>
  <c r="F41" i="42" s="1"/>
  <c r="C40" i="42"/>
  <c r="C39" i="42"/>
  <c r="F39" i="42" s="1"/>
  <c r="C38" i="42"/>
  <c r="F38" i="42" s="1"/>
  <c r="C37" i="42"/>
  <c r="F37" i="42" s="1"/>
  <c r="G37" i="42" s="1"/>
  <c r="C36" i="42"/>
  <c r="F36" i="42" s="1"/>
  <c r="C35" i="42"/>
  <c r="F35" i="42" s="1"/>
  <c r="G35" i="42" s="1"/>
  <c r="C34" i="42"/>
  <c r="C33" i="42"/>
  <c r="C32" i="42"/>
  <c r="C31" i="42"/>
  <c r="C30" i="42"/>
  <c r="F30" i="42" s="1"/>
  <c r="C29" i="42"/>
  <c r="D29" i="42" s="1"/>
  <c r="M29" i="42" s="1"/>
  <c r="N29" i="42" s="1"/>
  <c r="C28" i="42"/>
  <c r="D28" i="42" s="1"/>
  <c r="C27" i="42"/>
  <c r="F27" i="42" s="1"/>
  <c r="G27" i="42" s="1"/>
  <c r="C26" i="42"/>
  <c r="C25" i="42"/>
  <c r="F25" i="42" s="1"/>
  <c r="G25" i="42" s="1"/>
  <c r="C24" i="42"/>
  <c r="F24" i="42" s="1"/>
  <c r="G24" i="42" s="1"/>
  <c r="C23" i="42"/>
  <c r="F23" i="42" s="1"/>
  <c r="G23" i="42" s="1"/>
  <c r="C22" i="42"/>
  <c r="F22" i="42" s="1"/>
  <c r="G22" i="42" s="1"/>
  <c r="C21" i="42"/>
  <c r="D21" i="42" s="1"/>
  <c r="E21" i="42" s="1"/>
  <c r="C20" i="42"/>
  <c r="D20" i="42" s="1"/>
  <c r="C19" i="42"/>
  <c r="F19" i="42" s="1"/>
  <c r="C18" i="42"/>
  <c r="F18" i="42" s="1"/>
  <c r="G18" i="42" s="1"/>
  <c r="C17" i="42"/>
  <c r="F17" i="42" s="1"/>
  <c r="G17" i="42" s="1"/>
  <c r="C16" i="42"/>
  <c r="C15" i="42"/>
  <c r="F15" i="42" s="1"/>
  <c r="C14" i="42"/>
  <c r="F14" i="42" s="1"/>
  <c r="C13" i="42"/>
  <c r="F13" i="42" s="1"/>
  <c r="C12" i="42"/>
  <c r="F12" i="42" s="1"/>
  <c r="C11" i="42"/>
  <c r="F11" i="42" s="1"/>
  <c r="C10" i="42"/>
  <c r="F10" i="42" s="1"/>
  <c r="I10" i="42" s="1"/>
  <c r="C9" i="42"/>
  <c r="F9" i="42" s="1"/>
  <c r="C8" i="42"/>
  <c r="F8" i="42" s="1"/>
  <c r="C7" i="42"/>
  <c r="F7" i="42" s="1"/>
  <c r="C6" i="42"/>
  <c r="F6" i="42" s="1"/>
  <c r="C5" i="42"/>
  <c r="F5" i="42" s="1"/>
  <c r="C4" i="42"/>
  <c r="F4" i="42" s="1"/>
  <c r="C3" i="42"/>
  <c r="F3" i="42" s="1"/>
  <c r="C2" i="42"/>
  <c r="F2" i="42" s="1"/>
  <c r="F37" i="41"/>
  <c r="G37" i="41" s="1"/>
  <c r="F36" i="41"/>
  <c r="G36" i="41" s="1"/>
  <c r="F35" i="41"/>
  <c r="G35" i="41" s="1"/>
  <c r="F34" i="41"/>
  <c r="G34" i="41" s="1"/>
  <c r="F33" i="41"/>
  <c r="F32" i="41"/>
  <c r="F31" i="41"/>
  <c r="F30" i="41"/>
  <c r="F29" i="41"/>
  <c r="G29" i="41" s="1"/>
  <c r="F28" i="41"/>
  <c r="G28" i="41" s="1"/>
  <c r="F27" i="41"/>
  <c r="G27" i="41" s="1"/>
  <c r="F26" i="41"/>
  <c r="G26" i="41" s="1"/>
  <c r="F25" i="41"/>
  <c r="F24" i="41"/>
  <c r="F23" i="41"/>
  <c r="F22" i="41"/>
  <c r="F21" i="41"/>
  <c r="G21" i="41" s="1"/>
  <c r="F20" i="41"/>
  <c r="G20" i="41" s="1"/>
  <c r="F19" i="41"/>
  <c r="G19" i="41" s="1"/>
  <c r="F18" i="41"/>
  <c r="G18" i="41" s="1"/>
  <c r="F17" i="41"/>
  <c r="F16" i="41"/>
  <c r="F15" i="41"/>
  <c r="F14" i="41"/>
  <c r="F13" i="41"/>
  <c r="G13" i="41" s="1"/>
  <c r="F12" i="41"/>
  <c r="G12" i="41" s="1"/>
  <c r="F11" i="41"/>
  <c r="G11" i="41" s="1"/>
  <c r="F10" i="41"/>
  <c r="F9" i="41"/>
  <c r="F8" i="41"/>
  <c r="F7" i="41"/>
  <c r="F6" i="41"/>
  <c r="F5" i="41"/>
  <c r="G5" i="41" s="1"/>
  <c r="F4" i="41"/>
  <c r="G4" i="41" s="1"/>
  <c r="F3" i="41"/>
  <c r="G3" i="41"/>
  <c r="G33" i="41"/>
  <c r="G32" i="41"/>
  <c r="G31" i="41"/>
  <c r="G30" i="41"/>
  <c r="G25" i="41"/>
  <c r="G24" i="41"/>
  <c r="G23" i="41"/>
  <c r="G22" i="41"/>
  <c r="G17" i="41"/>
  <c r="G16" i="41"/>
  <c r="G15" i="41"/>
  <c r="G14" i="41"/>
  <c r="G9" i="41"/>
  <c r="G8" i="41"/>
  <c r="G7" i="41"/>
  <c r="G6" i="41"/>
  <c r="F2" i="41"/>
  <c r="D49" i="41"/>
  <c r="D48" i="41"/>
  <c r="D47" i="41"/>
  <c r="E47" i="41" s="1"/>
  <c r="D46" i="41"/>
  <c r="D45" i="41"/>
  <c r="D44" i="41"/>
  <c r="E44" i="41" s="1"/>
  <c r="D43" i="41"/>
  <c r="D42" i="41"/>
  <c r="E42" i="41" s="1"/>
  <c r="D41" i="41"/>
  <c r="D40" i="41"/>
  <c r="D39" i="41"/>
  <c r="E39" i="41" s="1"/>
  <c r="D38" i="41"/>
  <c r="D37" i="41"/>
  <c r="D36" i="41"/>
  <c r="E36" i="41" s="1"/>
  <c r="D35" i="41"/>
  <c r="D34" i="41"/>
  <c r="E34" i="41" s="1"/>
  <c r="D33" i="41"/>
  <c r="D32" i="41"/>
  <c r="D31" i="41"/>
  <c r="D30" i="41"/>
  <c r="D29" i="41"/>
  <c r="D28" i="41"/>
  <c r="D27" i="41"/>
  <c r="D26" i="41"/>
  <c r="E26" i="41" s="1"/>
  <c r="D25" i="41"/>
  <c r="E25" i="41" s="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N49" i="41"/>
  <c r="E49" i="41"/>
  <c r="N48" i="41"/>
  <c r="E48" i="41"/>
  <c r="N47" i="41"/>
  <c r="N46" i="41"/>
  <c r="E46" i="41"/>
  <c r="N45" i="41"/>
  <c r="E45" i="41"/>
  <c r="N44" i="41"/>
  <c r="N43" i="41"/>
  <c r="E43" i="41"/>
  <c r="N42" i="41"/>
  <c r="N41" i="41"/>
  <c r="E41" i="41"/>
  <c r="N40" i="41"/>
  <c r="E40" i="41"/>
  <c r="N39" i="41"/>
  <c r="N38" i="41"/>
  <c r="E38" i="41"/>
  <c r="N37" i="41"/>
  <c r="E37" i="41"/>
  <c r="N36" i="41"/>
  <c r="N35" i="41"/>
  <c r="E35" i="41"/>
  <c r="N34" i="41"/>
  <c r="N33" i="41"/>
  <c r="E33" i="41"/>
  <c r="N32" i="41"/>
  <c r="N31" i="41"/>
  <c r="N30" i="41"/>
  <c r="E30" i="41"/>
  <c r="N29" i="41"/>
  <c r="N28" i="41"/>
  <c r="N27" i="41"/>
  <c r="N26" i="41"/>
  <c r="N25" i="41"/>
  <c r="M22" i="41"/>
  <c r="N22" i="41" s="1"/>
  <c r="E10" i="41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D32" i="40"/>
  <c r="D31" i="40"/>
  <c r="D30" i="40"/>
  <c r="D29" i="40"/>
  <c r="D28" i="40"/>
  <c r="E28" i="40" s="1"/>
  <c r="D27" i="40"/>
  <c r="E27" i="40" s="1"/>
  <c r="D26" i="40"/>
  <c r="E26" i="40" s="1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C32" i="40"/>
  <c r="C31" i="40"/>
  <c r="E31" i="40" s="1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N49" i="40"/>
  <c r="D49" i="40"/>
  <c r="E49" i="40" s="1"/>
  <c r="N48" i="40"/>
  <c r="D48" i="40"/>
  <c r="E48" i="40" s="1"/>
  <c r="N47" i="40"/>
  <c r="D47" i="40"/>
  <c r="E47" i="40" s="1"/>
  <c r="N46" i="40"/>
  <c r="D46" i="40"/>
  <c r="E46" i="40" s="1"/>
  <c r="N45" i="40"/>
  <c r="E45" i="40"/>
  <c r="D45" i="40"/>
  <c r="N44" i="40"/>
  <c r="D44" i="40"/>
  <c r="E44" i="40" s="1"/>
  <c r="N43" i="40"/>
  <c r="D43" i="40"/>
  <c r="E43" i="40" s="1"/>
  <c r="N42" i="40"/>
  <c r="D42" i="40"/>
  <c r="E42" i="40" s="1"/>
  <c r="N41" i="40"/>
  <c r="D41" i="40"/>
  <c r="E41" i="40" s="1"/>
  <c r="N40" i="40"/>
  <c r="D40" i="40"/>
  <c r="E40" i="40" s="1"/>
  <c r="N39" i="40"/>
  <c r="D39" i="40"/>
  <c r="E39" i="40" s="1"/>
  <c r="N38" i="40"/>
  <c r="D38" i="40"/>
  <c r="E38" i="40" s="1"/>
  <c r="N37" i="40"/>
  <c r="D37" i="40"/>
  <c r="E37" i="40" s="1"/>
  <c r="N36" i="40"/>
  <c r="E36" i="40"/>
  <c r="D36" i="40"/>
  <c r="N35" i="40"/>
  <c r="D35" i="40"/>
  <c r="E35" i="40" s="1"/>
  <c r="N34" i="40"/>
  <c r="D34" i="40"/>
  <c r="E34" i="40" s="1"/>
  <c r="N33" i="40"/>
  <c r="D33" i="40"/>
  <c r="E33" i="40" s="1"/>
  <c r="N32" i="40"/>
  <c r="N31" i="40"/>
  <c r="N30" i="40"/>
  <c r="E30" i="40"/>
  <c r="N29" i="40"/>
  <c r="E29" i="40"/>
  <c r="N28" i="40"/>
  <c r="N27" i="40"/>
  <c r="N26" i="40"/>
  <c r="N25" i="40"/>
  <c r="E6" i="40"/>
  <c r="F23" i="39"/>
  <c r="F17" i="39"/>
  <c r="F15" i="39"/>
  <c r="F9" i="39"/>
  <c r="F7" i="39"/>
  <c r="D23" i="39"/>
  <c r="E23" i="39" s="1"/>
  <c r="D21" i="39"/>
  <c r="M21" i="39" s="1"/>
  <c r="N21" i="39" s="1"/>
  <c r="D15" i="39"/>
  <c r="D13" i="39"/>
  <c r="D7" i="39"/>
  <c r="D5" i="39"/>
  <c r="E5" i="39" s="1"/>
  <c r="C24" i="39"/>
  <c r="D24" i="39" s="1"/>
  <c r="M24" i="39" s="1"/>
  <c r="N24" i="39" s="1"/>
  <c r="C23" i="39"/>
  <c r="C22" i="39"/>
  <c r="D22" i="39" s="1"/>
  <c r="M22" i="39" s="1"/>
  <c r="N22" i="39" s="1"/>
  <c r="C21" i="39"/>
  <c r="F21" i="39" s="1"/>
  <c r="C20" i="39"/>
  <c r="D20" i="39" s="1"/>
  <c r="C19" i="39"/>
  <c r="D19" i="39" s="1"/>
  <c r="C18" i="39"/>
  <c r="D18" i="39" s="1"/>
  <c r="C17" i="39"/>
  <c r="D17" i="39" s="1"/>
  <c r="C16" i="39"/>
  <c r="D16" i="39" s="1"/>
  <c r="C15" i="39"/>
  <c r="C14" i="39"/>
  <c r="F14" i="39" s="1"/>
  <c r="C13" i="39"/>
  <c r="F13" i="39" s="1"/>
  <c r="C12" i="39"/>
  <c r="D12" i="39" s="1"/>
  <c r="E12" i="39" s="1"/>
  <c r="C11" i="39"/>
  <c r="D11" i="39" s="1"/>
  <c r="C10" i="39"/>
  <c r="D10" i="39" s="1"/>
  <c r="E10" i="39" s="1"/>
  <c r="C9" i="39"/>
  <c r="D9" i="39" s="1"/>
  <c r="C8" i="39"/>
  <c r="D8" i="39" s="1"/>
  <c r="C7" i="39"/>
  <c r="C6" i="39"/>
  <c r="D6" i="39" s="1"/>
  <c r="C5" i="39"/>
  <c r="F5" i="39" s="1"/>
  <c r="C4" i="39"/>
  <c r="D4" i="39" s="1"/>
  <c r="C3" i="39"/>
  <c r="F3" i="39" s="1"/>
  <c r="C2" i="39"/>
  <c r="D2" i="39" s="1"/>
  <c r="E2" i="39" s="1"/>
  <c r="N49" i="39"/>
  <c r="D49" i="39"/>
  <c r="E49" i="39" s="1"/>
  <c r="N48" i="39"/>
  <c r="D48" i="39"/>
  <c r="E48" i="39" s="1"/>
  <c r="N47" i="39"/>
  <c r="D47" i="39"/>
  <c r="E47" i="39" s="1"/>
  <c r="N46" i="39"/>
  <c r="D46" i="39"/>
  <c r="E46" i="39" s="1"/>
  <c r="N45" i="39"/>
  <c r="D45" i="39"/>
  <c r="E45" i="39" s="1"/>
  <c r="N44" i="39"/>
  <c r="D44" i="39"/>
  <c r="E44" i="39" s="1"/>
  <c r="N43" i="39"/>
  <c r="D43" i="39"/>
  <c r="E43" i="39" s="1"/>
  <c r="N42" i="39"/>
  <c r="D42" i="39"/>
  <c r="E42" i="39" s="1"/>
  <c r="N41" i="39"/>
  <c r="D41" i="39"/>
  <c r="E41" i="39" s="1"/>
  <c r="N40" i="39"/>
  <c r="D40" i="39"/>
  <c r="E40" i="39" s="1"/>
  <c r="N39" i="39"/>
  <c r="D39" i="39"/>
  <c r="E39" i="39" s="1"/>
  <c r="N38" i="39"/>
  <c r="D38" i="39"/>
  <c r="E38" i="39" s="1"/>
  <c r="N37" i="39"/>
  <c r="D37" i="39"/>
  <c r="E37" i="39" s="1"/>
  <c r="N36" i="39"/>
  <c r="D36" i="39"/>
  <c r="E36" i="39" s="1"/>
  <c r="N35" i="39"/>
  <c r="D35" i="39"/>
  <c r="E35" i="39" s="1"/>
  <c r="N34" i="39"/>
  <c r="D34" i="39"/>
  <c r="E34" i="39" s="1"/>
  <c r="N33" i="39"/>
  <c r="D33" i="39"/>
  <c r="E33" i="39" s="1"/>
  <c r="N32" i="39"/>
  <c r="D32" i="39"/>
  <c r="E32" i="39" s="1"/>
  <c r="N31" i="39"/>
  <c r="D31" i="39"/>
  <c r="E31" i="39" s="1"/>
  <c r="N30" i="39"/>
  <c r="D30" i="39"/>
  <c r="E30" i="39" s="1"/>
  <c r="N29" i="39"/>
  <c r="D29" i="39"/>
  <c r="E29" i="39" s="1"/>
  <c r="N28" i="39"/>
  <c r="D28" i="39"/>
  <c r="E28" i="39" s="1"/>
  <c r="N27" i="39"/>
  <c r="D27" i="39"/>
  <c r="E27" i="39" s="1"/>
  <c r="N26" i="39"/>
  <c r="D26" i="39"/>
  <c r="E26" i="39" s="1"/>
  <c r="N25" i="39"/>
  <c r="D25" i="39"/>
  <c r="E25" i="39" s="1"/>
  <c r="D18" i="38"/>
  <c r="E18" i="38" s="1"/>
  <c r="D17" i="38"/>
  <c r="M17" i="38" s="1"/>
  <c r="N17" i="38" s="1"/>
  <c r="D16" i="38"/>
  <c r="D10" i="38"/>
  <c r="D9" i="38"/>
  <c r="M9" i="38" s="1"/>
  <c r="N9" i="38" s="1"/>
  <c r="D8" i="38"/>
  <c r="C21" i="38"/>
  <c r="D21" i="38" s="1"/>
  <c r="C20" i="38"/>
  <c r="D20" i="38" s="1"/>
  <c r="C19" i="38"/>
  <c r="D19" i="38" s="1"/>
  <c r="C18" i="38"/>
  <c r="C17" i="38"/>
  <c r="C16" i="38"/>
  <c r="C15" i="38"/>
  <c r="D15" i="38" s="1"/>
  <c r="C14" i="38"/>
  <c r="D14" i="38" s="1"/>
  <c r="C13" i="38"/>
  <c r="F13" i="38" s="1"/>
  <c r="C12" i="38"/>
  <c r="F12" i="38" s="1"/>
  <c r="C11" i="38"/>
  <c r="D11" i="38" s="1"/>
  <c r="C10" i="38"/>
  <c r="C9" i="38"/>
  <c r="C8" i="38"/>
  <c r="C7" i="38"/>
  <c r="D7" i="38" s="1"/>
  <c r="C6" i="38"/>
  <c r="D6" i="38" s="1"/>
  <c r="C5" i="38"/>
  <c r="F5" i="38" s="1"/>
  <c r="C4" i="38"/>
  <c r="F4" i="38" s="1"/>
  <c r="G4" i="38" s="1"/>
  <c r="C3" i="38"/>
  <c r="D3" i="38" s="1"/>
  <c r="C2" i="38"/>
  <c r="F2" i="38" s="1"/>
  <c r="G2" i="38" s="1"/>
  <c r="H2" i="38" s="1"/>
  <c r="O2" i="38" s="1"/>
  <c r="F9" i="38"/>
  <c r="D48" i="38"/>
  <c r="E48" i="38" s="1"/>
  <c r="D44" i="38"/>
  <c r="E44" i="38" s="1"/>
  <c r="D43" i="38"/>
  <c r="E43" i="38" s="1"/>
  <c r="D42" i="38"/>
  <c r="E42" i="38" s="1"/>
  <c r="D40" i="38"/>
  <c r="E40" i="38" s="1"/>
  <c r="D36" i="38"/>
  <c r="E36" i="38" s="1"/>
  <c r="D35" i="38"/>
  <c r="E35" i="38" s="1"/>
  <c r="D34" i="38"/>
  <c r="E34" i="38" s="1"/>
  <c r="D32" i="38"/>
  <c r="E32" i="38" s="1"/>
  <c r="D28" i="38"/>
  <c r="E28" i="38" s="1"/>
  <c r="D26" i="38"/>
  <c r="E26" i="38" s="1"/>
  <c r="D24" i="38"/>
  <c r="E24" i="38" s="1"/>
  <c r="D23" i="38"/>
  <c r="E23" i="38" s="1"/>
  <c r="F15" i="38"/>
  <c r="F10" i="38"/>
  <c r="I10" i="38" s="1"/>
  <c r="F8" i="38"/>
  <c r="F7" i="38"/>
  <c r="D49" i="38"/>
  <c r="E49" i="38" s="1"/>
  <c r="D47" i="38"/>
  <c r="E47" i="38" s="1"/>
  <c r="D46" i="38"/>
  <c r="E46" i="38" s="1"/>
  <c r="D45" i="38"/>
  <c r="E45" i="38" s="1"/>
  <c r="D41" i="38"/>
  <c r="E41" i="38" s="1"/>
  <c r="D39" i="38"/>
  <c r="E39" i="38" s="1"/>
  <c r="D38" i="38"/>
  <c r="E38" i="38" s="1"/>
  <c r="D37" i="38"/>
  <c r="E37" i="38" s="1"/>
  <c r="D33" i="38"/>
  <c r="E33" i="38" s="1"/>
  <c r="D31" i="38"/>
  <c r="E31" i="38" s="1"/>
  <c r="D30" i="38"/>
  <c r="E30" i="38" s="1"/>
  <c r="D29" i="38"/>
  <c r="E29" i="38" s="1"/>
  <c r="D27" i="38"/>
  <c r="E27" i="38" s="1"/>
  <c r="D25" i="38"/>
  <c r="E25" i="38" s="1"/>
  <c r="D22" i="38"/>
  <c r="E22" i="38" s="1"/>
  <c r="E10" i="38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  <c r="C3" i="36"/>
  <c r="E28" i="42" l="1"/>
  <c r="M28" i="42"/>
  <c r="N28" i="42" s="1"/>
  <c r="D4" i="42"/>
  <c r="E4" i="42" s="1"/>
  <c r="F20" i="42"/>
  <c r="G20" i="42" s="1"/>
  <c r="D13" i="42"/>
  <c r="D37" i="42"/>
  <c r="D45" i="42"/>
  <c r="D61" i="42"/>
  <c r="M61" i="42" s="1"/>
  <c r="N61" i="42" s="1"/>
  <c r="F21" i="42"/>
  <c r="G21" i="42" s="1"/>
  <c r="F53" i="42"/>
  <c r="D6" i="42"/>
  <c r="D14" i="42"/>
  <c r="D22" i="42"/>
  <c r="D30" i="42"/>
  <c r="D38" i="42"/>
  <c r="D46" i="42"/>
  <c r="D54" i="42"/>
  <c r="M54" i="42" s="1"/>
  <c r="N54" i="42" s="1"/>
  <c r="D62" i="42"/>
  <c r="M62" i="42" s="1"/>
  <c r="N62" i="42" s="1"/>
  <c r="E44" i="42"/>
  <c r="D52" i="42"/>
  <c r="M52" i="42" s="1"/>
  <c r="N52" i="42" s="1"/>
  <c r="D60" i="42"/>
  <c r="M60" i="42" s="1"/>
  <c r="N60" i="42" s="1"/>
  <c r="F28" i="42"/>
  <c r="F29" i="42"/>
  <c r="G29" i="42" s="1"/>
  <c r="E31" i="42"/>
  <c r="D7" i="42"/>
  <c r="E7" i="42" s="1"/>
  <c r="D15" i="42"/>
  <c r="D23" i="42"/>
  <c r="D31" i="42"/>
  <c r="M31" i="42" s="1"/>
  <c r="N31" i="42" s="1"/>
  <c r="D39" i="42"/>
  <c r="M39" i="42" s="1"/>
  <c r="N39" i="42" s="1"/>
  <c r="D47" i="42"/>
  <c r="M47" i="42" s="1"/>
  <c r="N47" i="42" s="1"/>
  <c r="D55" i="42"/>
  <c r="M55" i="42" s="1"/>
  <c r="N55" i="42" s="1"/>
  <c r="D63" i="42"/>
  <c r="M63" i="42" s="1"/>
  <c r="N63" i="42" s="1"/>
  <c r="F31" i="42"/>
  <c r="G31" i="42" s="1"/>
  <c r="D5" i="42"/>
  <c r="G16" i="42"/>
  <c r="E48" i="42"/>
  <c r="D8" i="42"/>
  <c r="D16" i="42"/>
  <c r="D24" i="42"/>
  <c r="D32" i="42"/>
  <c r="D40" i="42"/>
  <c r="M40" i="42" s="1"/>
  <c r="N40" i="42" s="1"/>
  <c r="D48" i="42"/>
  <c r="M48" i="42" s="1"/>
  <c r="N48" i="42" s="1"/>
  <c r="D56" i="42"/>
  <c r="M56" i="42" s="1"/>
  <c r="N56" i="42" s="1"/>
  <c r="D64" i="42"/>
  <c r="M64" i="42" s="1"/>
  <c r="N64" i="42" s="1"/>
  <c r="F16" i="42"/>
  <c r="F32" i="42"/>
  <c r="G32" i="42" s="1"/>
  <c r="F40" i="42"/>
  <c r="F48" i="42"/>
  <c r="G36" i="42"/>
  <c r="F44" i="42"/>
  <c r="D9" i="42"/>
  <c r="D17" i="42"/>
  <c r="D25" i="42"/>
  <c r="M25" i="42" s="1"/>
  <c r="N25" i="42" s="1"/>
  <c r="D33" i="42"/>
  <c r="M33" i="42" s="1"/>
  <c r="N33" i="42" s="1"/>
  <c r="D41" i="42"/>
  <c r="D49" i="42"/>
  <c r="D57" i="42"/>
  <c r="M57" i="42" s="1"/>
  <c r="N57" i="42" s="1"/>
  <c r="D65" i="42"/>
  <c r="M65" i="42" s="1"/>
  <c r="N65" i="42" s="1"/>
  <c r="F33" i="42"/>
  <c r="G33" i="42" s="1"/>
  <c r="D12" i="42"/>
  <c r="E26" i="42"/>
  <c r="E34" i="42"/>
  <c r="D2" i="42"/>
  <c r="D10" i="42"/>
  <c r="D18" i="42"/>
  <c r="D26" i="42"/>
  <c r="M26" i="42" s="1"/>
  <c r="N26" i="42" s="1"/>
  <c r="D34" i="42"/>
  <c r="M34" i="42" s="1"/>
  <c r="N34" i="42" s="1"/>
  <c r="D42" i="42"/>
  <c r="D50" i="42"/>
  <c r="M50" i="42" s="1"/>
  <c r="N50" i="42" s="1"/>
  <c r="D58" i="42"/>
  <c r="M58" i="42" s="1"/>
  <c r="N58" i="42" s="1"/>
  <c r="F26" i="42"/>
  <c r="F34" i="42"/>
  <c r="G34" i="42" s="1"/>
  <c r="D36" i="42"/>
  <c r="D3" i="42"/>
  <c r="D11" i="42"/>
  <c r="D19" i="42"/>
  <c r="M19" i="42" s="1"/>
  <c r="N19" i="42" s="1"/>
  <c r="D27" i="42"/>
  <c r="D35" i="42"/>
  <c r="D43" i="42"/>
  <c r="D51" i="42"/>
  <c r="M51" i="42" s="1"/>
  <c r="N51" i="42" s="1"/>
  <c r="D59" i="42"/>
  <c r="M59" i="42" s="1"/>
  <c r="N59" i="42" s="1"/>
  <c r="E18" i="39"/>
  <c r="M18" i="39"/>
  <c r="N18" i="39" s="1"/>
  <c r="M19" i="39"/>
  <c r="N19" i="39" s="1"/>
  <c r="E19" i="39"/>
  <c r="M20" i="39"/>
  <c r="N20" i="39" s="1"/>
  <c r="E20" i="39"/>
  <c r="E17" i="39"/>
  <c r="M17" i="39"/>
  <c r="N17" i="39" s="1"/>
  <c r="M23" i="39"/>
  <c r="N23" i="39" s="1"/>
  <c r="D14" i="39"/>
  <c r="F8" i="39"/>
  <c r="F16" i="39"/>
  <c r="F24" i="39"/>
  <c r="E21" i="39"/>
  <c r="E6" i="39"/>
  <c r="E22" i="39"/>
  <c r="F10" i="39"/>
  <c r="G10" i="39" s="1"/>
  <c r="F18" i="39"/>
  <c r="F2" i="39"/>
  <c r="F11" i="39"/>
  <c r="G11" i="39" s="1"/>
  <c r="H11" i="39" s="1"/>
  <c r="O11" i="39" s="1"/>
  <c r="F19" i="39"/>
  <c r="E16" i="39"/>
  <c r="F4" i="39"/>
  <c r="F12" i="39"/>
  <c r="G12" i="39" s="1"/>
  <c r="H12" i="39" s="1"/>
  <c r="O12" i="39" s="1"/>
  <c r="F20" i="39"/>
  <c r="F6" i="39"/>
  <c r="F22" i="39"/>
  <c r="M21" i="38"/>
  <c r="N21" i="38" s="1"/>
  <c r="E21" i="38"/>
  <c r="E19" i="38"/>
  <c r="M19" i="38"/>
  <c r="N19" i="38" s="1"/>
  <c r="M20" i="38"/>
  <c r="N20" i="38" s="1"/>
  <c r="E20" i="38"/>
  <c r="E17" i="38"/>
  <c r="M18" i="38"/>
  <c r="N18" i="38" s="1"/>
  <c r="D4" i="38"/>
  <c r="D12" i="38"/>
  <c r="D2" i="38"/>
  <c r="E2" i="38" s="1"/>
  <c r="D5" i="38"/>
  <c r="D13" i="38"/>
  <c r="E39" i="42"/>
  <c r="E47" i="42"/>
  <c r="M7" i="42"/>
  <c r="N7" i="42" s="1"/>
  <c r="G28" i="42"/>
  <c r="G2" i="42"/>
  <c r="H2" i="42" s="1"/>
  <c r="O2" i="42" s="1"/>
  <c r="E15" i="42"/>
  <c r="E22" i="42"/>
  <c r="M2" i="42"/>
  <c r="N2" i="42" s="1"/>
  <c r="E2" i="42"/>
  <c r="G13" i="42"/>
  <c r="H13" i="42" s="1"/>
  <c r="O13" i="42" s="1"/>
  <c r="M22" i="42"/>
  <c r="N22" i="42" s="1"/>
  <c r="G3" i="42"/>
  <c r="H3" i="42" s="1"/>
  <c r="O3" i="42" s="1"/>
  <c r="I3" i="42"/>
  <c r="G8" i="42"/>
  <c r="H8" i="42" s="1"/>
  <c r="O8" i="42" s="1"/>
  <c r="I8" i="42"/>
  <c r="E13" i="42"/>
  <c r="M13" i="42"/>
  <c r="N13" i="42" s="1"/>
  <c r="I12" i="42"/>
  <c r="G12" i="42"/>
  <c r="H12" i="42" s="1"/>
  <c r="O12" i="42" s="1"/>
  <c r="E9" i="42"/>
  <c r="M9" i="42"/>
  <c r="N9" i="42" s="1"/>
  <c r="E5" i="42"/>
  <c r="M5" i="42"/>
  <c r="N5" i="42" s="1"/>
  <c r="E14" i="42"/>
  <c r="M14" i="42"/>
  <c r="N14" i="42" s="1"/>
  <c r="E23" i="42"/>
  <c r="M23" i="42"/>
  <c r="N23" i="42" s="1"/>
  <c r="I6" i="42"/>
  <c r="G6" i="42"/>
  <c r="H6" i="42" s="1"/>
  <c r="O6" i="42" s="1"/>
  <c r="E19" i="42"/>
  <c r="G11" i="42"/>
  <c r="H11" i="42" s="1"/>
  <c r="O11" i="42" s="1"/>
  <c r="I11" i="42"/>
  <c r="M15" i="42"/>
  <c r="N15" i="42" s="1"/>
  <c r="G5" i="42"/>
  <c r="H5" i="42" s="1"/>
  <c r="O5" i="42" s="1"/>
  <c r="G10" i="42"/>
  <c r="J10" i="42" s="1"/>
  <c r="K10" i="42" s="1"/>
  <c r="P10" i="42" s="1"/>
  <c r="G7" i="42"/>
  <c r="I2" i="42"/>
  <c r="G19" i="42"/>
  <c r="M21" i="42"/>
  <c r="N21" i="42" s="1"/>
  <c r="G26" i="42"/>
  <c r="E29" i="42"/>
  <c r="G30" i="42"/>
  <c r="I7" i="42"/>
  <c r="I15" i="42"/>
  <c r="I5" i="42"/>
  <c r="G15" i="42"/>
  <c r="G10" i="41"/>
  <c r="H10" i="41" s="1"/>
  <c r="O10" i="41" s="1"/>
  <c r="I10" i="41"/>
  <c r="J10" i="41" s="1"/>
  <c r="K10" i="41" s="1"/>
  <c r="P10" i="41" s="1"/>
  <c r="M4" i="41"/>
  <c r="N4" i="41" s="1"/>
  <c r="I4" i="41"/>
  <c r="E22" i="41"/>
  <c r="E28" i="41"/>
  <c r="M18" i="41"/>
  <c r="N18" i="41" s="1"/>
  <c r="E18" i="41"/>
  <c r="I2" i="41"/>
  <c r="G2" i="41"/>
  <c r="H2" i="41" s="1"/>
  <c r="O2" i="41" s="1"/>
  <c r="E4" i="41"/>
  <c r="M9" i="41"/>
  <c r="N9" i="41" s="1"/>
  <c r="M2" i="41"/>
  <c r="N2" i="41" s="1"/>
  <c r="E31" i="41"/>
  <c r="E29" i="41"/>
  <c r="M11" i="41"/>
  <c r="N11" i="41" s="1"/>
  <c r="E11" i="41"/>
  <c r="E7" i="41"/>
  <c r="M7" i="41"/>
  <c r="N7" i="41" s="1"/>
  <c r="E17" i="41"/>
  <c r="M17" i="41"/>
  <c r="N17" i="41" s="1"/>
  <c r="I5" i="41"/>
  <c r="I6" i="41"/>
  <c r="H6" i="41"/>
  <c r="O6" i="41" s="1"/>
  <c r="H13" i="41"/>
  <c r="O13" i="41" s="1"/>
  <c r="I13" i="41"/>
  <c r="I3" i="41"/>
  <c r="H3" i="41"/>
  <c r="O3" i="41" s="1"/>
  <c r="M14" i="41"/>
  <c r="N14" i="41" s="1"/>
  <c r="E14" i="41"/>
  <c r="I8" i="41"/>
  <c r="E15" i="41"/>
  <c r="M15" i="41"/>
  <c r="N15" i="41" s="1"/>
  <c r="H12" i="41"/>
  <c r="O12" i="41" s="1"/>
  <c r="I7" i="41"/>
  <c r="H9" i="41"/>
  <c r="O9" i="41" s="1"/>
  <c r="I15" i="41"/>
  <c r="E27" i="41"/>
  <c r="I12" i="41"/>
  <c r="E32" i="41"/>
  <c r="I9" i="41"/>
  <c r="M10" i="41"/>
  <c r="N10" i="41" s="1"/>
  <c r="M16" i="40"/>
  <c r="N16" i="40" s="1"/>
  <c r="E25" i="40"/>
  <c r="E32" i="40"/>
  <c r="E17" i="40"/>
  <c r="E2" i="40"/>
  <c r="M8" i="40"/>
  <c r="N8" i="40" s="1"/>
  <c r="M19" i="40"/>
  <c r="N19" i="40" s="1"/>
  <c r="G4" i="40"/>
  <c r="H4" i="40" s="1"/>
  <c r="O4" i="40" s="1"/>
  <c r="M20" i="40"/>
  <c r="N20" i="40" s="1"/>
  <c r="M23" i="40"/>
  <c r="N23" i="40" s="1"/>
  <c r="G12" i="40"/>
  <c r="H12" i="40" s="1"/>
  <c r="O12" i="40" s="1"/>
  <c r="E14" i="40"/>
  <c r="M24" i="40"/>
  <c r="N24" i="40" s="1"/>
  <c r="E21" i="40"/>
  <c r="M10" i="40"/>
  <c r="N10" i="40" s="1"/>
  <c r="I5" i="40"/>
  <c r="G5" i="40"/>
  <c r="E9" i="40"/>
  <c r="M9" i="40"/>
  <c r="N9" i="40" s="1"/>
  <c r="E4" i="40"/>
  <c r="M4" i="40"/>
  <c r="N4" i="40" s="1"/>
  <c r="I13" i="40"/>
  <c r="G13" i="40"/>
  <c r="H13" i="40" s="1"/>
  <c r="O13" i="40" s="1"/>
  <c r="M11" i="40"/>
  <c r="N11" i="40" s="1"/>
  <c r="E11" i="40"/>
  <c r="E12" i="40"/>
  <c r="M12" i="40"/>
  <c r="N12" i="40" s="1"/>
  <c r="I2" i="40"/>
  <c r="G2" i="40"/>
  <c r="H2" i="40" s="1"/>
  <c r="O2" i="40" s="1"/>
  <c r="M22" i="40"/>
  <c r="N22" i="40" s="1"/>
  <c r="E22" i="40"/>
  <c r="G7" i="40"/>
  <c r="H7" i="40" s="1"/>
  <c r="O7" i="40" s="1"/>
  <c r="I7" i="40"/>
  <c r="I10" i="40"/>
  <c r="G10" i="40"/>
  <c r="H10" i="40" s="1"/>
  <c r="O10" i="40" s="1"/>
  <c r="M18" i="40"/>
  <c r="N18" i="40" s="1"/>
  <c r="E18" i="40"/>
  <c r="M3" i="40"/>
  <c r="N3" i="40" s="1"/>
  <c r="E3" i="40"/>
  <c r="G15" i="40"/>
  <c r="H15" i="40" s="1"/>
  <c r="O15" i="40" s="1"/>
  <c r="I15" i="40"/>
  <c r="G6" i="40"/>
  <c r="H6" i="40" s="1"/>
  <c r="O6" i="40" s="1"/>
  <c r="E8" i="40"/>
  <c r="I12" i="40"/>
  <c r="G14" i="40"/>
  <c r="H14" i="40" s="1"/>
  <c r="O14" i="40" s="1"/>
  <c r="E16" i="40"/>
  <c r="M17" i="40"/>
  <c r="N17" i="40" s="1"/>
  <c r="M21" i="40"/>
  <c r="N21" i="40" s="1"/>
  <c r="E24" i="40"/>
  <c r="M2" i="40"/>
  <c r="N2" i="40" s="1"/>
  <c r="I6" i="40"/>
  <c r="G8" i="40"/>
  <c r="H8" i="40" s="1"/>
  <c r="O8" i="40" s="1"/>
  <c r="I14" i="40"/>
  <c r="E19" i="40"/>
  <c r="I8" i="40"/>
  <c r="M6" i="40"/>
  <c r="N6" i="40" s="1"/>
  <c r="M14" i="40"/>
  <c r="N14" i="40" s="1"/>
  <c r="D3" i="39"/>
  <c r="M3" i="39" s="1"/>
  <c r="G8" i="39"/>
  <c r="H8" i="39" s="1"/>
  <c r="O8" i="39" s="1"/>
  <c r="E24" i="39"/>
  <c r="E8" i="39"/>
  <c r="M4" i="39"/>
  <c r="N4" i="39" s="1"/>
  <c r="M16" i="39"/>
  <c r="N16" i="39" s="1"/>
  <c r="M14" i="39"/>
  <c r="N14" i="39" s="1"/>
  <c r="G2" i="39"/>
  <c r="H2" i="39" s="1"/>
  <c r="O2" i="39" s="1"/>
  <c r="M15" i="39"/>
  <c r="N15" i="39" s="1"/>
  <c r="E15" i="39"/>
  <c r="I6" i="39"/>
  <c r="G6" i="39"/>
  <c r="H6" i="39" s="1"/>
  <c r="O6" i="39" s="1"/>
  <c r="I11" i="39"/>
  <c r="G3" i="39"/>
  <c r="H3" i="39" s="1"/>
  <c r="O3" i="39" s="1"/>
  <c r="I3" i="39"/>
  <c r="M7" i="39"/>
  <c r="N7" i="39" s="1"/>
  <c r="E7" i="39"/>
  <c r="I9" i="39"/>
  <c r="G9" i="39"/>
  <c r="I13" i="39"/>
  <c r="G13" i="39"/>
  <c r="H13" i="39" s="1"/>
  <c r="O13" i="39" s="1"/>
  <c r="G5" i="39"/>
  <c r="H5" i="39" s="1"/>
  <c r="O5" i="39" s="1"/>
  <c r="I5" i="39"/>
  <c r="I14" i="39"/>
  <c r="G14" i="39"/>
  <c r="H14" i="39" s="1"/>
  <c r="O14" i="39" s="1"/>
  <c r="M12" i="39"/>
  <c r="N12" i="39" s="1"/>
  <c r="E4" i="39"/>
  <c r="I8" i="39"/>
  <c r="J8" i="39" s="1"/>
  <c r="K8" i="39" s="1"/>
  <c r="P8" i="39" s="1"/>
  <c r="M6" i="39"/>
  <c r="N6" i="39" s="1"/>
  <c r="G4" i="39"/>
  <c r="I10" i="39"/>
  <c r="E14" i="39"/>
  <c r="I4" i="39"/>
  <c r="M2" i="39"/>
  <c r="N2" i="39" s="1"/>
  <c r="M10" i="39"/>
  <c r="N10" i="39" s="1"/>
  <c r="G10" i="38"/>
  <c r="H10" i="38" s="1"/>
  <c r="O10" i="38" s="1"/>
  <c r="I2" i="38"/>
  <c r="J2" i="38" s="1"/>
  <c r="K2" i="38" s="1"/>
  <c r="P2" i="38" s="1"/>
  <c r="E7" i="38"/>
  <c r="M7" i="38"/>
  <c r="N7" i="38" s="1"/>
  <c r="G5" i="38"/>
  <c r="H5" i="38" s="1"/>
  <c r="O5" i="38" s="1"/>
  <c r="I5" i="38"/>
  <c r="M6" i="38"/>
  <c r="N6" i="38" s="1"/>
  <c r="E6" i="38"/>
  <c r="G13" i="38"/>
  <c r="H13" i="38" s="1"/>
  <c r="O13" i="38" s="1"/>
  <c r="I13" i="38"/>
  <c r="E15" i="38"/>
  <c r="M15" i="38"/>
  <c r="N15" i="38" s="1"/>
  <c r="E3" i="38"/>
  <c r="M3" i="38"/>
  <c r="N3" i="38" s="1"/>
  <c r="G8" i="38"/>
  <c r="H8" i="38" s="1"/>
  <c r="O8" i="38" s="1"/>
  <c r="I8" i="38"/>
  <c r="M11" i="38"/>
  <c r="N11" i="38" s="1"/>
  <c r="E11" i="38"/>
  <c r="E14" i="38"/>
  <c r="M14" i="38"/>
  <c r="N14" i="38" s="1"/>
  <c r="M16" i="38"/>
  <c r="N16" i="38" s="1"/>
  <c r="E16" i="38"/>
  <c r="G7" i="38"/>
  <c r="H7" i="38" s="1"/>
  <c r="O7" i="38" s="1"/>
  <c r="E9" i="38"/>
  <c r="G12" i="38"/>
  <c r="H12" i="38" s="1"/>
  <c r="O12" i="38" s="1"/>
  <c r="H4" i="38"/>
  <c r="O4" i="38" s="1"/>
  <c r="F6" i="38"/>
  <c r="I7" i="38"/>
  <c r="G9" i="38"/>
  <c r="F14" i="38"/>
  <c r="I15" i="38"/>
  <c r="F3" i="38"/>
  <c r="I4" i="38"/>
  <c r="J4" i="38" s="1"/>
  <c r="K4" i="38" s="1"/>
  <c r="P4" i="38" s="1"/>
  <c r="F11" i="38"/>
  <c r="I12" i="38"/>
  <c r="G15" i="38"/>
  <c r="H15" i="38" s="1"/>
  <c r="O15" i="38" s="1"/>
  <c r="M2" i="38"/>
  <c r="N2" i="38" s="1"/>
  <c r="I9" i="38"/>
  <c r="J9" i="38" s="1"/>
  <c r="M10" i="38"/>
  <c r="N10" i="38" s="1"/>
  <c r="E38" i="42" l="1"/>
  <c r="M38" i="42"/>
  <c r="N38" i="42" s="1"/>
  <c r="M30" i="42"/>
  <c r="N30" i="42" s="1"/>
  <c r="E30" i="42"/>
  <c r="M37" i="42"/>
  <c r="N37" i="42" s="1"/>
  <c r="E37" i="42"/>
  <c r="M46" i="42"/>
  <c r="N46" i="42" s="1"/>
  <c r="E46" i="42"/>
  <c r="E33" i="42"/>
  <c r="E42" i="42"/>
  <c r="M42" i="42"/>
  <c r="N42" i="42" s="1"/>
  <c r="E45" i="42"/>
  <c r="M45" i="42"/>
  <c r="N45" i="42" s="1"/>
  <c r="M4" i="42"/>
  <c r="N4" i="42" s="1"/>
  <c r="E40" i="42"/>
  <c r="E27" i="42"/>
  <c r="M27" i="42"/>
  <c r="N27" i="42" s="1"/>
  <c r="J15" i="42"/>
  <c r="E36" i="42"/>
  <c r="M36" i="42"/>
  <c r="N36" i="42" s="1"/>
  <c r="M49" i="42"/>
  <c r="N49" i="42" s="1"/>
  <c r="E49" i="42"/>
  <c r="E25" i="42"/>
  <c r="M43" i="42"/>
  <c r="N43" i="42" s="1"/>
  <c r="E43" i="42"/>
  <c r="E41" i="42"/>
  <c r="M41" i="42"/>
  <c r="N41" i="42" s="1"/>
  <c r="E32" i="42"/>
  <c r="M32" i="42"/>
  <c r="N32" i="42" s="1"/>
  <c r="M35" i="42"/>
  <c r="N35" i="42" s="1"/>
  <c r="E35" i="42"/>
  <c r="I12" i="39"/>
  <c r="J15" i="38"/>
  <c r="M12" i="38"/>
  <c r="N12" i="38" s="1"/>
  <c r="E12" i="38"/>
  <c r="E4" i="38"/>
  <c r="M4" i="38"/>
  <c r="N4" i="38" s="1"/>
  <c r="H10" i="42"/>
  <c r="O10" i="42" s="1"/>
  <c r="J7" i="42"/>
  <c r="K7" i="42" s="1"/>
  <c r="P7" i="42" s="1"/>
  <c r="J12" i="42"/>
  <c r="K12" i="42" s="1"/>
  <c r="P12" i="42" s="1"/>
  <c r="I13" i="42"/>
  <c r="J13" i="42" s="1"/>
  <c r="K13" i="42" s="1"/>
  <c r="P13" i="42" s="1"/>
  <c r="M10" i="42"/>
  <c r="N10" i="42" s="1"/>
  <c r="E10" i="42"/>
  <c r="K15" i="42"/>
  <c r="P15" i="42" s="1"/>
  <c r="J5" i="42"/>
  <c r="K5" i="42" s="1"/>
  <c r="P5" i="42" s="1"/>
  <c r="H15" i="42"/>
  <c r="O15" i="42" s="1"/>
  <c r="J3" i="42"/>
  <c r="K3" i="42" s="1"/>
  <c r="P3" i="42" s="1"/>
  <c r="E16" i="42"/>
  <c r="M16" i="42"/>
  <c r="N16" i="42" s="1"/>
  <c r="J11" i="42"/>
  <c r="K11" i="42" s="1"/>
  <c r="P11" i="42" s="1"/>
  <c r="E17" i="42"/>
  <c r="M17" i="42"/>
  <c r="N17" i="42" s="1"/>
  <c r="G14" i="42"/>
  <c r="H14" i="42" s="1"/>
  <c r="O14" i="42" s="1"/>
  <c r="I14" i="42"/>
  <c r="E12" i="42"/>
  <c r="M12" i="42"/>
  <c r="N12" i="42" s="1"/>
  <c r="I9" i="42"/>
  <c r="G9" i="42"/>
  <c r="H9" i="42" s="1"/>
  <c r="O9" i="42" s="1"/>
  <c r="E20" i="42"/>
  <c r="M20" i="42"/>
  <c r="N20" i="42" s="1"/>
  <c r="J6" i="42"/>
  <c r="K6" i="42" s="1"/>
  <c r="P6" i="42" s="1"/>
  <c r="M18" i="42"/>
  <c r="N18" i="42" s="1"/>
  <c r="E18" i="42"/>
  <c r="M6" i="42"/>
  <c r="N6" i="42" s="1"/>
  <c r="E6" i="42"/>
  <c r="E11" i="42"/>
  <c r="M11" i="42"/>
  <c r="N11" i="42" s="1"/>
  <c r="E8" i="42"/>
  <c r="M8" i="42"/>
  <c r="N8" i="42" s="1"/>
  <c r="H7" i="42"/>
  <c r="O7" i="42" s="1"/>
  <c r="E24" i="42"/>
  <c r="M24" i="42"/>
  <c r="N24" i="42" s="1"/>
  <c r="I4" i="42"/>
  <c r="G4" i="42"/>
  <c r="H4" i="42" s="1"/>
  <c r="O4" i="42" s="1"/>
  <c r="E3" i="42"/>
  <c r="M3" i="42"/>
  <c r="N3" i="42" s="1"/>
  <c r="J2" i="42"/>
  <c r="K2" i="42" s="1"/>
  <c r="P2" i="42" s="1"/>
  <c r="J8" i="42"/>
  <c r="K8" i="42" s="1"/>
  <c r="P8" i="42" s="1"/>
  <c r="J12" i="41"/>
  <c r="K12" i="41" s="1"/>
  <c r="P12" i="41" s="1"/>
  <c r="E9" i="41"/>
  <c r="J13" i="41"/>
  <c r="E19" i="41"/>
  <c r="M19" i="41"/>
  <c r="N19" i="41" s="1"/>
  <c r="J7" i="41"/>
  <c r="K7" i="41" s="1"/>
  <c r="P7" i="41" s="1"/>
  <c r="J3" i="41"/>
  <c r="K3" i="41" s="1"/>
  <c r="P3" i="41" s="1"/>
  <c r="E2" i="41"/>
  <c r="E23" i="41"/>
  <c r="M23" i="41"/>
  <c r="N23" i="41" s="1"/>
  <c r="J2" i="41"/>
  <c r="K2" i="41" s="1"/>
  <c r="P2" i="41" s="1"/>
  <c r="J8" i="41"/>
  <c r="K8" i="41" s="1"/>
  <c r="P8" i="41" s="1"/>
  <c r="J6" i="41"/>
  <c r="K6" i="41" s="1"/>
  <c r="P6" i="41" s="1"/>
  <c r="M12" i="41"/>
  <c r="N12" i="41" s="1"/>
  <c r="E12" i="41"/>
  <c r="K4" i="41"/>
  <c r="P4" i="41" s="1"/>
  <c r="M20" i="41"/>
  <c r="N20" i="41" s="1"/>
  <c r="E20" i="41"/>
  <c r="I11" i="41"/>
  <c r="H11" i="41"/>
  <c r="O11" i="41" s="1"/>
  <c r="H4" i="41"/>
  <c r="O4" i="41" s="1"/>
  <c r="H8" i="41"/>
  <c r="O8" i="41" s="1"/>
  <c r="K13" i="41"/>
  <c r="P13" i="41" s="1"/>
  <c r="M16" i="41"/>
  <c r="N16" i="41" s="1"/>
  <c r="E16" i="41"/>
  <c r="H15" i="41"/>
  <c r="O15" i="41" s="1"/>
  <c r="H5" i="41"/>
  <c r="O5" i="41" s="1"/>
  <c r="E5" i="41"/>
  <c r="M5" i="41"/>
  <c r="N5" i="41" s="1"/>
  <c r="J15" i="41"/>
  <c r="K15" i="41" s="1"/>
  <c r="P15" i="41" s="1"/>
  <c r="M6" i="41"/>
  <c r="N6" i="41" s="1"/>
  <c r="E6" i="41"/>
  <c r="J9" i="41"/>
  <c r="K9" i="41" s="1"/>
  <c r="P9" i="41" s="1"/>
  <c r="J4" i="41"/>
  <c r="I14" i="41"/>
  <c r="H14" i="41"/>
  <c r="O14" i="41" s="1"/>
  <c r="H7" i="41"/>
  <c r="O7" i="41" s="1"/>
  <c r="J5" i="41"/>
  <c r="K5" i="41" s="1"/>
  <c r="P5" i="41" s="1"/>
  <c r="M3" i="41"/>
  <c r="N3" i="41" s="1"/>
  <c r="E3" i="41"/>
  <c r="E13" i="41"/>
  <c r="M13" i="41"/>
  <c r="N13" i="41" s="1"/>
  <c r="M24" i="41"/>
  <c r="N24" i="41" s="1"/>
  <c r="E24" i="41"/>
  <c r="E8" i="41"/>
  <c r="M8" i="41"/>
  <c r="N8" i="41" s="1"/>
  <c r="E21" i="41"/>
  <c r="M21" i="41"/>
  <c r="N21" i="41" s="1"/>
  <c r="J12" i="40"/>
  <c r="K12" i="40" s="1"/>
  <c r="P12" i="40" s="1"/>
  <c r="I4" i="40"/>
  <c r="J4" i="40" s="1"/>
  <c r="K4" i="40" s="1"/>
  <c r="P4" i="40" s="1"/>
  <c r="E20" i="40"/>
  <c r="J14" i="40"/>
  <c r="E23" i="40"/>
  <c r="E10" i="40"/>
  <c r="J7" i="40"/>
  <c r="K7" i="40" s="1"/>
  <c r="P7" i="40" s="1"/>
  <c r="J8" i="40"/>
  <c r="K8" i="40" s="1"/>
  <c r="P8" i="40" s="1"/>
  <c r="I9" i="40"/>
  <c r="G9" i="40"/>
  <c r="H9" i="40" s="1"/>
  <c r="O9" i="40" s="1"/>
  <c r="K14" i="40"/>
  <c r="P14" i="40" s="1"/>
  <c r="E15" i="40"/>
  <c r="M15" i="40"/>
  <c r="N15" i="40" s="1"/>
  <c r="J10" i="40"/>
  <c r="K10" i="40" s="1"/>
  <c r="P10" i="40" s="1"/>
  <c r="E5" i="40"/>
  <c r="M5" i="40"/>
  <c r="N5" i="40" s="1"/>
  <c r="I11" i="40"/>
  <c r="G11" i="40"/>
  <c r="H11" i="40" s="1"/>
  <c r="O11" i="40" s="1"/>
  <c r="J6" i="40"/>
  <c r="K6" i="40" s="1"/>
  <c r="P6" i="40" s="1"/>
  <c r="H5" i="40"/>
  <c r="O5" i="40" s="1"/>
  <c r="E13" i="40"/>
  <c r="M13" i="40"/>
  <c r="N13" i="40" s="1"/>
  <c r="I3" i="40"/>
  <c r="G3" i="40"/>
  <c r="H3" i="40" s="1"/>
  <c r="O3" i="40" s="1"/>
  <c r="J2" i="40"/>
  <c r="K2" i="40" s="1"/>
  <c r="P2" i="40" s="1"/>
  <c r="J13" i="40"/>
  <c r="K13" i="40" s="1"/>
  <c r="P13" i="40" s="1"/>
  <c r="E7" i="40"/>
  <c r="M7" i="40"/>
  <c r="N7" i="40" s="1"/>
  <c r="J15" i="40"/>
  <c r="K15" i="40" s="1"/>
  <c r="P15" i="40" s="1"/>
  <c r="J5" i="40"/>
  <c r="K5" i="40" s="1"/>
  <c r="P5" i="40" s="1"/>
  <c r="J11" i="39"/>
  <c r="K11" i="39" s="1"/>
  <c r="P11" i="39" s="1"/>
  <c r="J12" i="39"/>
  <c r="K12" i="39" s="1"/>
  <c r="P12" i="39" s="1"/>
  <c r="M8" i="39"/>
  <c r="N8" i="39" s="1"/>
  <c r="I2" i="39"/>
  <c r="J2" i="39" s="1"/>
  <c r="K2" i="39" s="1"/>
  <c r="P2" i="39" s="1"/>
  <c r="J3" i="39"/>
  <c r="K3" i="39" s="1"/>
  <c r="P3" i="39" s="1"/>
  <c r="J5" i="39"/>
  <c r="K5" i="39" s="1"/>
  <c r="P5" i="39" s="1"/>
  <c r="E3" i="39"/>
  <c r="N3" i="39"/>
  <c r="H9" i="39"/>
  <c r="O9" i="39" s="1"/>
  <c r="E13" i="39"/>
  <c r="M13" i="39"/>
  <c r="N13" i="39" s="1"/>
  <c r="H4" i="39"/>
  <c r="O4" i="39" s="1"/>
  <c r="J9" i="39"/>
  <c r="K9" i="39" s="1"/>
  <c r="P9" i="39" s="1"/>
  <c r="G7" i="39"/>
  <c r="H7" i="39" s="1"/>
  <c r="O7" i="39" s="1"/>
  <c r="I7" i="39"/>
  <c r="M5" i="39"/>
  <c r="N5" i="39" s="1"/>
  <c r="G15" i="39"/>
  <c r="H15" i="39" s="1"/>
  <c r="O15" i="39" s="1"/>
  <c r="I15" i="39"/>
  <c r="J6" i="39"/>
  <c r="K6" i="39" s="1"/>
  <c r="P6" i="39" s="1"/>
  <c r="J4" i="39"/>
  <c r="K4" i="39" s="1"/>
  <c r="P4" i="39" s="1"/>
  <c r="E11" i="39"/>
  <c r="M11" i="39"/>
  <c r="N11" i="39" s="1"/>
  <c r="H10" i="39"/>
  <c r="O10" i="39" s="1"/>
  <c r="J10" i="39"/>
  <c r="K10" i="39" s="1"/>
  <c r="P10" i="39" s="1"/>
  <c r="E9" i="39"/>
  <c r="M9" i="39"/>
  <c r="N9" i="39" s="1"/>
  <c r="J14" i="39"/>
  <c r="K14" i="39" s="1"/>
  <c r="P14" i="39" s="1"/>
  <c r="J13" i="39"/>
  <c r="K13" i="39" s="1"/>
  <c r="P13" i="39" s="1"/>
  <c r="J5" i="38"/>
  <c r="K5" i="38" s="1"/>
  <c r="P5" i="38" s="1"/>
  <c r="K9" i="38"/>
  <c r="P9" i="38" s="1"/>
  <c r="J7" i="38"/>
  <c r="K7" i="38" s="1"/>
  <c r="P7" i="38" s="1"/>
  <c r="H9" i="38"/>
  <c r="O9" i="38" s="1"/>
  <c r="J8" i="38"/>
  <c r="J10" i="38"/>
  <c r="K10" i="38" s="1"/>
  <c r="P10" i="38" s="1"/>
  <c r="I11" i="38"/>
  <c r="G11" i="38"/>
  <c r="H11" i="38" s="1"/>
  <c r="O11" i="38" s="1"/>
  <c r="E13" i="38"/>
  <c r="M13" i="38"/>
  <c r="N13" i="38" s="1"/>
  <c r="K15" i="38"/>
  <c r="P15" i="38" s="1"/>
  <c r="J12" i="38"/>
  <c r="K12" i="38" s="1"/>
  <c r="P12" i="38" s="1"/>
  <c r="E8" i="38"/>
  <c r="M8" i="38"/>
  <c r="N8" i="38" s="1"/>
  <c r="E5" i="38"/>
  <c r="M5" i="38"/>
  <c r="N5" i="38" s="1"/>
  <c r="I14" i="38"/>
  <c r="G14" i="38"/>
  <c r="H14" i="38" s="1"/>
  <c r="O14" i="38" s="1"/>
  <c r="I6" i="38"/>
  <c r="G6" i="38"/>
  <c r="K8" i="38"/>
  <c r="P8" i="38" s="1"/>
  <c r="I3" i="38"/>
  <c r="G3" i="38"/>
  <c r="H3" i="38" s="1"/>
  <c r="O3" i="38" s="1"/>
  <c r="J13" i="38"/>
  <c r="K13" i="38" s="1"/>
  <c r="P13" i="38" s="1"/>
  <c r="J7" i="39" l="1"/>
  <c r="J4" i="42"/>
  <c r="J9" i="42"/>
  <c r="K9" i="42" s="1"/>
  <c r="P9" i="42" s="1"/>
  <c r="K4" i="42"/>
  <c r="P4" i="42" s="1"/>
  <c r="J14" i="42"/>
  <c r="K14" i="42" s="1"/>
  <c r="P14" i="42" s="1"/>
  <c r="J11" i="41"/>
  <c r="K11" i="41" s="1"/>
  <c r="P11" i="41" s="1"/>
  <c r="J14" i="41"/>
  <c r="K14" i="41" s="1"/>
  <c r="P14" i="41" s="1"/>
  <c r="J9" i="40"/>
  <c r="J3" i="40"/>
  <c r="K3" i="40" s="1"/>
  <c r="P3" i="40" s="1"/>
  <c r="K9" i="40"/>
  <c r="P9" i="40" s="1"/>
  <c r="J11" i="40"/>
  <c r="K11" i="40" s="1"/>
  <c r="P11" i="40" s="1"/>
  <c r="J15" i="39"/>
  <c r="K15" i="39" s="1"/>
  <c r="P15" i="39" s="1"/>
  <c r="K7" i="39"/>
  <c r="P7" i="39" s="1"/>
  <c r="J3" i="38"/>
  <c r="K3" i="38" s="1"/>
  <c r="P3" i="38" s="1"/>
  <c r="J6" i="38"/>
  <c r="K6" i="38" s="1"/>
  <c r="P6" i="38" s="1"/>
  <c r="H6" i="38"/>
  <c r="O6" i="38" s="1"/>
  <c r="J14" i="38"/>
  <c r="K14" i="38" s="1"/>
  <c r="P14" i="38" s="1"/>
  <c r="J11" i="38"/>
  <c r="K11" i="38" s="1"/>
  <c r="P11" i="38" s="1"/>
  <c r="C409" i="36" l="1"/>
  <c r="F409" i="36" s="1"/>
  <c r="C408" i="36"/>
  <c r="C407" i="36"/>
  <c r="F407" i="36" s="1"/>
  <c r="C406" i="36"/>
  <c r="F406" i="36" s="1"/>
  <c r="C405" i="36"/>
  <c r="F405" i="36" s="1"/>
  <c r="C404" i="36"/>
  <c r="D403" i="36"/>
  <c r="M403" i="36" s="1"/>
  <c r="C403" i="36"/>
  <c r="F403" i="36" s="1"/>
  <c r="C402" i="36"/>
  <c r="C401" i="36"/>
  <c r="C400" i="36"/>
  <c r="C399" i="36"/>
  <c r="C398" i="36"/>
  <c r="F398" i="36" s="1"/>
  <c r="C397" i="36"/>
  <c r="C396" i="36"/>
  <c r="D395" i="36"/>
  <c r="C395" i="36"/>
  <c r="F395" i="36" s="1"/>
  <c r="C394" i="36"/>
  <c r="C393" i="36"/>
  <c r="F393" i="36" s="1"/>
  <c r="C392" i="36"/>
  <c r="D391" i="36"/>
  <c r="C391" i="36"/>
  <c r="F391" i="36" s="1"/>
  <c r="D390" i="36"/>
  <c r="M390" i="36" s="1"/>
  <c r="N390" i="36" s="1"/>
  <c r="C390" i="36"/>
  <c r="F390" i="36" s="1"/>
  <c r="C389" i="36"/>
  <c r="F389" i="36" s="1"/>
  <c r="C388" i="36"/>
  <c r="C387" i="36"/>
  <c r="C386" i="36"/>
  <c r="C385" i="36"/>
  <c r="F385" i="36" s="1"/>
  <c r="C384" i="36"/>
  <c r="C383" i="36"/>
  <c r="F383" i="36" s="1"/>
  <c r="C382" i="36"/>
  <c r="F382" i="36" s="1"/>
  <c r="D381" i="36"/>
  <c r="C381" i="36"/>
  <c r="F381" i="36" s="1"/>
  <c r="C380" i="36"/>
  <c r="C379" i="36"/>
  <c r="F379" i="36" s="1"/>
  <c r="C378" i="36"/>
  <c r="C377" i="36"/>
  <c r="F377" i="36" s="1"/>
  <c r="C376" i="36"/>
  <c r="C375" i="36"/>
  <c r="C374" i="36"/>
  <c r="C373" i="36"/>
  <c r="F373" i="36" s="1"/>
  <c r="C372" i="36"/>
  <c r="C371" i="36"/>
  <c r="F371" i="36" s="1"/>
  <c r="C370" i="36"/>
  <c r="C369" i="36"/>
  <c r="F369" i="36" s="1"/>
  <c r="C368" i="36"/>
  <c r="C367" i="36"/>
  <c r="F367" i="36" s="1"/>
  <c r="C366" i="36"/>
  <c r="F366" i="36" s="1"/>
  <c r="D365" i="36"/>
  <c r="C365" i="36"/>
  <c r="F365" i="36" s="1"/>
  <c r="C364" i="36"/>
  <c r="C363" i="36"/>
  <c r="C362" i="36"/>
  <c r="C361" i="36"/>
  <c r="C360" i="36"/>
  <c r="C359" i="36"/>
  <c r="F359" i="36" s="1"/>
  <c r="C358" i="36"/>
  <c r="F358" i="36" s="1"/>
  <c r="C357" i="36"/>
  <c r="C356" i="36"/>
  <c r="C355" i="36"/>
  <c r="F355" i="36" s="1"/>
  <c r="C354" i="36"/>
  <c r="C353" i="36"/>
  <c r="F353" i="36" s="1"/>
  <c r="C352" i="36"/>
  <c r="C351" i="36"/>
  <c r="F351" i="36" s="1"/>
  <c r="C350" i="36"/>
  <c r="C349" i="36"/>
  <c r="F349" i="36" s="1"/>
  <c r="C348" i="36"/>
  <c r="D347" i="36"/>
  <c r="M347" i="36" s="1"/>
  <c r="N347" i="36" s="1"/>
  <c r="C347" i="36"/>
  <c r="F347" i="36" s="1"/>
  <c r="C346" i="36"/>
  <c r="C345" i="36"/>
  <c r="F345" i="36" s="1"/>
  <c r="C344" i="36"/>
  <c r="D343" i="36"/>
  <c r="C343" i="36"/>
  <c r="F343" i="36" s="1"/>
  <c r="C342" i="36"/>
  <c r="F342" i="36" s="1"/>
  <c r="C341" i="36"/>
  <c r="F341" i="36" s="1"/>
  <c r="C340" i="36"/>
  <c r="C339" i="36"/>
  <c r="F339" i="36" s="1"/>
  <c r="C338" i="36"/>
  <c r="C337" i="36"/>
  <c r="C336" i="36"/>
  <c r="C335" i="36"/>
  <c r="C334" i="36"/>
  <c r="F334" i="36" s="1"/>
  <c r="C333" i="36"/>
  <c r="C332" i="36"/>
  <c r="D331" i="36"/>
  <c r="C331" i="36"/>
  <c r="F331" i="36" s="1"/>
  <c r="C330" i="36"/>
  <c r="D329" i="36"/>
  <c r="C329" i="36"/>
  <c r="F329" i="36" s="1"/>
  <c r="C328" i="36"/>
  <c r="C327" i="36"/>
  <c r="F327" i="36" s="1"/>
  <c r="C326" i="36"/>
  <c r="F326" i="36" s="1"/>
  <c r="D325" i="36"/>
  <c r="C325" i="36"/>
  <c r="F325" i="36" s="1"/>
  <c r="C324" i="36"/>
  <c r="C323" i="36"/>
  <c r="C322" i="36"/>
  <c r="C321" i="36"/>
  <c r="F321" i="36" s="1"/>
  <c r="C320" i="36"/>
  <c r="C319" i="36"/>
  <c r="F319" i="36" s="1"/>
  <c r="D318" i="36"/>
  <c r="C318" i="36"/>
  <c r="F318" i="36" s="1"/>
  <c r="C317" i="36"/>
  <c r="F317" i="36" s="1"/>
  <c r="C316" i="36"/>
  <c r="C315" i="36"/>
  <c r="F315" i="36" s="1"/>
  <c r="C314" i="36"/>
  <c r="C313" i="36"/>
  <c r="F313" i="36" s="1"/>
  <c r="C312" i="36"/>
  <c r="C311" i="36"/>
  <c r="C310" i="36"/>
  <c r="C309" i="36"/>
  <c r="F309" i="36" s="1"/>
  <c r="C308" i="36"/>
  <c r="C307" i="36"/>
  <c r="F307" i="36" s="1"/>
  <c r="C306" i="36"/>
  <c r="D305" i="36"/>
  <c r="C305" i="36"/>
  <c r="F305" i="36" s="1"/>
  <c r="C304" i="36"/>
  <c r="C303" i="36"/>
  <c r="F303" i="36" s="1"/>
  <c r="C302" i="36"/>
  <c r="F302" i="36" s="1"/>
  <c r="C301" i="36"/>
  <c r="F301" i="36" s="1"/>
  <c r="C300" i="36"/>
  <c r="C299" i="36"/>
  <c r="C298" i="36"/>
  <c r="C297" i="36"/>
  <c r="C296" i="36"/>
  <c r="C295" i="36"/>
  <c r="F295" i="36" s="1"/>
  <c r="C294" i="36"/>
  <c r="F294" i="36" s="1"/>
  <c r="C293" i="36"/>
  <c r="C292" i="36"/>
  <c r="C291" i="36"/>
  <c r="F291" i="36" s="1"/>
  <c r="C290" i="36"/>
  <c r="D289" i="36"/>
  <c r="C289" i="36"/>
  <c r="F289" i="36" s="1"/>
  <c r="C288" i="36"/>
  <c r="C287" i="36"/>
  <c r="F287" i="36" s="1"/>
  <c r="C286" i="36"/>
  <c r="C285" i="36"/>
  <c r="F285" i="36" s="1"/>
  <c r="C284" i="36"/>
  <c r="C283" i="36"/>
  <c r="F283" i="36" s="1"/>
  <c r="C282" i="36"/>
  <c r="C281" i="36"/>
  <c r="F281" i="36" s="1"/>
  <c r="C280" i="36"/>
  <c r="C279" i="36"/>
  <c r="F279" i="36" s="1"/>
  <c r="C278" i="36"/>
  <c r="F278" i="36" s="1"/>
  <c r="C277" i="36"/>
  <c r="F277" i="36" s="1"/>
  <c r="C276" i="36"/>
  <c r="D275" i="36"/>
  <c r="M275" i="36" s="1"/>
  <c r="C275" i="36"/>
  <c r="F275" i="36" s="1"/>
  <c r="C274" i="36"/>
  <c r="C273" i="36"/>
  <c r="C272" i="36"/>
  <c r="C271" i="36"/>
  <c r="C270" i="36"/>
  <c r="F270" i="36" s="1"/>
  <c r="C269" i="36"/>
  <c r="C268" i="36"/>
  <c r="C267" i="36"/>
  <c r="F267" i="36" s="1"/>
  <c r="C266" i="36"/>
  <c r="C265" i="36"/>
  <c r="F265" i="36" s="1"/>
  <c r="C264" i="36"/>
  <c r="C263" i="36"/>
  <c r="F263" i="36" s="1"/>
  <c r="C262" i="36"/>
  <c r="F262" i="36" s="1"/>
  <c r="C261" i="36"/>
  <c r="F261" i="36" s="1"/>
  <c r="C260" i="36"/>
  <c r="C259" i="36"/>
  <c r="C258" i="36"/>
  <c r="C257" i="36"/>
  <c r="F257" i="36" s="1"/>
  <c r="C256" i="36"/>
  <c r="D255" i="36"/>
  <c r="C255" i="36"/>
  <c r="F255" i="36" s="1"/>
  <c r="C254" i="36"/>
  <c r="C253" i="36"/>
  <c r="F253" i="36" s="1"/>
  <c r="C252" i="36"/>
  <c r="C251" i="36"/>
  <c r="F251" i="36" s="1"/>
  <c r="C250" i="36"/>
  <c r="C249" i="36"/>
  <c r="F249" i="36" s="1"/>
  <c r="C248" i="36"/>
  <c r="C247" i="36"/>
  <c r="F247" i="36" s="1"/>
  <c r="C246" i="36"/>
  <c r="F246" i="36" s="1"/>
  <c r="C245" i="36"/>
  <c r="C244" i="36"/>
  <c r="C243" i="36"/>
  <c r="F243" i="36" s="1"/>
  <c r="C242" i="36"/>
  <c r="C241" i="36"/>
  <c r="F241" i="36" s="1"/>
  <c r="C240" i="36"/>
  <c r="C239" i="36"/>
  <c r="F239" i="36" s="1"/>
  <c r="C238" i="36"/>
  <c r="F238" i="36" s="1"/>
  <c r="C237" i="36"/>
  <c r="F237" i="36" s="1"/>
  <c r="C236" i="36"/>
  <c r="C235" i="36"/>
  <c r="F235" i="36" s="1"/>
  <c r="C234" i="36"/>
  <c r="C233" i="36"/>
  <c r="C232" i="36"/>
  <c r="C231" i="36"/>
  <c r="C230" i="36"/>
  <c r="F230" i="36" s="1"/>
  <c r="C229" i="36"/>
  <c r="F229" i="36" s="1"/>
  <c r="C228" i="36"/>
  <c r="C227" i="36"/>
  <c r="C226" i="36"/>
  <c r="C225" i="36"/>
  <c r="F225" i="36" s="1"/>
  <c r="C224" i="36"/>
  <c r="D223" i="36"/>
  <c r="C223" i="36"/>
  <c r="F223" i="36" s="1"/>
  <c r="C222" i="36"/>
  <c r="D221" i="36"/>
  <c r="C221" i="36"/>
  <c r="F221" i="36" s="1"/>
  <c r="C220" i="36"/>
  <c r="C219" i="36"/>
  <c r="F219" i="36" s="1"/>
  <c r="C218" i="36"/>
  <c r="D217" i="36"/>
  <c r="C217" i="36"/>
  <c r="F217" i="36" s="1"/>
  <c r="C216" i="36"/>
  <c r="D215" i="36"/>
  <c r="C215" i="36"/>
  <c r="F215" i="36" s="1"/>
  <c r="C214" i="36"/>
  <c r="F214" i="36" s="1"/>
  <c r="C213" i="36"/>
  <c r="C212" i="36"/>
  <c r="D211" i="36"/>
  <c r="M211" i="36" s="1"/>
  <c r="C211" i="36"/>
  <c r="F211" i="36" s="1"/>
  <c r="C210" i="36"/>
  <c r="D209" i="36"/>
  <c r="C209" i="36"/>
  <c r="F209" i="36" s="1"/>
  <c r="C208" i="36"/>
  <c r="D207" i="36"/>
  <c r="C207" i="36"/>
  <c r="F207" i="36" s="1"/>
  <c r="D206" i="36"/>
  <c r="C206" i="36"/>
  <c r="F206" i="36" s="1"/>
  <c r="C205" i="36"/>
  <c r="F205" i="36" s="1"/>
  <c r="C204" i="36"/>
  <c r="C203" i="36"/>
  <c r="F203" i="36" s="1"/>
  <c r="C202" i="36"/>
  <c r="C201" i="36"/>
  <c r="C200" i="36"/>
  <c r="C199" i="36"/>
  <c r="C198" i="36"/>
  <c r="F198" i="36" s="1"/>
  <c r="C197" i="36"/>
  <c r="F197" i="36" s="1"/>
  <c r="C196" i="36"/>
  <c r="C195" i="36"/>
  <c r="F195" i="36" s="1"/>
  <c r="C194" i="36"/>
  <c r="C193" i="36"/>
  <c r="C192" i="36"/>
  <c r="C191" i="36"/>
  <c r="F191" i="36" s="1"/>
  <c r="C190" i="36"/>
  <c r="F190" i="36" s="1"/>
  <c r="C189" i="36"/>
  <c r="F189" i="36" s="1"/>
  <c r="C188" i="36"/>
  <c r="C187" i="36"/>
  <c r="F187" i="36" s="1"/>
  <c r="C186" i="36"/>
  <c r="C185" i="36"/>
  <c r="F185" i="36" s="1"/>
  <c r="C184" i="36"/>
  <c r="C183" i="36"/>
  <c r="F183" i="36" s="1"/>
  <c r="C182" i="36"/>
  <c r="F182" i="36" s="1"/>
  <c r="C181" i="36"/>
  <c r="F181" i="36" s="1"/>
  <c r="C180" i="36"/>
  <c r="C179" i="36"/>
  <c r="C178" i="36"/>
  <c r="C177" i="36"/>
  <c r="F177" i="36" s="1"/>
  <c r="C176" i="36"/>
  <c r="D175" i="36"/>
  <c r="C175" i="36"/>
  <c r="F175" i="36" s="1"/>
  <c r="C174" i="36"/>
  <c r="C173" i="36"/>
  <c r="F173" i="36" s="1"/>
  <c r="C172" i="36"/>
  <c r="C171" i="36"/>
  <c r="C170" i="36"/>
  <c r="C169" i="36"/>
  <c r="C168" i="36"/>
  <c r="C167" i="36"/>
  <c r="C166" i="36"/>
  <c r="C165" i="36"/>
  <c r="F165" i="36" s="1"/>
  <c r="C164" i="36"/>
  <c r="C163" i="36"/>
  <c r="F163" i="36" s="1"/>
  <c r="C162" i="36"/>
  <c r="C161" i="36"/>
  <c r="F161" i="36" s="1"/>
  <c r="C160" i="36"/>
  <c r="C159" i="36"/>
  <c r="F159" i="36" s="1"/>
  <c r="C158" i="36"/>
  <c r="C157" i="36"/>
  <c r="F157" i="36" s="1"/>
  <c r="C156" i="36"/>
  <c r="C155" i="36"/>
  <c r="F155" i="36" s="1"/>
  <c r="C154" i="36"/>
  <c r="C153" i="36"/>
  <c r="C152" i="36"/>
  <c r="C151" i="36"/>
  <c r="F151" i="36" s="1"/>
  <c r="C150" i="36"/>
  <c r="C149" i="36"/>
  <c r="F149" i="36" s="1"/>
  <c r="C148" i="36"/>
  <c r="C147" i="36"/>
  <c r="F147" i="36" s="1"/>
  <c r="C146" i="36"/>
  <c r="C145" i="36"/>
  <c r="F145" i="36" s="1"/>
  <c r="C144" i="36"/>
  <c r="D143" i="36"/>
  <c r="C143" i="36"/>
  <c r="F143" i="36" s="1"/>
  <c r="C142" i="36"/>
  <c r="C141" i="36"/>
  <c r="F141" i="36" s="1"/>
  <c r="C140" i="36"/>
  <c r="C139" i="36"/>
  <c r="C138" i="36"/>
  <c r="C137" i="36"/>
  <c r="C136" i="36"/>
  <c r="C135" i="36"/>
  <c r="F135" i="36" s="1"/>
  <c r="C134" i="36"/>
  <c r="F134" i="36" s="1"/>
  <c r="C133" i="36"/>
  <c r="F133" i="36" s="1"/>
  <c r="C132" i="36"/>
  <c r="C131" i="36"/>
  <c r="C130" i="36"/>
  <c r="C129" i="36"/>
  <c r="F129" i="36" s="1"/>
  <c r="C128" i="36"/>
  <c r="C127" i="36"/>
  <c r="F127" i="36" s="1"/>
  <c r="C126" i="36"/>
  <c r="D125" i="36"/>
  <c r="C125" i="36"/>
  <c r="F125" i="36" s="1"/>
  <c r="C124" i="36"/>
  <c r="C123" i="36"/>
  <c r="C122" i="36"/>
  <c r="C121" i="36"/>
  <c r="C120" i="36"/>
  <c r="C119" i="36"/>
  <c r="F119" i="36" s="1"/>
  <c r="C118" i="36"/>
  <c r="F118" i="36" s="1"/>
  <c r="C117" i="36"/>
  <c r="F117" i="36" s="1"/>
  <c r="C116" i="36"/>
  <c r="C115" i="36"/>
  <c r="C114" i="36"/>
  <c r="C113" i="36"/>
  <c r="C112" i="36"/>
  <c r="C111" i="36"/>
  <c r="F111" i="36" s="1"/>
  <c r="C110" i="36"/>
  <c r="C109" i="36"/>
  <c r="C108" i="36"/>
  <c r="C107" i="36"/>
  <c r="F107" i="36" s="1"/>
  <c r="C106" i="36"/>
  <c r="C105" i="36"/>
  <c r="C104" i="36"/>
  <c r="C103" i="36"/>
  <c r="F103" i="36" s="1"/>
  <c r="C102" i="36"/>
  <c r="F102" i="36" s="1"/>
  <c r="C101" i="36"/>
  <c r="F101" i="36" s="1"/>
  <c r="C100" i="36"/>
  <c r="C99" i="36"/>
  <c r="F99" i="36" s="1"/>
  <c r="C98" i="36"/>
  <c r="C97" i="36"/>
  <c r="C96" i="36"/>
  <c r="C95" i="36"/>
  <c r="C94" i="36"/>
  <c r="C93" i="36"/>
  <c r="C92" i="36"/>
  <c r="C91" i="36"/>
  <c r="F91" i="36" s="1"/>
  <c r="C90" i="36"/>
  <c r="C89" i="36"/>
  <c r="C88" i="36"/>
  <c r="C87" i="36"/>
  <c r="F87" i="36" s="1"/>
  <c r="C86" i="36"/>
  <c r="F86" i="36" s="1"/>
  <c r="C85" i="36"/>
  <c r="C84" i="36"/>
  <c r="D83" i="36"/>
  <c r="C83" i="36"/>
  <c r="F83" i="36" s="1"/>
  <c r="C82" i="36"/>
  <c r="D81" i="36"/>
  <c r="C81" i="36"/>
  <c r="F81" i="36" s="1"/>
  <c r="C80" i="36"/>
  <c r="C79" i="36"/>
  <c r="C78" i="36"/>
  <c r="C77" i="36"/>
  <c r="C76" i="36"/>
  <c r="C75" i="36"/>
  <c r="F75" i="36" s="1"/>
  <c r="C74" i="36"/>
  <c r="C73" i="36"/>
  <c r="C72" i="36"/>
  <c r="C71" i="36"/>
  <c r="C70" i="36"/>
  <c r="C69" i="36"/>
  <c r="F69" i="36" s="1"/>
  <c r="C68" i="36"/>
  <c r="C67" i="36"/>
  <c r="C66" i="36"/>
  <c r="C65" i="36"/>
  <c r="C64" i="36"/>
  <c r="F64" i="36" s="1"/>
  <c r="C63" i="36"/>
  <c r="C62" i="36"/>
  <c r="C61" i="36"/>
  <c r="F61" i="36" s="1"/>
  <c r="C60" i="36"/>
  <c r="F60" i="36" s="1"/>
  <c r="C59" i="36"/>
  <c r="C58" i="36"/>
  <c r="C57" i="36"/>
  <c r="C56" i="36"/>
  <c r="C55" i="36"/>
  <c r="C54" i="36"/>
  <c r="C53" i="36"/>
  <c r="F53" i="36" s="1"/>
  <c r="C52" i="36"/>
  <c r="F52" i="36" s="1"/>
  <c r="C51" i="36"/>
  <c r="C50" i="36"/>
  <c r="C49" i="36"/>
  <c r="F49" i="36" s="1"/>
  <c r="C48" i="36"/>
  <c r="C47" i="36"/>
  <c r="C46" i="36"/>
  <c r="C45" i="36"/>
  <c r="C44" i="36"/>
  <c r="F44" i="36" s="1"/>
  <c r="C43" i="36"/>
  <c r="C42" i="36"/>
  <c r="C41" i="36"/>
  <c r="F41" i="36" s="1"/>
  <c r="C40" i="36"/>
  <c r="F40" i="36" s="1"/>
  <c r="C39" i="36"/>
  <c r="C38" i="36"/>
  <c r="C37" i="36"/>
  <c r="F37" i="36" s="1"/>
  <c r="C36" i="36"/>
  <c r="C35" i="36"/>
  <c r="C34" i="36"/>
  <c r="C33" i="36"/>
  <c r="C32" i="36"/>
  <c r="F32" i="36" s="1"/>
  <c r="C31" i="36"/>
  <c r="C30" i="36"/>
  <c r="C29" i="36"/>
  <c r="F29" i="36" s="1"/>
  <c r="C28" i="36"/>
  <c r="C27" i="36"/>
  <c r="C26" i="36"/>
  <c r="C25" i="36"/>
  <c r="C24" i="36"/>
  <c r="C23" i="36"/>
  <c r="C22" i="36"/>
  <c r="C21" i="36"/>
  <c r="F21" i="36" s="1"/>
  <c r="C20" i="36"/>
  <c r="F20" i="36" s="1"/>
  <c r="C19" i="36"/>
  <c r="C18" i="36"/>
  <c r="C17" i="36"/>
  <c r="C16" i="36"/>
  <c r="F16" i="36" s="1"/>
  <c r="N403" i="36"/>
  <c r="N275" i="36"/>
  <c r="N211" i="36"/>
  <c r="C2" i="36"/>
  <c r="D2" i="36" s="1"/>
  <c r="F3" i="36"/>
  <c r="I3" i="36" s="1"/>
  <c r="C4" i="36"/>
  <c r="F4" i="36" s="1"/>
  <c r="G4" i="36" s="1"/>
  <c r="C5" i="36"/>
  <c r="D5" i="36" s="1"/>
  <c r="E5" i="36" s="1"/>
  <c r="C6" i="36"/>
  <c r="F6" i="36" s="1"/>
  <c r="C7" i="36"/>
  <c r="D7" i="36" s="1"/>
  <c r="M7" i="36" s="1"/>
  <c r="N7" i="36" s="1"/>
  <c r="C8" i="36"/>
  <c r="C9" i="36"/>
  <c r="D9" i="36" s="1"/>
  <c r="C10" i="36"/>
  <c r="D10" i="36" s="1"/>
  <c r="C11" i="36"/>
  <c r="D11" i="36" s="1"/>
  <c r="C12" i="36"/>
  <c r="D12" i="36" s="1"/>
  <c r="C13" i="36"/>
  <c r="F13" i="36" s="1"/>
  <c r="C14" i="36"/>
  <c r="C15" i="36"/>
  <c r="D291" i="36" l="1"/>
  <c r="M291" i="36" s="1"/>
  <c r="N291" i="36" s="1"/>
  <c r="D29" i="36"/>
  <c r="D249" i="36"/>
  <c r="D134" i="36"/>
  <c r="M134" i="36" s="1"/>
  <c r="N134" i="36" s="1"/>
  <c r="D141" i="36"/>
  <c r="D237" i="36"/>
  <c r="D243" i="36"/>
  <c r="M243" i="36" s="1"/>
  <c r="N243" i="36" s="1"/>
  <c r="D279" i="36"/>
  <c r="E279" i="36" s="1"/>
  <c r="D301" i="36"/>
  <c r="D91" i="36"/>
  <c r="M91" i="36" s="1"/>
  <c r="N91" i="36" s="1"/>
  <c r="D173" i="36"/>
  <c r="D238" i="36"/>
  <c r="D302" i="36"/>
  <c r="M302" i="36" s="1"/>
  <c r="N302" i="36" s="1"/>
  <c r="D49" i="36"/>
  <c r="D64" i="36"/>
  <c r="D189" i="36"/>
  <c r="E189" i="36" s="1"/>
  <c r="D203" i="36"/>
  <c r="F7" i="36"/>
  <c r="D117" i="36"/>
  <c r="D197" i="36"/>
  <c r="D303" i="36"/>
  <c r="D20" i="36"/>
  <c r="D32" i="36"/>
  <c r="D52" i="36"/>
  <c r="E52" i="36" s="1"/>
  <c r="D103" i="36"/>
  <c r="E134" i="36"/>
  <c r="D159" i="36"/>
  <c r="D165" i="36"/>
  <c r="E165" i="36" s="1"/>
  <c r="D183" i="36"/>
  <c r="E183" i="36" s="1"/>
  <c r="D198" i="36"/>
  <c r="D261" i="36"/>
  <c r="D265" i="36"/>
  <c r="E265" i="36" s="1"/>
  <c r="D277" i="36"/>
  <c r="D351" i="36"/>
  <c r="D367" i="36"/>
  <c r="D373" i="36"/>
  <c r="E373" i="36" s="1"/>
  <c r="D379" i="36"/>
  <c r="D383" i="36"/>
  <c r="D405" i="36"/>
  <c r="D53" i="36"/>
  <c r="D313" i="36"/>
  <c r="D342" i="36"/>
  <c r="M342" i="36" s="1"/>
  <c r="N342" i="36" s="1"/>
  <c r="E390" i="36"/>
  <c r="D16" i="36"/>
  <c r="D60" i="36"/>
  <c r="E60" i="36" s="1"/>
  <c r="D86" i="36"/>
  <c r="D118" i="36"/>
  <c r="M118" i="36" s="1"/>
  <c r="N118" i="36" s="1"/>
  <c r="D149" i="36"/>
  <c r="E149" i="36" s="1"/>
  <c r="D161" i="36"/>
  <c r="D181" i="36"/>
  <c r="D185" i="36"/>
  <c r="D190" i="36"/>
  <c r="D195" i="36"/>
  <c r="M195" i="36" s="1"/>
  <c r="N195" i="36" s="1"/>
  <c r="D229" i="36"/>
  <c r="D235" i="36"/>
  <c r="D239" i="36"/>
  <c r="E239" i="36" s="1"/>
  <c r="D267" i="36"/>
  <c r="D285" i="36"/>
  <c r="D326" i="36"/>
  <c r="D353" i="36"/>
  <c r="E353" i="36" s="1"/>
  <c r="D358" i="36"/>
  <c r="M358" i="36" s="1"/>
  <c r="N358" i="36" s="1"/>
  <c r="D369" i="36"/>
  <c r="D385" i="36"/>
  <c r="D407" i="36"/>
  <c r="E407" i="36" s="1"/>
  <c r="D21" i="36"/>
  <c r="D262" i="36"/>
  <c r="D307" i="36"/>
  <c r="E347" i="36"/>
  <c r="D41" i="36"/>
  <c r="M41" i="36" s="1"/>
  <c r="N41" i="36" s="1"/>
  <c r="D99" i="36"/>
  <c r="D278" i="36"/>
  <c r="M278" i="36" s="1"/>
  <c r="N278" i="36" s="1"/>
  <c r="D61" i="36"/>
  <c r="M61" i="36" s="1"/>
  <c r="N61" i="36" s="1"/>
  <c r="D75" i="36"/>
  <c r="D107" i="36"/>
  <c r="D119" i="36"/>
  <c r="D133" i="36"/>
  <c r="D157" i="36"/>
  <c r="E157" i="36" s="1"/>
  <c r="D182" i="36"/>
  <c r="D230" i="36"/>
  <c r="D263" i="36"/>
  <c r="E263" i="36" s="1"/>
  <c r="E275" i="36"/>
  <c r="D309" i="36"/>
  <c r="D315" i="36"/>
  <c r="M315" i="36" s="1"/>
  <c r="N315" i="36" s="1"/>
  <c r="D339" i="36"/>
  <c r="D349" i="36"/>
  <c r="E349" i="36" s="1"/>
  <c r="D359" i="36"/>
  <c r="D377" i="36"/>
  <c r="D398" i="36"/>
  <c r="E403" i="36"/>
  <c r="D135" i="36"/>
  <c r="D205" i="36"/>
  <c r="E302" i="36"/>
  <c r="D44" i="36"/>
  <c r="E44" i="36" s="1"/>
  <c r="D102" i="36"/>
  <c r="D151" i="36"/>
  <c r="D187" i="36"/>
  <c r="E187" i="36" s="1"/>
  <c r="D191" i="36"/>
  <c r="D241" i="36"/>
  <c r="D247" i="36"/>
  <c r="D253" i="36"/>
  <c r="E253" i="36" s="1"/>
  <c r="D287" i="36"/>
  <c r="M287" i="36" s="1"/>
  <c r="N287" i="36" s="1"/>
  <c r="D327" i="36"/>
  <c r="D355" i="36"/>
  <c r="D366" i="36"/>
  <c r="M366" i="36" s="1"/>
  <c r="N366" i="36" s="1"/>
  <c r="D382" i="36"/>
  <c r="D210" i="36"/>
  <c r="F210" i="36"/>
  <c r="E405" i="36"/>
  <c r="M405" i="36"/>
  <c r="N405" i="36" s="1"/>
  <c r="F77" i="36"/>
  <c r="D77" i="36"/>
  <c r="E83" i="36"/>
  <c r="M83" i="36"/>
  <c r="N83" i="36" s="1"/>
  <c r="D268" i="36"/>
  <c r="F268" i="36"/>
  <c r="E369" i="36"/>
  <c r="M369" i="36"/>
  <c r="N369" i="36" s="1"/>
  <c r="F259" i="36"/>
  <c r="D259" i="36"/>
  <c r="D354" i="36"/>
  <c r="F354" i="36"/>
  <c r="E365" i="36"/>
  <c r="M365" i="36"/>
  <c r="N365" i="36" s="1"/>
  <c r="D100" i="36"/>
  <c r="F100" i="36"/>
  <c r="D136" i="36"/>
  <c r="F136" i="36"/>
  <c r="E285" i="36"/>
  <c r="M285" i="36"/>
  <c r="N285" i="36" s="1"/>
  <c r="F28" i="36"/>
  <c r="D28" i="36"/>
  <c r="D72" i="36"/>
  <c r="F72" i="36"/>
  <c r="F171" i="36"/>
  <c r="D171" i="36"/>
  <c r="E205" i="36"/>
  <c r="M205" i="36"/>
  <c r="N205" i="36" s="1"/>
  <c r="M307" i="36"/>
  <c r="N307" i="36" s="1"/>
  <c r="E307" i="36"/>
  <c r="F33" i="36"/>
  <c r="D33" i="36"/>
  <c r="D15" i="36"/>
  <c r="E15" i="36" s="1"/>
  <c r="F15" i="36"/>
  <c r="M60" i="36"/>
  <c r="N60" i="36" s="1"/>
  <c r="F109" i="36"/>
  <c r="D109" i="36"/>
  <c r="D232" i="36"/>
  <c r="F232" i="36"/>
  <c r="E237" i="36"/>
  <c r="M237" i="36"/>
  <c r="N237" i="36" s="1"/>
  <c r="D242" i="36"/>
  <c r="F242" i="36"/>
  <c r="E327" i="36"/>
  <c r="M327" i="36"/>
  <c r="N327" i="36" s="1"/>
  <c r="F333" i="36"/>
  <c r="D333" i="36"/>
  <c r="F93" i="36"/>
  <c r="D93" i="36"/>
  <c r="D200" i="36"/>
  <c r="F200" i="36"/>
  <c r="F297" i="36"/>
  <c r="D297" i="36"/>
  <c r="D400" i="36"/>
  <c r="F400" i="36"/>
  <c r="F17" i="36"/>
  <c r="D17" i="36"/>
  <c r="M49" i="36"/>
  <c r="N49" i="36" s="1"/>
  <c r="E49" i="36"/>
  <c r="D153" i="36"/>
  <c r="F153" i="36"/>
  <c r="F227" i="36"/>
  <c r="D227" i="36"/>
  <c r="D50" i="36"/>
  <c r="F50" i="36"/>
  <c r="D78" i="36"/>
  <c r="F78" i="36"/>
  <c r="D84" i="36"/>
  <c r="F84" i="36"/>
  <c r="D121" i="36"/>
  <c r="F121" i="36"/>
  <c r="D154" i="36"/>
  <c r="F154" i="36"/>
  <c r="D201" i="36"/>
  <c r="F201" i="36"/>
  <c r="F286" i="36"/>
  <c r="D286" i="36"/>
  <c r="M395" i="36"/>
  <c r="N395" i="36" s="1"/>
  <c r="E395" i="36"/>
  <c r="E61" i="36"/>
  <c r="E117" i="36"/>
  <c r="M117" i="36"/>
  <c r="N117" i="36" s="1"/>
  <c r="D127" i="36"/>
  <c r="E143" i="36"/>
  <c r="M143" i="36"/>
  <c r="N143" i="36" s="1"/>
  <c r="F166" i="36"/>
  <c r="D166" i="36"/>
  <c r="M187" i="36"/>
  <c r="N187" i="36" s="1"/>
  <c r="F222" i="36"/>
  <c r="D222" i="36"/>
  <c r="D228" i="36"/>
  <c r="F228" i="36"/>
  <c r="F254" i="36"/>
  <c r="D254" i="36"/>
  <c r="D260" i="36"/>
  <c r="F260" i="36"/>
  <c r="D264" i="36"/>
  <c r="F264" i="36"/>
  <c r="F299" i="36"/>
  <c r="D299" i="36"/>
  <c r="D314" i="36"/>
  <c r="F314" i="36"/>
  <c r="F335" i="36"/>
  <c r="D335" i="36"/>
  <c r="D345" i="36"/>
  <c r="F350" i="36"/>
  <c r="D350" i="36"/>
  <c r="D396" i="36"/>
  <c r="F396" i="36"/>
  <c r="D19" i="36"/>
  <c r="F19" i="36"/>
  <c r="F24" i="36"/>
  <c r="D24" i="36"/>
  <c r="M29" i="36"/>
  <c r="N29" i="36" s="1"/>
  <c r="E29" i="36"/>
  <c r="D35" i="36"/>
  <c r="F35" i="36"/>
  <c r="F57" i="36"/>
  <c r="D57" i="36"/>
  <c r="D62" i="36"/>
  <c r="F62" i="36"/>
  <c r="F68" i="36"/>
  <c r="D68" i="36"/>
  <c r="D74" i="36"/>
  <c r="F74" i="36"/>
  <c r="D80" i="36"/>
  <c r="F80" i="36"/>
  <c r="D96" i="36"/>
  <c r="F96" i="36"/>
  <c r="F139" i="36"/>
  <c r="D139" i="36"/>
  <c r="D156" i="36"/>
  <c r="F156" i="36"/>
  <c r="E161" i="36"/>
  <c r="M161" i="36"/>
  <c r="N161" i="36" s="1"/>
  <c r="F179" i="36"/>
  <c r="D179" i="36"/>
  <c r="D188" i="36"/>
  <c r="F188" i="36"/>
  <c r="E191" i="36"/>
  <c r="M191" i="36"/>
  <c r="N191" i="36" s="1"/>
  <c r="E217" i="36"/>
  <c r="M217" i="36"/>
  <c r="N217" i="36" s="1"/>
  <c r="E249" i="36"/>
  <c r="M249" i="36"/>
  <c r="N249" i="36" s="1"/>
  <c r="F271" i="36"/>
  <c r="D271" i="36"/>
  <c r="D281" i="36"/>
  <c r="F293" i="36"/>
  <c r="D293" i="36"/>
  <c r="D319" i="36"/>
  <c r="D336" i="36"/>
  <c r="F336" i="36"/>
  <c r="D341" i="36"/>
  <c r="F361" i="36"/>
  <c r="D361" i="36"/>
  <c r="E366" i="36"/>
  <c r="D371" i="36"/>
  <c r="F397" i="36"/>
  <c r="D397" i="36"/>
  <c r="D105" i="36"/>
  <c r="F105" i="36"/>
  <c r="F233" i="36"/>
  <c r="D233" i="36"/>
  <c r="F269" i="36"/>
  <c r="D269" i="36"/>
  <c r="F45" i="36"/>
  <c r="D45" i="36"/>
  <c r="F79" i="36"/>
  <c r="D79" i="36"/>
  <c r="D30" i="36"/>
  <c r="F30" i="36"/>
  <c r="F97" i="36"/>
  <c r="D97" i="36"/>
  <c r="E223" i="36"/>
  <c r="M223" i="36"/>
  <c r="N223" i="36" s="1"/>
  <c r="E277" i="36"/>
  <c r="M277" i="36"/>
  <c r="N277" i="36" s="1"/>
  <c r="D288" i="36"/>
  <c r="F288" i="36"/>
  <c r="F310" i="36"/>
  <c r="D310" i="36"/>
  <c r="E20" i="36"/>
  <c r="M20" i="36"/>
  <c r="N20" i="36" s="1"/>
  <c r="D58" i="36"/>
  <c r="F58" i="36"/>
  <c r="D69" i="36"/>
  <c r="D98" i="36"/>
  <c r="F98" i="36"/>
  <c r="F113" i="36"/>
  <c r="D113" i="36"/>
  <c r="E118" i="36"/>
  <c r="D140" i="36"/>
  <c r="F140" i="36"/>
  <c r="D145" i="36"/>
  <c r="F174" i="36"/>
  <c r="D174" i="36"/>
  <c r="D180" i="36"/>
  <c r="F180" i="36"/>
  <c r="D184" i="36"/>
  <c r="F184" i="36"/>
  <c r="D208" i="36"/>
  <c r="F208" i="36"/>
  <c r="D240" i="36"/>
  <c r="F240" i="36"/>
  <c r="F273" i="36"/>
  <c r="D273" i="36"/>
  <c r="D294" i="36"/>
  <c r="E301" i="36"/>
  <c r="M301" i="36"/>
  <c r="N301" i="36" s="1"/>
  <c r="E305" i="36"/>
  <c r="M305" i="36"/>
  <c r="N305" i="36" s="1"/>
  <c r="E315" i="36"/>
  <c r="D352" i="36"/>
  <c r="F352" i="36"/>
  <c r="F357" i="36"/>
  <c r="D357" i="36"/>
  <c r="F363" i="36"/>
  <c r="D363" i="36"/>
  <c r="D378" i="36"/>
  <c r="F378" i="36"/>
  <c r="M382" i="36"/>
  <c r="N382" i="36" s="1"/>
  <c r="E382" i="36"/>
  <c r="D392" i="36"/>
  <c r="F392" i="36"/>
  <c r="M318" i="36"/>
  <c r="N318" i="36" s="1"/>
  <c r="E318" i="36"/>
  <c r="D18" i="36"/>
  <c r="F18" i="36"/>
  <c r="D40" i="36"/>
  <c r="F56" i="36"/>
  <c r="D56" i="36"/>
  <c r="F85" i="36"/>
  <c r="D85" i="36"/>
  <c r="D101" i="36"/>
  <c r="D46" i="36"/>
  <c r="F46" i="36"/>
  <c r="D63" i="36"/>
  <c r="F63" i="36"/>
  <c r="M86" i="36"/>
  <c r="N86" i="36" s="1"/>
  <c r="E86" i="36"/>
  <c r="M102" i="36"/>
  <c r="N102" i="36" s="1"/>
  <c r="E102" i="36"/>
  <c r="F123" i="36"/>
  <c r="D123" i="36"/>
  <c r="F150" i="36"/>
  <c r="D150" i="36"/>
  <c r="F167" i="36"/>
  <c r="D167" i="36"/>
  <c r="D192" i="36"/>
  <c r="F192" i="36"/>
  <c r="E255" i="36"/>
  <c r="M255" i="36"/>
  <c r="N255" i="36" s="1"/>
  <c r="D272" i="36"/>
  <c r="F272" i="36"/>
  <c r="F337" i="36"/>
  <c r="D337" i="36"/>
  <c r="F387" i="36"/>
  <c r="D387" i="36"/>
  <c r="D31" i="36"/>
  <c r="F31" i="36"/>
  <c r="D26" i="36"/>
  <c r="F26" i="36"/>
  <c r="D37" i="36"/>
  <c r="F48" i="36"/>
  <c r="D48" i="36"/>
  <c r="E64" i="36"/>
  <c r="M64" i="36"/>
  <c r="N64" i="36" s="1"/>
  <c r="D70" i="36"/>
  <c r="F70" i="36"/>
  <c r="M75" i="36"/>
  <c r="N75" i="36" s="1"/>
  <c r="E75" i="36"/>
  <c r="D82" i="36"/>
  <c r="F82" i="36"/>
  <c r="D87" i="36"/>
  <c r="E91" i="36"/>
  <c r="E103" i="36"/>
  <c r="M103" i="36"/>
  <c r="N103" i="36" s="1"/>
  <c r="D114" i="36"/>
  <c r="F114" i="36"/>
  <c r="F131" i="36"/>
  <c r="D131" i="36"/>
  <c r="D158" i="36"/>
  <c r="F158" i="36"/>
  <c r="D163" i="36"/>
  <c r="D214" i="36"/>
  <c r="D219" i="36"/>
  <c r="D246" i="36"/>
  <c r="D251" i="36"/>
  <c r="D284" i="36"/>
  <c r="F284" i="36"/>
  <c r="E289" i="36"/>
  <c r="M289" i="36"/>
  <c r="N289" i="36" s="1"/>
  <c r="F311" i="36"/>
  <c r="D311" i="36"/>
  <c r="M331" i="36"/>
  <c r="N331" i="36" s="1"/>
  <c r="E331" i="36"/>
  <c r="D388" i="36"/>
  <c r="F388" i="36"/>
  <c r="D409" i="36"/>
  <c r="D55" i="36"/>
  <c r="F55" i="36"/>
  <c r="D196" i="36"/>
  <c r="F196" i="36"/>
  <c r="D298" i="36"/>
  <c r="F298" i="36"/>
  <c r="D324" i="36"/>
  <c r="F324" i="36"/>
  <c r="D328" i="36"/>
  <c r="F328" i="36"/>
  <c r="F375" i="36"/>
  <c r="D375" i="36"/>
  <c r="F401" i="36"/>
  <c r="D401" i="36"/>
  <c r="D23" i="36"/>
  <c r="F23" i="36"/>
  <c r="D51" i="36"/>
  <c r="F51" i="36"/>
  <c r="D67" i="36"/>
  <c r="F67" i="36"/>
  <c r="F95" i="36"/>
  <c r="D95" i="36"/>
  <c r="F25" i="36"/>
  <c r="D25" i="36"/>
  <c r="F36" i="36"/>
  <c r="D36" i="36"/>
  <c r="F213" i="36"/>
  <c r="D213" i="36"/>
  <c r="F245" i="36"/>
  <c r="D245" i="36"/>
  <c r="D362" i="36"/>
  <c r="F362" i="36"/>
  <c r="E391" i="36"/>
  <c r="M391" i="36"/>
  <c r="N391" i="36" s="1"/>
  <c r="E16" i="36"/>
  <c r="M16" i="36"/>
  <c r="N16" i="36" s="1"/>
  <c r="E32" i="36"/>
  <c r="M32" i="36"/>
  <c r="N32" i="36" s="1"/>
  <c r="D38" i="36"/>
  <c r="F38" i="36"/>
  <c r="D43" i="36"/>
  <c r="F43" i="36"/>
  <c r="F65" i="36"/>
  <c r="D65" i="36"/>
  <c r="F115" i="36"/>
  <c r="D115" i="36"/>
  <c r="E125" i="36"/>
  <c r="M125" i="36"/>
  <c r="N125" i="36" s="1"/>
  <c r="D132" i="36"/>
  <c r="F132" i="36"/>
  <c r="E135" i="36"/>
  <c r="M135" i="36"/>
  <c r="N135" i="36" s="1"/>
  <c r="D152" i="36"/>
  <c r="F152" i="36"/>
  <c r="D170" i="36"/>
  <c r="F170" i="36"/>
  <c r="E175" i="36"/>
  <c r="M175" i="36"/>
  <c r="N175" i="36" s="1"/>
  <c r="F199" i="36"/>
  <c r="D199" i="36"/>
  <c r="E209" i="36"/>
  <c r="M209" i="36"/>
  <c r="N209" i="36" s="1"/>
  <c r="F231" i="36"/>
  <c r="D231" i="36"/>
  <c r="E241" i="36"/>
  <c r="M241" i="36"/>
  <c r="N241" i="36" s="1"/>
  <c r="M267" i="36"/>
  <c r="N267" i="36" s="1"/>
  <c r="E267" i="36"/>
  <c r="D290" i="36"/>
  <c r="F290" i="36"/>
  <c r="F323" i="36"/>
  <c r="D323" i="36"/>
  <c r="D332" i="36"/>
  <c r="F332" i="36"/>
  <c r="E343" i="36"/>
  <c r="M343" i="36"/>
  <c r="N343" i="36" s="1"/>
  <c r="D348" i="36"/>
  <c r="F348" i="36"/>
  <c r="F374" i="36"/>
  <c r="D374" i="36"/>
  <c r="E383" i="36"/>
  <c r="M383" i="36"/>
  <c r="N383" i="36" s="1"/>
  <c r="F399" i="36"/>
  <c r="D399" i="36"/>
  <c r="D22" i="36"/>
  <c r="F22" i="36"/>
  <c r="D27" i="36"/>
  <c r="F27" i="36"/>
  <c r="D54" i="36"/>
  <c r="F54" i="36"/>
  <c r="D59" i="36"/>
  <c r="F59" i="36"/>
  <c r="D73" i="36"/>
  <c r="F73" i="36"/>
  <c r="D104" i="36"/>
  <c r="F104" i="36"/>
  <c r="D108" i="36"/>
  <c r="F108" i="36"/>
  <c r="D122" i="36"/>
  <c r="F122" i="36"/>
  <c r="D126" i="36"/>
  <c r="F126" i="36"/>
  <c r="D144" i="36"/>
  <c r="F144" i="36"/>
  <c r="D162" i="36"/>
  <c r="F162" i="36"/>
  <c r="D204" i="36"/>
  <c r="F204" i="36"/>
  <c r="D218" i="36"/>
  <c r="F218" i="36"/>
  <c r="D236" i="36"/>
  <c r="F236" i="36"/>
  <c r="D250" i="36"/>
  <c r="F250" i="36"/>
  <c r="D276" i="36"/>
  <c r="F276" i="36"/>
  <c r="D280" i="36"/>
  <c r="F280" i="36"/>
  <c r="D306" i="36"/>
  <c r="F306" i="36"/>
  <c r="D340" i="36"/>
  <c r="F340" i="36"/>
  <c r="D344" i="36"/>
  <c r="F344" i="36"/>
  <c r="D370" i="36"/>
  <c r="F370" i="36"/>
  <c r="D404" i="36"/>
  <c r="F404" i="36"/>
  <c r="D408" i="36"/>
  <c r="F408" i="36"/>
  <c r="D42" i="36"/>
  <c r="F42" i="36"/>
  <c r="D47" i="36"/>
  <c r="F47" i="36"/>
  <c r="D88" i="36"/>
  <c r="F88" i="36"/>
  <c r="D92" i="36"/>
  <c r="F92" i="36"/>
  <c r="D106" i="36"/>
  <c r="F106" i="36"/>
  <c r="D110" i="36"/>
  <c r="F110" i="36"/>
  <c r="D128" i="36"/>
  <c r="F128" i="36"/>
  <c r="D146" i="36"/>
  <c r="F146" i="36"/>
  <c r="D164" i="36"/>
  <c r="F164" i="36"/>
  <c r="D176" i="36"/>
  <c r="F176" i="36"/>
  <c r="D193" i="36"/>
  <c r="F193" i="36"/>
  <c r="D202" i="36"/>
  <c r="F202" i="36"/>
  <c r="D224" i="36"/>
  <c r="F224" i="36"/>
  <c r="D256" i="36"/>
  <c r="F256" i="36"/>
  <c r="D282" i="36"/>
  <c r="F282" i="36"/>
  <c r="D316" i="36"/>
  <c r="F316" i="36"/>
  <c r="D320" i="36"/>
  <c r="F320" i="36"/>
  <c r="D346" i="36"/>
  <c r="F346" i="36"/>
  <c r="D380" i="36"/>
  <c r="F380" i="36"/>
  <c r="D384" i="36"/>
  <c r="F384" i="36"/>
  <c r="D116" i="36"/>
  <c r="F116" i="36"/>
  <c r="E119" i="36"/>
  <c r="M119" i="36"/>
  <c r="N119" i="36" s="1"/>
  <c r="E133" i="36"/>
  <c r="M133" i="36"/>
  <c r="N133" i="36" s="1"/>
  <c r="D137" i="36"/>
  <c r="F137" i="36"/>
  <c r="E141" i="36"/>
  <c r="M141" i="36"/>
  <c r="N141" i="36" s="1"/>
  <c r="E159" i="36"/>
  <c r="M159" i="36"/>
  <c r="N159" i="36" s="1"/>
  <c r="D168" i="36"/>
  <c r="F168" i="36"/>
  <c r="D172" i="36"/>
  <c r="F172" i="36"/>
  <c r="E181" i="36"/>
  <c r="M181" i="36"/>
  <c r="N181" i="36" s="1"/>
  <c r="E185" i="36"/>
  <c r="M185" i="36"/>
  <c r="N185" i="36" s="1"/>
  <c r="D194" i="36"/>
  <c r="F194" i="36"/>
  <c r="E197" i="36"/>
  <c r="M197" i="36"/>
  <c r="N197" i="36" s="1"/>
  <c r="E206" i="36"/>
  <c r="M206" i="36"/>
  <c r="N206" i="36" s="1"/>
  <c r="E215" i="36"/>
  <c r="M215" i="36"/>
  <c r="N215" i="36" s="1"/>
  <c r="D220" i="36"/>
  <c r="F220" i="36"/>
  <c r="E229" i="36"/>
  <c r="M229" i="36"/>
  <c r="N229" i="36" s="1"/>
  <c r="D234" i="36"/>
  <c r="F234" i="36"/>
  <c r="E238" i="36"/>
  <c r="M238" i="36"/>
  <c r="N238" i="36" s="1"/>
  <c r="E247" i="36"/>
  <c r="M247" i="36"/>
  <c r="N247" i="36" s="1"/>
  <c r="D252" i="36"/>
  <c r="F252" i="36"/>
  <c r="E261" i="36"/>
  <c r="M261" i="36"/>
  <c r="N261" i="36" s="1"/>
  <c r="D274" i="36"/>
  <c r="F274" i="36"/>
  <c r="E303" i="36"/>
  <c r="M303" i="36"/>
  <c r="N303" i="36" s="1"/>
  <c r="D308" i="36"/>
  <c r="F308" i="36"/>
  <c r="D312" i="36"/>
  <c r="F312" i="36"/>
  <c r="E325" i="36"/>
  <c r="M325" i="36"/>
  <c r="N325" i="36" s="1"/>
  <c r="E329" i="36"/>
  <c r="M329" i="36"/>
  <c r="N329" i="36" s="1"/>
  <c r="D338" i="36"/>
  <c r="F338" i="36"/>
  <c r="E367" i="36"/>
  <c r="M367" i="36"/>
  <c r="N367" i="36" s="1"/>
  <c r="D372" i="36"/>
  <c r="F372" i="36"/>
  <c r="D376" i="36"/>
  <c r="F376" i="36"/>
  <c r="D389" i="36"/>
  <c r="D393" i="36"/>
  <c r="D402" i="36"/>
  <c r="F402" i="36"/>
  <c r="D406" i="36"/>
  <c r="D34" i="36"/>
  <c r="F34" i="36"/>
  <c r="D39" i="36"/>
  <c r="F39" i="36"/>
  <c r="D66" i="36"/>
  <c r="F66" i="36"/>
  <c r="D71" i="36"/>
  <c r="F71" i="36"/>
  <c r="D89" i="36"/>
  <c r="F89" i="36"/>
  <c r="D111" i="36"/>
  <c r="D120" i="36"/>
  <c r="F120" i="36"/>
  <c r="D124" i="36"/>
  <c r="F124" i="36"/>
  <c r="D129" i="36"/>
  <c r="D138" i="36"/>
  <c r="F138" i="36"/>
  <c r="D142" i="36"/>
  <c r="F142" i="36"/>
  <c r="D147" i="36"/>
  <c r="D155" i="36"/>
  <c r="D160" i="36"/>
  <c r="F160" i="36"/>
  <c r="D177" i="36"/>
  <c r="D186" i="36"/>
  <c r="F186" i="36"/>
  <c r="E211" i="36"/>
  <c r="D216" i="36"/>
  <c r="F216" i="36"/>
  <c r="D225" i="36"/>
  <c r="E243" i="36"/>
  <c r="D248" i="36"/>
  <c r="F248" i="36"/>
  <c r="D257" i="36"/>
  <c r="D266" i="36"/>
  <c r="F266" i="36"/>
  <c r="D270" i="36"/>
  <c r="E278" i="36"/>
  <c r="D283" i="36"/>
  <c r="E291" i="36"/>
  <c r="D295" i="36"/>
  <c r="D300" i="36"/>
  <c r="F300" i="36"/>
  <c r="D304" i="36"/>
  <c r="F304" i="36"/>
  <c r="D317" i="36"/>
  <c r="D321" i="36"/>
  <c r="D330" i="36"/>
  <c r="F330" i="36"/>
  <c r="D334" i="36"/>
  <c r="E342" i="36"/>
  <c r="E359" i="36"/>
  <c r="M359" i="36"/>
  <c r="N359" i="36" s="1"/>
  <c r="D364" i="36"/>
  <c r="F364" i="36"/>
  <c r="D368" i="36"/>
  <c r="F368" i="36"/>
  <c r="E381" i="36"/>
  <c r="M381" i="36"/>
  <c r="N381" i="36" s="1"/>
  <c r="E385" i="36"/>
  <c r="M385" i="36"/>
  <c r="N385" i="36" s="1"/>
  <c r="D394" i="36"/>
  <c r="F394" i="36"/>
  <c r="D76" i="36"/>
  <c r="F76" i="36"/>
  <c r="E81" i="36"/>
  <c r="M81" i="36"/>
  <c r="N81" i="36" s="1"/>
  <c r="D90" i="36"/>
  <c r="F90" i="36"/>
  <c r="D94" i="36"/>
  <c r="F94" i="36"/>
  <c r="E99" i="36"/>
  <c r="M99" i="36"/>
  <c r="N99" i="36" s="1"/>
  <c r="D112" i="36"/>
  <c r="F112" i="36"/>
  <c r="D130" i="36"/>
  <c r="F130" i="36"/>
  <c r="D148" i="36"/>
  <c r="F148" i="36"/>
  <c r="E151" i="36"/>
  <c r="M151" i="36"/>
  <c r="N151" i="36" s="1"/>
  <c r="D169" i="36"/>
  <c r="F169" i="36"/>
  <c r="E173" i="36"/>
  <c r="M173" i="36"/>
  <c r="N173" i="36" s="1"/>
  <c r="D178" i="36"/>
  <c r="F178" i="36"/>
  <c r="E198" i="36"/>
  <c r="M198" i="36"/>
  <c r="N198" i="36" s="1"/>
  <c r="E207" i="36"/>
  <c r="M207" i="36"/>
  <c r="N207" i="36" s="1"/>
  <c r="D212" i="36"/>
  <c r="F212" i="36"/>
  <c r="E221" i="36"/>
  <c r="M221" i="36"/>
  <c r="N221" i="36" s="1"/>
  <c r="D226" i="36"/>
  <c r="F226" i="36"/>
  <c r="E230" i="36"/>
  <c r="M230" i="36"/>
  <c r="N230" i="36" s="1"/>
  <c r="D244" i="36"/>
  <c r="F244" i="36"/>
  <c r="D258" i="36"/>
  <c r="F258" i="36"/>
  <c r="E287" i="36"/>
  <c r="D292" i="36"/>
  <c r="F292" i="36"/>
  <c r="D296" i="36"/>
  <c r="F296" i="36"/>
  <c r="E309" i="36"/>
  <c r="M309" i="36"/>
  <c r="N309" i="36" s="1"/>
  <c r="E313" i="36"/>
  <c r="M313" i="36"/>
  <c r="N313" i="36" s="1"/>
  <c r="D322" i="36"/>
  <c r="F322" i="36"/>
  <c r="E351" i="36"/>
  <c r="M351" i="36"/>
  <c r="N351" i="36" s="1"/>
  <c r="D356" i="36"/>
  <c r="F356" i="36"/>
  <c r="D360" i="36"/>
  <c r="F360" i="36"/>
  <c r="E377" i="36"/>
  <c r="M377" i="36"/>
  <c r="N377" i="36" s="1"/>
  <c r="D386" i="36"/>
  <c r="F386" i="36"/>
  <c r="M12" i="36"/>
  <c r="N12" i="36" s="1"/>
  <c r="E12" i="36"/>
  <c r="F12" i="36"/>
  <c r="G12" i="36" s="1"/>
  <c r="F10" i="36"/>
  <c r="F5" i="36"/>
  <c r="I5" i="36" s="1"/>
  <c r="G13" i="36"/>
  <c r="H13" i="36" s="1"/>
  <c r="O13" i="36" s="1"/>
  <c r="I13" i="36"/>
  <c r="E7" i="36"/>
  <c r="D4" i="36"/>
  <c r="D13" i="36"/>
  <c r="I15" i="36"/>
  <c r="M5" i="36"/>
  <c r="N5" i="36" s="1"/>
  <c r="F2" i="36"/>
  <c r="E9" i="36"/>
  <c r="M9" i="36"/>
  <c r="N9" i="36" s="1"/>
  <c r="I7" i="36"/>
  <c r="G7" i="36"/>
  <c r="H7" i="36" s="1"/>
  <c r="F14" i="36"/>
  <c r="D14" i="36"/>
  <c r="F11" i="36"/>
  <c r="F9" i="36"/>
  <c r="D8" i="36"/>
  <c r="F8" i="36"/>
  <c r="D6" i="36"/>
  <c r="H4" i="36"/>
  <c r="O4" i="36" s="1"/>
  <c r="I4" i="36"/>
  <c r="J4" i="36" s="1"/>
  <c r="K4" i="36" s="1"/>
  <c r="P4" i="36" s="1"/>
  <c r="D3" i="36"/>
  <c r="M2" i="36"/>
  <c r="N2" i="36" s="1"/>
  <c r="E2" i="36"/>
  <c r="G6" i="36"/>
  <c r="H6" i="36"/>
  <c r="I6" i="36"/>
  <c r="G3" i="36"/>
  <c r="H3" i="36" s="1"/>
  <c r="O3" i="36" s="1"/>
  <c r="H12" i="36"/>
  <c r="O12" i="36" s="1"/>
  <c r="M10" i="36"/>
  <c r="N10" i="36" s="1"/>
  <c r="E10" i="36"/>
  <c r="M149" i="36" l="1"/>
  <c r="N149" i="36" s="1"/>
  <c r="M265" i="36"/>
  <c r="N265" i="36" s="1"/>
  <c r="M189" i="36"/>
  <c r="N189" i="36" s="1"/>
  <c r="M407" i="36"/>
  <c r="N407" i="36" s="1"/>
  <c r="M279" i="36"/>
  <c r="N279" i="36" s="1"/>
  <c r="M15" i="36"/>
  <c r="N15" i="36" s="1"/>
  <c r="M239" i="36"/>
  <c r="N239" i="36" s="1"/>
  <c r="M52" i="36"/>
  <c r="N52" i="36" s="1"/>
  <c r="M263" i="36"/>
  <c r="N263" i="36" s="1"/>
  <c r="M203" i="36"/>
  <c r="N203" i="36" s="1"/>
  <c r="E203" i="36"/>
  <c r="M379" i="36"/>
  <c r="N379" i="36" s="1"/>
  <c r="E379" i="36"/>
  <c r="M157" i="36"/>
  <c r="N157" i="36" s="1"/>
  <c r="M190" i="36"/>
  <c r="N190" i="36" s="1"/>
  <c r="E190" i="36"/>
  <c r="E358" i="36"/>
  <c r="M183" i="36"/>
  <c r="N183" i="36" s="1"/>
  <c r="M326" i="36"/>
  <c r="N326" i="36" s="1"/>
  <c r="E326" i="36"/>
  <c r="M165" i="36"/>
  <c r="N165" i="36" s="1"/>
  <c r="M349" i="36"/>
  <c r="N349" i="36" s="1"/>
  <c r="M44" i="36"/>
  <c r="N44" i="36" s="1"/>
  <c r="M107" i="36"/>
  <c r="N107" i="36" s="1"/>
  <c r="E107" i="36"/>
  <c r="M262" i="36"/>
  <c r="N262" i="36" s="1"/>
  <c r="E262" i="36"/>
  <c r="M253" i="36"/>
  <c r="N253" i="36" s="1"/>
  <c r="M353" i="36"/>
  <c r="N353" i="36" s="1"/>
  <c r="M21" i="36"/>
  <c r="N21" i="36" s="1"/>
  <c r="E21" i="36"/>
  <c r="M398" i="36"/>
  <c r="N398" i="36" s="1"/>
  <c r="E398" i="36"/>
  <c r="M53" i="36"/>
  <c r="N53" i="36" s="1"/>
  <c r="E53" i="36"/>
  <c r="E41" i="36"/>
  <c r="E195" i="36"/>
  <c r="M355" i="36"/>
  <c r="N355" i="36" s="1"/>
  <c r="E355" i="36"/>
  <c r="M235" i="36"/>
  <c r="N235" i="36" s="1"/>
  <c r="E235" i="36"/>
  <c r="M339" i="36"/>
  <c r="N339" i="36" s="1"/>
  <c r="E339" i="36"/>
  <c r="M373" i="36"/>
  <c r="N373" i="36" s="1"/>
  <c r="J6" i="36"/>
  <c r="M182" i="36"/>
  <c r="N182" i="36" s="1"/>
  <c r="E182" i="36"/>
  <c r="E252" i="36"/>
  <c r="M252" i="36"/>
  <c r="N252" i="36" s="1"/>
  <c r="M106" i="36"/>
  <c r="N106" i="36" s="1"/>
  <c r="E106" i="36"/>
  <c r="E328" i="36"/>
  <c r="M328" i="36"/>
  <c r="N328" i="36" s="1"/>
  <c r="E269" i="36"/>
  <c r="M269" i="36"/>
  <c r="N269" i="36" s="1"/>
  <c r="M188" i="36"/>
  <c r="N188" i="36" s="1"/>
  <c r="E188" i="36"/>
  <c r="M299" i="36"/>
  <c r="N299" i="36" s="1"/>
  <c r="E299" i="36"/>
  <c r="E248" i="36"/>
  <c r="M248" i="36"/>
  <c r="N248" i="36" s="1"/>
  <c r="E360" i="36"/>
  <c r="M360" i="36"/>
  <c r="N360" i="36" s="1"/>
  <c r="E212" i="36"/>
  <c r="M212" i="36"/>
  <c r="N212" i="36" s="1"/>
  <c r="E394" i="36"/>
  <c r="M394" i="36"/>
  <c r="N394" i="36" s="1"/>
  <c r="E225" i="36"/>
  <c r="M225" i="36"/>
  <c r="N225" i="36" s="1"/>
  <c r="M374" i="36"/>
  <c r="N374" i="36" s="1"/>
  <c r="E374" i="36"/>
  <c r="M65" i="36"/>
  <c r="N65" i="36" s="1"/>
  <c r="E65" i="36"/>
  <c r="E284" i="36"/>
  <c r="M284" i="36"/>
  <c r="N284" i="36" s="1"/>
  <c r="E48" i="36"/>
  <c r="M48" i="36"/>
  <c r="N48" i="36" s="1"/>
  <c r="E85" i="36"/>
  <c r="M85" i="36"/>
  <c r="N85" i="36" s="1"/>
  <c r="I12" i="36"/>
  <c r="J12" i="36" s="1"/>
  <c r="K12" i="36" s="1"/>
  <c r="P12" i="36" s="1"/>
  <c r="E296" i="36"/>
  <c r="M296" i="36"/>
  <c r="N296" i="36" s="1"/>
  <c r="E226" i="36"/>
  <c r="M226" i="36"/>
  <c r="N226" i="36" s="1"/>
  <c r="E112" i="36"/>
  <c r="M112" i="36"/>
  <c r="N112" i="36" s="1"/>
  <c r="M334" i="36"/>
  <c r="N334" i="36" s="1"/>
  <c r="E334" i="36"/>
  <c r="E300" i="36"/>
  <c r="M300" i="36"/>
  <c r="N300" i="36" s="1"/>
  <c r="E257" i="36"/>
  <c r="M257" i="36"/>
  <c r="N257" i="36" s="1"/>
  <c r="E142" i="36"/>
  <c r="M142" i="36"/>
  <c r="N142" i="36" s="1"/>
  <c r="E111" i="36"/>
  <c r="M111" i="36"/>
  <c r="N111" i="36" s="1"/>
  <c r="E39" i="36"/>
  <c r="M39" i="36"/>
  <c r="N39" i="36" s="1"/>
  <c r="E399" i="36"/>
  <c r="M399" i="36"/>
  <c r="N399" i="36" s="1"/>
  <c r="M323" i="36"/>
  <c r="N323" i="36" s="1"/>
  <c r="E323" i="36"/>
  <c r="E231" i="36"/>
  <c r="M231" i="36"/>
  <c r="N231" i="36" s="1"/>
  <c r="E36" i="36"/>
  <c r="M36" i="36"/>
  <c r="N36" i="36" s="1"/>
  <c r="E214" i="36"/>
  <c r="M214" i="36"/>
  <c r="N214" i="36" s="1"/>
  <c r="E26" i="36"/>
  <c r="M26" i="36"/>
  <c r="N26" i="36" s="1"/>
  <c r="E272" i="36"/>
  <c r="M272" i="36"/>
  <c r="N272" i="36" s="1"/>
  <c r="E63" i="36"/>
  <c r="M63" i="36"/>
  <c r="N63" i="36" s="1"/>
  <c r="E40" i="36"/>
  <c r="M40" i="36"/>
  <c r="N40" i="36" s="1"/>
  <c r="E392" i="36"/>
  <c r="M392" i="36"/>
  <c r="N392" i="36" s="1"/>
  <c r="M294" i="36"/>
  <c r="N294" i="36" s="1"/>
  <c r="E294" i="36"/>
  <c r="E184" i="36"/>
  <c r="M184" i="36"/>
  <c r="N184" i="36" s="1"/>
  <c r="E288" i="36"/>
  <c r="M288" i="36"/>
  <c r="N288" i="36" s="1"/>
  <c r="E271" i="36"/>
  <c r="M271" i="36"/>
  <c r="N271" i="36" s="1"/>
  <c r="E314" i="36"/>
  <c r="M314" i="36"/>
  <c r="N314" i="36" s="1"/>
  <c r="M227" i="36"/>
  <c r="N227" i="36" s="1"/>
  <c r="E227" i="36"/>
  <c r="E333" i="36"/>
  <c r="M333" i="36"/>
  <c r="N333" i="36" s="1"/>
  <c r="M33" i="36"/>
  <c r="N33" i="36" s="1"/>
  <c r="E33" i="36"/>
  <c r="M171" i="36"/>
  <c r="N171" i="36" s="1"/>
  <c r="E171" i="36"/>
  <c r="M259" i="36"/>
  <c r="N259" i="36" s="1"/>
  <c r="E259" i="36"/>
  <c r="E295" i="36"/>
  <c r="M295" i="36"/>
  <c r="N295" i="36" s="1"/>
  <c r="M164" i="36"/>
  <c r="N164" i="36" s="1"/>
  <c r="E164" i="36"/>
  <c r="E344" i="36"/>
  <c r="M344" i="36"/>
  <c r="N344" i="36" s="1"/>
  <c r="M122" i="36"/>
  <c r="N122" i="36" s="1"/>
  <c r="E122" i="36"/>
  <c r="E362" i="36"/>
  <c r="M362" i="36"/>
  <c r="N362" i="36" s="1"/>
  <c r="E55" i="36"/>
  <c r="M55" i="36"/>
  <c r="N55" i="36" s="1"/>
  <c r="E70" i="36"/>
  <c r="M70" i="36"/>
  <c r="N70" i="36" s="1"/>
  <c r="M123" i="36"/>
  <c r="N123" i="36" s="1"/>
  <c r="E123" i="36"/>
  <c r="E140" i="36"/>
  <c r="M140" i="36"/>
  <c r="N140" i="36" s="1"/>
  <c r="M74" i="36"/>
  <c r="N74" i="36" s="1"/>
  <c r="E74" i="36"/>
  <c r="E121" i="36"/>
  <c r="M121" i="36"/>
  <c r="N121" i="36" s="1"/>
  <c r="E232" i="36"/>
  <c r="M232" i="36"/>
  <c r="N232" i="36" s="1"/>
  <c r="M136" i="36"/>
  <c r="N136" i="36" s="1"/>
  <c r="E136" i="36"/>
  <c r="E330" i="36"/>
  <c r="M330" i="36"/>
  <c r="N330" i="36" s="1"/>
  <c r="M138" i="36"/>
  <c r="N138" i="36" s="1"/>
  <c r="E138" i="36"/>
  <c r="E115" i="36"/>
  <c r="M115" i="36"/>
  <c r="N115" i="36" s="1"/>
  <c r="M25" i="36"/>
  <c r="N25" i="36" s="1"/>
  <c r="E25" i="36"/>
  <c r="E31" i="36"/>
  <c r="M31" i="36"/>
  <c r="N31" i="36" s="1"/>
  <c r="E46" i="36"/>
  <c r="M46" i="36"/>
  <c r="N46" i="36" s="1"/>
  <c r="E180" i="36"/>
  <c r="M180" i="36"/>
  <c r="N180" i="36" s="1"/>
  <c r="M139" i="36"/>
  <c r="N139" i="36" s="1"/>
  <c r="E139" i="36"/>
  <c r="M350" i="36"/>
  <c r="N350" i="36" s="1"/>
  <c r="E350" i="36"/>
  <c r="E228" i="36"/>
  <c r="M228" i="36"/>
  <c r="N228" i="36" s="1"/>
  <c r="M286" i="36"/>
  <c r="N286" i="36" s="1"/>
  <c r="E286" i="36"/>
  <c r="E297" i="36"/>
  <c r="M297" i="36"/>
  <c r="N297" i="36" s="1"/>
  <c r="E109" i="36"/>
  <c r="M109" i="36"/>
  <c r="N109" i="36" s="1"/>
  <c r="E77" i="36"/>
  <c r="M77" i="36"/>
  <c r="N77" i="36" s="1"/>
  <c r="E321" i="36"/>
  <c r="M321" i="36"/>
  <c r="N321" i="36" s="1"/>
  <c r="M283" i="36"/>
  <c r="N283" i="36" s="1"/>
  <c r="E283" i="36"/>
  <c r="E129" i="36"/>
  <c r="M129" i="36"/>
  <c r="N129" i="36" s="1"/>
  <c r="M406" i="36"/>
  <c r="N406" i="36" s="1"/>
  <c r="E406" i="36"/>
  <c r="E372" i="36"/>
  <c r="M372" i="36"/>
  <c r="N372" i="36" s="1"/>
  <c r="E274" i="36"/>
  <c r="M274" i="36"/>
  <c r="N274" i="36" s="1"/>
  <c r="E220" i="36"/>
  <c r="M220" i="36"/>
  <c r="N220" i="36" s="1"/>
  <c r="M194" i="36"/>
  <c r="N194" i="36" s="1"/>
  <c r="E194" i="36"/>
  <c r="E172" i="36"/>
  <c r="M172" i="36"/>
  <c r="N172" i="36" s="1"/>
  <c r="E137" i="36"/>
  <c r="M137" i="36"/>
  <c r="N137" i="36" s="1"/>
  <c r="E384" i="36"/>
  <c r="M384" i="36"/>
  <c r="N384" i="36" s="1"/>
  <c r="E316" i="36"/>
  <c r="M316" i="36"/>
  <c r="N316" i="36" s="1"/>
  <c r="M202" i="36"/>
  <c r="N202" i="36" s="1"/>
  <c r="E202" i="36"/>
  <c r="E146" i="36"/>
  <c r="M146" i="36"/>
  <c r="N146" i="36" s="1"/>
  <c r="E92" i="36"/>
  <c r="M92" i="36"/>
  <c r="N92" i="36" s="1"/>
  <c r="E408" i="36"/>
  <c r="M408" i="36"/>
  <c r="N408" i="36" s="1"/>
  <c r="E340" i="36"/>
  <c r="M340" i="36"/>
  <c r="N340" i="36" s="1"/>
  <c r="E250" i="36"/>
  <c r="M250" i="36"/>
  <c r="N250" i="36" s="1"/>
  <c r="E162" i="36"/>
  <c r="M162" i="36"/>
  <c r="N162" i="36" s="1"/>
  <c r="E108" i="36"/>
  <c r="M108" i="36"/>
  <c r="N108" i="36" s="1"/>
  <c r="E54" i="36"/>
  <c r="M54" i="36"/>
  <c r="N54" i="36" s="1"/>
  <c r="E348" i="36"/>
  <c r="M348" i="36"/>
  <c r="N348" i="36" s="1"/>
  <c r="E290" i="36"/>
  <c r="M290" i="36"/>
  <c r="N290" i="36" s="1"/>
  <c r="M152" i="36"/>
  <c r="N152" i="36" s="1"/>
  <c r="E152" i="36"/>
  <c r="E23" i="36"/>
  <c r="M23" i="36"/>
  <c r="N23" i="36" s="1"/>
  <c r="E324" i="36"/>
  <c r="M324" i="36"/>
  <c r="N324" i="36" s="1"/>
  <c r="E158" i="36"/>
  <c r="M158" i="36"/>
  <c r="N158" i="36" s="1"/>
  <c r="E87" i="36"/>
  <c r="M87" i="36"/>
  <c r="N87" i="36" s="1"/>
  <c r="M387" i="36"/>
  <c r="N387" i="36" s="1"/>
  <c r="E387" i="36"/>
  <c r="E101" i="36"/>
  <c r="M101" i="36"/>
  <c r="N101" i="36" s="1"/>
  <c r="E174" i="36"/>
  <c r="M174" i="36"/>
  <c r="N174" i="36" s="1"/>
  <c r="E113" i="36"/>
  <c r="M113" i="36"/>
  <c r="N113" i="36" s="1"/>
  <c r="E79" i="36"/>
  <c r="M79" i="36"/>
  <c r="N79" i="36" s="1"/>
  <c r="E233" i="36"/>
  <c r="M233" i="36"/>
  <c r="N233" i="36" s="1"/>
  <c r="E397" i="36"/>
  <c r="M397" i="36"/>
  <c r="N397" i="36" s="1"/>
  <c r="E336" i="36"/>
  <c r="M336" i="36"/>
  <c r="N336" i="36" s="1"/>
  <c r="E222" i="36"/>
  <c r="M222" i="36"/>
  <c r="N222" i="36" s="1"/>
  <c r="E127" i="36"/>
  <c r="M127" i="36"/>
  <c r="N127" i="36" s="1"/>
  <c r="M84" i="36"/>
  <c r="N84" i="36" s="1"/>
  <c r="E84" i="36"/>
  <c r="E153" i="36"/>
  <c r="M153" i="36"/>
  <c r="N153" i="36" s="1"/>
  <c r="M72" i="36"/>
  <c r="N72" i="36" s="1"/>
  <c r="E72" i="36"/>
  <c r="M100" i="36"/>
  <c r="N100" i="36" s="1"/>
  <c r="E100" i="36"/>
  <c r="E186" i="36"/>
  <c r="M186" i="36"/>
  <c r="N186" i="36" s="1"/>
  <c r="E320" i="36"/>
  <c r="M320" i="36"/>
  <c r="N320" i="36" s="1"/>
  <c r="E204" i="36"/>
  <c r="M204" i="36"/>
  <c r="N204" i="36" s="1"/>
  <c r="E178" i="36"/>
  <c r="M178" i="36"/>
  <c r="N178" i="36" s="1"/>
  <c r="E34" i="36"/>
  <c r="M34" i="36"/>
  <c r="N34" i="36" s="1"/>
  <c r="E18" i="36"/>
  <c r="M18" i="36"/>
  <c r="N18" i="36" s="1"/>
  <c r="E68" i="36"/>
  <c r="M68" i="36"/>
  <c r="N68" i="36" s="1"/>
  <c r="E94" i="36"/>
  <c r="M94" i="36"/>
  <c r="N94" i="36" s="1"/>
  <c r="E199" i="36"/>
  <c r="M199" i="36"/>
  <c r="N199" i="36" s="1"/>
  <c r="E95" i="36"/>
  <c r="M95" i="36"/>
  <c r="N95" i="36" s="1"/>
  <c r="E345" i="36"/>
  <c r="M345" i="36"/>
  <c r="N345" i="36" s="1"/>
  <c r="E124" i="36"/>
  <c r="M124" i="36"/>
  <c r="N124" i="36" s="1"/>
  <c r="M168" i="36"/>
  <c r="N168" i="36" s="1"/>
  <c r="E168" i="36"/>
  <c r="E193" i="36"/>
  <c r="M193" i="36"/>
  <c r="N193" i="36" s="1"/>
  <c r="E128" i="36"/>
  <c r="M128" i="36"/>
  <c r="N128" i="36" s="1"/>
  <c r="M88" i="36"/>
  <c r="N88" i="36" s="1"/>
  <c r="E88" i="36"/>
  <c r="E404" i="36"/>
  <c r="M404" i="36"/>
  <c r="N404" i="36" s="1"/>
  <c r="E306" i="36"/>
  <c r="M306" i="36"/>
  <c r="N306" i="36" s="1"/>
  <c r="E236" i="36"/>
  <c r="M236" i="36"/>
  <c r="N236" i="36" s="1"/>
  <c r="E144" i="36"/>
  <c r="M144" i="36"/>
  <c r="N144" i="36" s="1"/>
  <c r="M104" i="36"/>
  <c r="N104" i="36" s="1"/>
  <c r="E104" i="36"/>
  <c r="E27" i="36"/>
  <c r="M27" i="36"/>
  <c r="N27" i="36" s="1"/>
  <c r="E298" i="36"/>
  <c r="M298" i="36"/>
  <c r="N298" i="36" s="1"/>
  <c r="M251" i="36"/>
  <c r="N251" i="36" s="1"/>
  <c r="E251" i="36"/>
  <c r="E82" i="36"/>
  <c r="M82" i="36"/>
  <c r="N82" i="36" s="1"/>
  <c r="E337" i="36"/>
  <c r="M337" i="36"/>
  <c r="N337" i="36" s="1"/>
  <c r="E167" i="36"/>
  <c r="M167" i="36"/>
  <c r="N167" i="36" s="1"/>
  <c r="M363" i="36"/>
  <c r="N363" i="36" s="1"/>
  <c r="E363" i="36"/>
  <c r="M310" i="36"/>
  <c r="N310" i="36" s="1"/>
  <c r="E310" i="36"/>
  <c r="E97" i="36"/>
  <c r="M97" i="36"/>
  <c r="N97" i="36" s="1"/>
  <c r="M45" i="36"/>
  <c r="N45" i="36" s="1"/>
  <c r="E45" i="36"/>
  <c r="M371" i="36"/>
  <c r="N371" i="36" s="1"/>
  <c r="E371" i="36"/>
  <c r="E293" i="36"/>
  <c r="M293" i="36"/>
  <c r="N293" i="36" s="1"/>
  <c r="E96" i="36"/>
  <c r="M96" i="36"/>
  <c r="N96" i="36" s="1"/>
  <c r="E62" i="36"/>
  <c r="M62" i="36"/>
  <c r="N62" i="36" s="1"/>
  <c r="E335" i="36"/>
  <c r="M335" i="36"/>
  <c r="N335" i="36" s="1"/>
  <c r="E201" i="36"/>
  <c r="M201" i="36"/>
  <c r="N201" i="36" s="1"/>
  <c r="E78" i="36"/>
  <c r="M78" i="36"/>
  <c r="N78" i="36" s="1"/>
  <c r="E200" i="36"/>
  <c r="M200" i="36"/>
  <c r="N200" i="36" s="1"/>
  <c r="E242" i="36"/>
  <c r="M242" i="36"/>
  <c r="N242" i="36" s="1"/>
  <c r="M116" i="36"/>
  <c r="N116" i="36" s="1"/>
  <c r="E116" i="36"/>
  <c r="E42" i="36"/>
  <c r="M42" i="36"/>
  <c r="N42" i="36" s="1"/>
  <c r="E59" i="36"/>
  <c r="M59" i="36"/>
  <c r="N59" i="36" s="1"/>
  <c r="M170" i="36"/>
  <c r="N170" i="36" s="1"/>
  <c r="E170" i="36"/>
  <c r="E58" i="36"/>
  <c r="M58" i="36"/>
  <c r="N58" i="36" s="1"/>
  <c r="E396" i="36"/>
  <c r="M396" i="36"/>
  <c r="N396" i="36" s="1"/>
  <c r="E322" i="36"/>
  <c r="M322" i="36"/>
  <c r="N322" i="36" s="1"/>
  <c r="E244" i="36"/>
  <c r="M244" i="36"/>
  <c r="N244" i="36" s="1"/>
  <c r="E368" i="36"/>
  <c r="M368" i="36"/>
  <c r="N368" i="36" s="1"/>
  <c r="E177" i="36"/>
  <c r="M177" i="36"/>
  <c r="N177" i="36" s="1"/>
  <c r="E245" i="36"/>
  <c r="M245" i="36"/>
  <c r="N245" i="36" s="1"/>
  <c r="M179" i="36"/>
  <c r="N179" i="36" s="1"/>
  <c r="E179" i="36"/>
  <c r="E364" i="36"/>
  <c r="M364" i="36"/>
  <c r="N364" i="36" s="1"/>
  <c r="E160" i="36"/>
  <c r="M160" i="36"/>
  <c r="N160" i="36" s="1"/>
  <c r="E71" i="36"/>
  <c r="M71" i="36"/>
  <c r="N71" i="36" s="1"/>
  <c r="E401" i="36"/>
  <c r="M401" i="36"/>
  <c r="N401" i="36" s="1"/>
  <c r="E131" i="36"/>
  <c r="M131" i="36"/>
  <c r="N131" i="36" s="1"/>
  <c r="E192" i="36"/>
  <c r="M192" i="36"/>
  <c r="N192" i="36" s="1"/>
  <c r="E378" i="36"/>
  <c r="M378" i="36"/>
  <c r="N378" i="36" s="1"/>
  <c r="E240" i="36"/>
  <c r="M240" i="36"/>
  <c r="N240" i="36" s="1"/>
  <c r="E24" i="36"/>
  <c r="M24" i="36"/>
  <c r="N24" i="36" s="1"/>
  <c r="E264" i="36"/>
  <c r="M264" i="36"/>
  <c r="N264" i="36" s="1"/>
  <c r="E28" i="36"/>
  <c r="M28" i="36"/>
  <c r="N28" i="36" s="1"/>
  <c r="M270" i="36"/>
  <c r="N270" i="36" s="1"/>
  <c r="E270" i="36"/>
  <c r="M155" i="36"/>
  <c r="N155" i="36" s="1"/>
  <c r="E155" i="36"/>
  <c r="E402" i="36"/>
  <c r="M402" i="36"/>
  <c r="N402" i="36" s="1"/>
  <c r="E380" i="36"/>
  <c r="M380" i="36"/>
  <c r="N380" i="36" s="1"/>
  <c r="E356" i="36"/>
  <c r="M356" i="36"/>
  <c r="N356" i="36" s="1"/>
  <c r="E258" i="36"/>
  <c r="M258" i="36"/>
  <c r="N258" i="36" s="1"/>
  <c r="E169" i="36"/>
  <c r="M169" i="36"/>
  <c r="N169" i="36" s="1"/>
  <c r="E130" i="36"/>
  <c r="M130" i="36"/>
  <c r="N130" i="36" s="1"/>
  <c r="M90" i="36"/>
  <c r="N90" i="36" s="1"/>
  <c r="E90" i="36"/>
  <c r="E304" i="36"/>
  <c r="M304" i="36"/>
  <c r="N304" i="36" s="1"/>
  <c r="E216" i="36"/>
  <c r="M216" i="36"/>
  <c r="N216" i="36" s="1"/>
  <c r="E147" i="36"/>
  <c r="M147" i="36"/>
  <c r="N147" i="36" s="1"/>
  <c r="E66" i="36"/>
  <c r="M66" i="36"/>
  <c r="N66" i="36" s="1"/>
  <c r="E393" i="36"/>
  <c r="M393" i="36"/>
  <c r="N393" i="36" s="1"/>
  <c r="E375" i="36"/>
  <c r="M375" i="36"/>
  <c r="N375" i="36" s="1"/>
  <c r="E246" i="36"/>
  <c r="M246" i="36"/>
  <c r="N246" i="36" s="1"/>
  <c r="M37" i="36"/>
  <c r="N37" i="36" s="1"/>
  <c r="E37" i="36"/>
  <c r="E56" i="36"/>
  <c r="M56" i="36"/>
  <c r="N56" i="36" s="1"/>
  <c r="E208" i="36"/>
  <c r="M208" i="36"/>
  <c r="N208" i="36" s="1"/>
  <c r="E98" i="36"/>
  <c r="M98" i="36"/>
  <c r="N98" i="36" s="1"/>
  <c r="E105" i="36"/>
  <c r="M105" i="36"/>
  <c r="N105" i="36" s="1"/>
  <c r="M57" i="36"/>
  <c r="N57" i="36" s="1"/>
  <c r="E57" i="36"/>
  <c r="E260" i="36"/>
  <c r="M260" i="36"/>
  <c r="N260" i="36" s="1"/>
  <c r="M17" i="36"/>
  <c r="N17" i="36" s="1"/>
  <c r="E17" i="36"/>
  <c r="E93" i="36"/>
  <c r="M93" i="36"/>
  <c r="N93" i="36" s="1"/>
  <c r="E376" i="36"/>
  <c r="M376" i="36"/>
  <c r="N376" i="36" s="1"/>
  <c r="E224" i="36"/>
  <c r="M224" i="36"/>
  <c r="N224" i="36" s="1"/>
  <c r="E276" i="36"/>
  <c r="M276" i="36"/>
  <c r="N276" i="36" s="1"/>
  <c r="E38" i="36"/>
  <c r="M38" i="36"/>
  <c r="N38" i="36" s="1"/>
  <c r="E51" i="36"/>
  <c r="M51" i="36"/>
  <c r="N51" i="36" s="1"/>
  <c r="E163" i="36"/>
  <c r="M163" i="36"/>
  <c r="N163" i="36" s="1"/>
  <c r="E273" i="36"/>
  <c r="M273" i="36"/>
  <c r="N273" i="36" s="1"/>
  <c r="E341" i="36"/>
  <c r="M341" i="36"/>
  <c r="N341" i="36" s="1"/>
  <c r="E35" i="36"/>
  <c r="M35" i="36"/>
  <c r="N35" i="36" s="1"/>
  <c r="E400" i="36"/>
  <c r="M400" i="36"/>
  <c r="N400" i="36" s="1"/>
  <c r="E292" i="36"/>
  <c r="M292" i="36"/>
  <c r="N292" i="36" s="1"/>
  <c r="E76" i="36"/>
  <c r="M76" i="36"/>
  <c r="N76" i="36" s="1"/>
  <c r="E89" i="36"/>
  <c r="M89" i="36"/>
  <c r="N89" i="36" s="1"/>
  <c r="E409" i="36"/>
  <c r="M409" i="36"/>
  <c r="N409" i="36" s="1"/>
  <c r="E352" i="36"/>
  <c r="M352" i="36"/>
  <c r="N352" i="36" s="1"/>
  <c r="E30" i="36"/>
  <c r="M30" i="36"/>
  <c r="N30" i="36" s="1"/>
  <c r="M148" i="36"/>
  <c r="N148" i="36" s="1"/>
  <c r="E148" i="36"/>
  <c r="E317" i="36"/>
  <c r="M317" i="36"/>
  <c r="N317" i="36" s="1"/>
  <c r="E213" i="36"/>
  <c r="M213" i="36"/>
  <c r="N213" i="36" s="1"/>
  <c r="E388" i="36"/>
  <c r="M388" i="36"/>
  <c r="N388" i="36" s="1"/>
  <c r="E319" i="36"/>
  <c r="M319" i="36"/>
  <c r="N319" i="36" s="1"/>
  <c r="E312" i="36"/>
  <c r="M312" i="36"/>
  <c r="N312" i="36" s="1"/>
  <c r="E282" i="36"/>
  <c r="M282" i="36"/>
  <c r="N282" i="36" s="1"/>
  <c r="E386" i="36"/>
  <c r="M386" i="36"/>
  <c r="N386" i="36" s="1"/>
  <c r="E266" i="36"/>
  <c r="M266" i="36"/>
  <c r="N266" i="36" s="1"/>
  <c r="M120" i="36"/>
  <c r="N120" i="36" s="1"/>
  <c r="E120" i="36"/>
  <c r="E389" i="36"/>
  <c r="M389" i="36"/>
  <c r="N389" i="36" s="1"/>
  <c r="E338" i="36"/>
  <c r="M338" i="36"/>
  <c r="N338" i="36" s="1"/>
  <c r="E308" i="36"/>
  <c r="M308" i="36"/>
  <c r="N308" i="36" s="1"/>
  <c r="E234" i="36"/>
  <c r="M234" i="36"/>
  <c r="N234" i="36" s="1"/>
  <c r="E346" i="36"/>
  <c r="M346" i="36"/>
  <c r="N346" i="36" s="1"/>
  <c r="E256" i="36"/>
  <c r="M256" i="36"/>
  <c r="N256" i="36" s="1"/>
  <c r="E176" i="36"/>
  <c r="M176" i="36"/>
  <c r="N176" i="36" s="1"/>
  <c r="E110" i="36"/>
  <c r="M110" i="36"/>
  <c r="N110" i="36" s="1"/>
  <c r="E47" i="36"/>
  <c r="M47" i="36"/>
  <c r="N47" i="36" s="1"/>
  <c r="E370" i="36"/>
  <c r="M370" i="36"/>
  <c r="N370" i="36" s="1"/>
  <c r="E280" i="36"/>
  <c r="M280" i="36"/>
  <c r="N280" i="36" s="1"/>
  <c r="E218" i="36"/>
  <c r="M218" i="36"/>
  <c r="N218" i="36" s="1"/>
  <c r="E126" i="36"/>
  <c r="M126" i="36"/>
  <c r="N126" i="36" s="1"/>
  <c r="E73" i="36"/>
  <c r="M73" i="36"/>
  <c r="N73" i="36" s="1"/>
  <c r="E22" i="36"/>
  <c r="M22" i="36"/>
  <c r="N22" i="36" s="1"/>
  <c r="E332" i="36"/>
  <c r="M332" i="36"/>
  <c r="N332" i="36" s="1"/>
  <c r="M132" i="36"/>
  <c r="N132" i="36" s="1"/>
  <c r="E132" i="36"/>
  <c r="E43" i="36"/>
  <c r="M43" i="36"/>
  <c r="N43" i="36" s="1"/>
  <c r="E67" i="36"/>
  <c r="M67" i="36"/>
  <c r="N67" i="36" s="1"/>
  <c r="M196" i="36"/>
  <c r="N196" i="36" s="1"/>
  <c r="E196" i="36"/>
  <c r="E311" i="36"/>
  <c r="M311" i="36"/>
  <c r="N311" i="36" s="1"/>
  <c r="M219" i="36"/>
  <c r="N219" i="36" s="1"/>
  <c r="E219" i="36"/>
  <c r="E114" i="36"/>
  <c r="M114" i="36"/>
  <c r="N114" i="36" s="1"/>
  <c r="M150" i="36"/>
  <c r="N150" i="36" s="1"/>
  <c r="E150" i="36"/>
  <c r="E357" i="36"/>
  <c r="M357" i="36"/>
  <c r="N357" i="36" s="1"/>
  <c r="E145" i="36"/>
  <c r="M145" i="36"/>
  <c r="N145" i="36" s="1"/>
  <c r="M69" i="36"/>
  <c r="N69" i="36" s="1"/>
  <c r="E69" i="36"/>
  <c r="E361" i="36"/>
  <c r="M361" i="36"/>
  <c r="N361" i="36" s="1"/>
  <c r="E281" i="36"/>
  <c r="M281" i="36"/>
  <c r="N281" i="36" s="1"/>
  <c r="E156" i="36"/>
  <c r="M156" i="36"/>
  <c r="N156" i="36" s="1"/>
  <c r="E80" i="36"/>
  <c r="M80" i="36"/>
  <c r="N80" i="36" s="1"/>
  <c r="E19" i="36"/>
  <c r="M19" i="36"/>
  <c r="N19" i="36" s="1"/>
  <c r="E254" i="36"/>
  <c r="M254" i="36"/>
  <c r="N254" i="36" s="1"/>
  <c r="M166" i="36"/>
  <c r="N166" i="36" s="1"/>
  <c r="E166" i="36"/>
  <c r="M154" i="36"/>
  <c r="N154" i="36" s="1"/>
  <c r="E154" i="36"/>
  <c r="E50" i="36"/>
  <c r="M50" i="36"/>
  <c r="N50" i="36" s="1"/>
  <c r="E354" i="36"/>
  <c r="M354" i="36"/>
  <c r="N354" i="36" s="1"/>
  <c r="E268" i="36"/>
  <c r="M268" i="36"/>
  <c r="N268" i="36" s="1"/>
  <c r="E210" i="36"/>
  <c r="M210" i="36"/>
  <c r="N210" i="36" s="1"/>
  <c r="G10" i="36"/>
  <c r="I10" i="36"/>
  <c r="J10" i="36" s="1"/>
  <c r="G5" i="36"/>
  <c r="H5" i="36" s="1"/>
  <c r="O5" i="36" s="1"/>
  <c r="J13" i="36"/>
  <c r="K13" i="36" s="1"/>
  <c r="P13" i="36" s="1"/>
  <c r="E4" i="36"/>
  <c r="M4" i="36"/>
  <c r="N4" i="36" s="1"/>
  <c r="I2" i="36"/>
  <c r="G2" i="36"/>
  <c r="H2" i="36" s="1"/>
  <c r="O2" i="36" s="1"/>
  <c r="G15" i="36"/>
  <c r="J15" i="36" s="1"/>
  <c r="E13" i="36"/>
  <c r="M13" i="36"/>
  <c r="N13" i="36" s="1"/>
  <c r="J7" i="36"/>
  <c r="K7" i="36" s="1"/>
  <c r="J3" i="36"/>
  <c r="K3" i="36" s="1"/>
  <c r="P3" i="36" s="1"/>
  <c r="G8" i="36"/>
  <c r="H8" i="36" s="1"/>
  <c r="O8" i="36" s="1"/>
  <c r="I8" i="36"/>
  <c r="E3" i="36"/>
  <c r="M3" i="36"/>
  <c r="N3" i="36" s="1"/>
  <c r="G9" i="36"/>
  <c r="I9" i="36"/>
  <c r="E6" i="36"/>
  <c r="M6" i="36"/>
  <c r="N6" i="36" s="1"/>
  <c r="G14" i="36"/>
  <c r="H14" i="36" s="1"/>
  <c r="I14" i="36"/>
  <c r="K6" i="36"/>
  <c r="E11" i="36"/>
  <c r="M11" i="36"/>
  <c r="N11" i="36" s="1"/>
  <c r="M8" i="36"/>
  <c r="N8" i="36" s="1"/>
  <c r="E8" i="36"/>
  <c r="G11" i="36"/>
  <c r="H11" i="36" s="1"/>
  <c r="I11" i="36"/>
  <c r="E14" i="36"/>
  <c r="M14" i="36"/>
  <c r="N14" i="36" s="1"/>
  <c r="J5" i="36" l="1"/>
  <c r="K5" i="36" s="1"/>
  <c r="P5" i="36" s="1"/>
  <c r="J11" i="36"/>
  <c r="K11" i="36" s="1"/>
  <c r="H15" i="36"/>
  <c r="J9" i="36"/>
  <c r="K9" i="36" s="1"/>
  <c r="P9" i="36" s="1"/>
  <c r="H9" i="36"/>
  <c r="O9" i="36" s="1"/>
  <c r="K10" i="36"/>
  <c r="H10" i="36"/>
  <c r="J2" i="36"/>
  <c r="K2" i="36" s="1"/>
  <c r="P2" i="36" s="1"/>
  <c r="K15" i="36"/>
  <c r="J8" i="36"/>
  <c r="K8" i="36" s="1"/>
  <c r="P8" i="36" s="1"/>
  <c r="J14" i="36"/>
  <c r="K14" i="36" s="1"/>
  <c r="D29" i="37"/>
  <c r="D44" i="37"/>
  <c r="D32" i="37"/>
  <c r="D38" i="37"/>
  <c r="D31" i="37"/>
  <c r="D37" i="37"/>
  <c r="D12" i="37"/>
  <c r="E12" i="37" s="1"/>
  <c r="D41" i="37"/>
  <c r="D39" i="37"/>
  <c r="D24" i="37"/>
  <c r="D20" i="37"/>
  <c r="D27" i="37"/>
  <c r="D48" i="37"/>
  <c r="D42" i="37"/>
  <c r="D40" i="37"/>
  <c r="D47" i="37"/>
  <c r="D46" i="37"/>
  <c r="D30" i="37"/>
  <c r="D25" i="37"/>
  <c r="D21" i="37"/>
  <c r="D14" i="37"/>
  <c r="M14" i="37" s="1"/>
  <c r="N14" i="37" s="1"/>
  <c r="D33" i="37"/>
  <c r="D16" i="37"/>
  <c r="E16" i="37" s="1"/>
  <c r="D26" i="37"/>
  <c r="F13" i="37"/>
  <c r="I13" i="37" s="1"/>
  <c r="D22" i="37"/>
  <c r="D15" i="37"/>
  <c r="E15" i="37" s="1"/>
  <c r="D45" i="37"/>
  <c r="M45" i="37" s="1"/>
  <c r="N45" i="37" s="1"/>
  <c r="D34" i="37"/>
  <c r="F12" i="37"/>
  <c r="I12" i="37" s="1"/>
  <c r="D11" i="37"/>
  <c r="E11" i="37" s="1"/>
  <c r="F15" i="37"/>
  <c r="I15" i="37" s="1"/>
  <c r="D36" i="37"/>
  <c r="M36" i="37" s="1"/>
  <c r="N36" i="37" s="1"/>
  <c r="E36" i="37"/>
  <c r="D13" i="37"/>
  <c r="E13" i="37" s="1"/>
  <c r="D17" i="37"/>
  <c r="F11" i="37"/>
  <c r="G11" i="37" s="1"/>
  <c r="H11" i="37" s="1"/>
  <c r="O11" i="37" s="1"/>
  <c r="D18" i="37"/>
  <c r="D19" i="37"/>
  <c r="F14" i="37"/>
  <c r="D43" i="37"/>
  <c r="M43" i="37" s="1"/>
  <c r="N43" i="37" s="1"/>
  <c r="D35" i="37"/>
  <c r="D28" i="37"/>
  <c r="M28" i="37" s="1"/>
  <c r="N28" i="37" s="1"/>
  <c r="D23" i="37"/>
  <c r="D49" i="37"/>
  <c r="E48" i="37" l="1"/>
  <c r="M48" i="37"/>
  <c r="N48" i="37" s="1"/>
  <c r="E30" i="37"/>
  <c r="M30" i="37"/>
  <c r="N30" i="37" s="1"/>
  <c r="E24" i="37"/>
  <c r="M24" i="37"/>
  <c r="N24" i="37" s="1"/>
  <c r="E44" i="37"/>
  <c r="M44" i="37"/>
  <c r="N44" i="37" s="1"/>
  <c r="E19" i="37"/>
  <c r="M19" i="37"/>
  <c r="N19" i="37" s="1"/>
  <c r="E25" i="37"/>
  <c r="M25" i="37"/>
  <c r="N25" i="37" s="1"/>
  <c r="E18" i="37"/>
  <c r="M18" i="37"/>
  <c r="N18" i="37" s="1"/>
  <c r="E28" i="37"/>
  <c r="E26" i="37"/>
  <c r="M26" i="37"/>
  <c r="N26" i="37" s="1"/>
  <c r="E46" i="37"/>
  <c r="M46" i="37"/>
  <c r="N46" i="37" s="1"/>
  <c r="E39" i="37"/>
  <c r="M39" i="37"/>
  <c r="N39" i="37" s="1"/>
  <c r="E29" i="37"/>
  <c r="M29" i="37"/>
  <c r="N29" i="37" s="1"/>
  <c r="E27" i="37"/>
  <c r="M27" i="37"/>
  <c r="N27" i="37" s="1"/>
  <c r="E20" i="37"/>
  <c r="M20" i="37"/>
  <c r="N20" i="37" s="1"/>
  <c r="E23" i="37"/>
  <c r="M23" i="37"/>
  <c r="N23" i="37" s="1"/>
  <c r="E47" i="37"/>
  <c r="M47" i="37"/>
  <c r="N47" i="37" s="1"/>
  <c r="E41" i="37"/>
  <c r="M41" i="37"/>
  <c r="N41" i="37" s="1"/>
  <c r="E31" i="37"/>
  <c r="M31" i="37"/>
  <c r="N31" i="37" s="1"/>
  <c r="E21" i="37"/>
  <c r="M21" i="37"/>
  <c r="N21" i="37" s="1"/>
  <c r="E49" i="37"/>
  <c r="M49" i="37"/>
  <c r="N49" i="37" s="1"/>
  <c r="E22" i="37"/>
  <c r="M22" i="37"/>
  <c r="N22" i="37" s="1"/>
  <c r="E35" i="37"/>
  <c r="M35" i="37"/>
  <c r="N35" i="37" s="1"/>
  <c r="E34" i="37"/>
  <c r="M34" i="37"/>
  <c r="N34" i="37" s="1"/>
  <c r="E33" i="37"/>
  <c r="M33" i="37"/>
  <c r="N33" i="37" s="1"/>
  <c r="E40" i="37"/>
  <c r="M40" i="37"/>
  <c r="N40" i="37" s="1"/>
  <c r="E38" i="37"/>
  <c r="M38" i="37"/>
  <c r="N38" i="37" s="1"/>
  <c r="E32" i="37"/>
  <c r="M32" i="37"/>
  <c r="N32" i="37" s="1"/>
  <c r="E17" i="37"/>
  <c r="M17" i="37"/>
  <c r="N17" i="37" s="1"/>
  <c r="E43" i="37"/>
  <c r="M13" i="37"/>
  <c r="N13" i="37" s="1"/>
  <c r="E45" i="37"/>
  <c r="E14" i="37"/>
  <c r="E42" i="37"/>
  <c r="M42" i="37"/>
  <c r="N42" i="37" s="1"/>
  <c r="E37" i="37"/>
  <c r="M37" i="37"/>
  <c r="N37" i="37" s="1"/>
  <c r="G12" i="37"/>
  <c r="M16" i="37"/>
  <c r="N16" i="37" s="1"/>
  <c r="M12" i="37"/>
  <c r="N12" i="37" s="1"/>
  <c r="G15" i="37"/>
  <c r="H15" i="37" s="1"/>
  <c r="O15" i="37" s="1"/>
  <c r="G14" i="37"/>
  <c r="M11" i="37"/>
  <c r="N11" i="37" s="1"/>
  <c r="I11" i="37"/>
  <c r="J11" i="37" s="1"/>
  <c r="K11" i="37" s="1"/>
  <c r="P11" i="37" s="1"/>
  <c r="I14" i="37"/>
  <c r="G13" i="37"/>
  <c r="H13" i="37" s="1"/>
  <c r="O13" i="37" s="1"/>
  <c r="M15" i="37"/>
  <c r="N15" i="37" s="1"/>
  <c r="K12" i="37" l="1"/>
  <c r="P12" i="37" s="1"/>
  <c r="J12" i="37"/>
  <c r="J15" i="37"/>
  <c r="K15" i="37" s="1"/>
  <c r="P15" i="37" s="1"/>
  <c r="H12" i="37"/>
  <c r="O12" i="37" s="1"/>
  <c r="J13" i="37"/>
  <c r="K13" i="37" s="1"/>
  <c r="P13" i="37" s="1"/>
  <c r="H14" i="37"/>
  <c r="O14" i="37" s="1"/>
  <c r="J14" i="37"/>
  <c r="K14" i="37" s="1"/>
  <c r="P14" i="37" s="1"/>
  <c r="D6" i="37"/>
  <c r="M6" i="37" s="1"/>
  <c r="N6" i="37" s="1"/>
  <c r="D5" i="37"/>
  <c r="M5" i="37" s="1"/>
  <c r="N5" i="37" s="1"/>
  <c r="F10" i="37"/>
  <c r="I10" i="37" s="1"/>
  <c r="F8" i="37"/>
  <c r="I8" i="37" s="1"/>
  <c r="D10" i="37"/>
  <c r="M10" i="37" s="1"/>
  <c r="N10" i="37" s="1"/>
  <c r="D7" i="37"/>
  <c r="E7" i="37" s="1"/>
  <c r="F5" i="37"/>
  <c r="I5" i="37" s="1"/>
  <c r="F7" i="37"/>
  <c r="G7" i="37" s="1"/>
  <c r="D3" i="37"/>
  <c r="E3" i="37" s="1"/>
  <c r="F9" i="37"/>
  <c r="I9" i="37" s="1"/>
  <c r="D9" i="37"/>
  <c r="M9" i="37" s="1"/>
  <c r="N9" i="37" s="1"/>
  <c r="F3" i="37"/>
  <c r="D4" i="37"/>
  <c r="M4" i="37" s="1"/>
  <c r="N4" i="37" s="1"/>
  <c r="F6" i="37"/>
  <c r="G6" i="37" s="1"/>
  <c r="D8" i="37"/>
  <c r="E8" i="37" s="1"/>
  <c r="F4" i="37"/>
  <c r="M3" i="37" l="1"/>
  <c r="N3" i="37" s="1"/>
  <c r="H6" i="37"/>
  <c r="O6" i="37" s="1"/>
  <c r="E4" i="37"/>
  <c r="G8" i="37"/>
  <c r="H8" i="37" s="1"/>
  <c r="O8" i="37" s="1"/>
  <c r="I3" i="37"/>
  <c r="I4" i="37"/>
  <c r="H7" i="37"/>
  <c r="O7" i="37" s="1"/>
  <c r="G4" i="37"/>
  <c r="H4" i="37" s="1"/>
  <c r="O4" i="37" s="1"/>
  <c r="G9" i="37"/>
  <c r="H9" i="37" s="1"/>
  <c r="O9" i="37" s="1"/>
  <c r="G5" i="37"/>
  <c r="J5" i="37" s="1"/>
  <c r="I7" i="37"/>
  <c r="J7" i="37" s="1"/>
  <c r="K7" i="37" s="1"/>
  <c r="P7" i="37" s="1"/>
  <c r="M7" i="37"/>
  <c r="N7" i="37" s="1"/>
  <c r="G3" i="37"/>
  <c r="H3" i="37" s="1"/>
  <c r="O3" i="37" s="1"/>
  <c r="M8" i="37"/>
  <c r="N8" i="37" s="1"/>
  <c r="E9" i="37"/>
  <c r="E10" i="37"/>
  <c r="G10" i="37"/>
  <c r="J10" i="37" s="1"/>
  <c r="E5" i="37"/>
  <c r="I6" i="37"/>
  <c r="J6" i="37" s="1"/>
  <c r="K6" i="37" s="1"/>
  <c r="P6" i="37" s="1"/>
  <c r="E6" i="37"/>
  <c r="J3" i="37" l="1"/>
  <c r="J9" i="37"/>
  <c r="K9" i="37" s="1"/>
  <c r="P9" i="37" s="1"/>
  <c r="H5" i="37"/>
  <c r="O5" i="37" s="1"/>
  <c r="K10" i="37"/>
  <c r="P10" i="37" s="1"/>
  <c r="J4" i="37"/>
  <c r="K4" i="37" s="1"/>
  <c r="P4" i="37" s="1"/>
  <c r="J8" i="37"/>
  <c r="K8" i="37" s="1"/>
  <c r="P8" i="37" s="1"/>
  <c r="H10" i="37"/>
  <c r="O10" i="37" s="1"/>
  <c r="K3" i="37"/>
  <c r="P3" i="37" s="1"/>
  <c r="K5" i="37"/>
  <c r="P5" i="37" s="1"/>
  <c r="D2" i="37"/>
  <c r="M2" i="37" s="1"/>
  <c r="N2" i="37" s="1"/>
  <c r="F2" i="37"/>
  <c r="G2" i="37" s="1"/>
  <c r="E2" i="37" l="1"/>
  <c r="H2" i="37"/>
  <c r="O2" i="37" s="1"/>
  <c r="I2" i="37"/>
  <c r="J2" i="37" s="1"/>
  <c r="K2" i="37" s="1"/>
  <c r="P2" i="37" s="1"/>
</calcChain>
</file>

<file path=xl/sharedStrings.xml><?xml version="1.0" encoding="utf-8"?>
<sst xmlns="http://schemas.openxmlformats.org/spreadsheetml/2006/main" count="3341" uniqueCount="1241">
  <si>
    <t>Customer</t>
  </si>
  <si>
    <t>Done</t>
  </si>
  <si>
    <t>WIP</t>
  </si>
  <si>
    <t>SrNo</t>
  </si>
  <si>
    <t xml:space="preserve">Table Type </t>
  </si>
  <si>
    <t>Module</t>
  </si>
  <si>
    <t>Master/Type</t>
  </si>
  <si>
    <t>Table No</t>
  </si>
  <si>
    <t>Remark</t>
  </si>
  <si>
    <t>Customer Master</t>
  </si>
  <si>
    <t>D009011</t>
  </si>
  <si>
    <t>Script</t>
  </si>
  <si>
    <t>Data Migrated</t>
  </si>
  <si>
    <t xml:space="preserve">App Testing Data </t>
  </si>
  <si>
    <t>Y</t>
  </si>
  <si>
    <t>Field Name</t>
  </si>
  <si>
    <t>Table Name</t>
  </si>
  <si>
    <t>Table Desc</t>
  </si>
  <si>
    <t>DataType</t>
  </si>
  <si>
    <t>Size</t>
  </si>
  <si>
    <t>Description</t>
  </si>
  <si>
    <t>LookUp Code</t>
  </si>
  <si>
    <t>Example Values</t>
  </si>
  <si>
    <t>Needed Or Not</t>
  </si>
  <si>
    <t>MISYS Table Name</t>
  </si>
  <si>
    <t>Select Query</t>
  </si>
  <si>
    <t>&lt;&lt; GO TO INDEX HOME &gt;&gt;</t>
  </si>
  <si>
    <t>Mapping 
Received</t>
  </si>
  <si>
    <t xml:space="preserve">ManualyFill If Require </t>
  </si>
  <si>
    <t>MEMBERCODE                     NUMBER (10) NOT NULL,</t>
  </si>
  <si>
    <t>TENANTID                       NUMBER (10) NOT NULL,</t>
  </si>
  <si>
    <t>ACTIVITYID                     NUMBER (19),</t>
  </si>
  <si>
    <t>CREATEDBY                      VARCHAR2 (10),</t>
  </si>
  <si>
    <t>CREATEDDATE                    TIMESTAMP,</t>
  </si>
  <si>
    <t>CREATEDTIME                    TIMESTAMP,</t>
  </si>
  <si>
    <t>DEPRECATED                     NUMBER (10),</t>
  </si>
  <si>
    <t>DEPRECATEDBY                   VARCHAR2 (10),</t>
  </si>
  <si>
    <t>DEPRECATEDDATE                 TIMESTAMP,</t>
  </si>
  <si>
    <t>DEPRECATEDTIME                 TIMESTAMP,</t>
  </si>
  <si>
    <t>DESCRIPTION                    VARCHAR2 (100),</t>
  </si>
  <si>
    <t>LASTMODIFIEDBY                 VARCHAR2 (10),</t>
  </si>
  <si>
    <t>LASTMODIFIEDDATE               TIMESTAMP,</t>
  </si>
  <si>
    <t>LASTMODIFIEDTIME               TIMESTAMP,</t>
  </si>
  <si>
    <t>VERSION                        NUMBER (10),</t>
  </si>
  <si>
    <t>AMLRATING                      NUMBER (10),</t>
  </si>
  <si>
    <t>HNWCATEGORY                    NUMBER (10),</t>
  </si>
  <si>
    <t>KYCAVAILABLEYN                 NUMBER (10),</t>
  </si>
  <si>
    <t>KYCTYPE                        NUMBER (10),</t>
  </si>
  <si>
    <t>NPARATING                      NUMBER (10),</t>
  </si>
  <si>
    <t>NPAREASON                      NUMBER (10),</t>
  </si>
  <si>
    <t>AADHAARCARDNUMBER              NUMBER (19),</t>
  </si>
  <si>
    <t>AADHAARENROLLMENTID            NUMBER (19),</t>
  </si>
  <si>
    <t>AFFILIATEDENTITYYN             NUMBER (10),</t>
  </si>
  <si>
    <t>AFFILIATIONTYPE                NUMBER (10),</t>
  </si>
  <si>
    <t>ANNUALTURNOVER                 NUMBER (10),</t>
  </si>
  <si>
    <t>AUTHSTATUS                     VARCHAR2 (1),</t>
  </si>
  <si>
    <t>BANKACCOUNTNO                  VARCHAR2 (60),</t>
  </si>
  <si>
    <t>BANKIFSCCODE                   VARCHAR2 (15),</t>
  </si>
  <si>
    <t>BANKNAME                       VARCHAR2 (50),</t>
  </si>
  <si>
    <t>BASEBRANCHCODE                 NUMBER (10),</t>
  </si>
  <si>
    <t>BASETENANTCODE                 NUMBER (10),</t>
  </si>
  <si>
    <t>BLOODGROUP                     NUMBER (10),</t>
  </si>
  <si>
    <t>BUSINESSOPERATIONCOUNTRY       VARCHAR2 (4),</t>
  </si>
  <si>
    <t>BUSINESSTYPE                   NUMBER (10),</t>
  </si>
  <si>
    <t>CR700NUMBER                    VARCHAR2 (15),</t>
  </si>
  <si>
    <t>CLOSEREASON                    NUMBER (10),</t>
  </si>
  <si>
    <t>CODE                           NUMBER (19),</t>
  </si>
  <si>
    <t>COMMENCEMENTDATE               TIMESTAMP,</t>
  </si>
  <si>
    <t>COMPANYDATEOFINCORPORATION     TIMESTAMP,</t>
  </si>
  <si>
    <t>COMPANYNAME                    VARCHAR2 (60),</t>
  </si>
  <si>
    <t>COMPANYREGISTRATIONNO          VARCHAR2 (60),</t>
  </si>
  <si>
    <t>COMPANYNAMEARABIC              VARCHAR2 (50),</t>
  </si>
  <si>
    <t>CONTACTPERSON                  VARCHAR2 (150),</t>
  </si>
  <si>
    <t>CUSTREASON                     NUMBER (10),</t>
  </si>
  <si>
    <t>CUSTOMERBRANCH                 NUMBER (10),</t>
  </si>
  <si>
    <t>CUSTOMERCATEGORY               NUMBER (10),</t>
  </si>
  <si>
    <t>CUSTOMERSTATUS                 NUMBER (10),</t>
  </si>
  <si>
    <t>CUSTOMERTWITTERHANDLE          VARCHAR2 (50),</t>
  </si>
  <si>
    <t>CUSTOMERTYPE                   NUMBER (10),</t>
  </si>
  <si>
    <t>DATEOFAPPLICATION              TIMESTAMP NOT NULL,</t>
  </si>
  <si>
    <t>DATEOFESTABLISHMENT            TIMESTAMP,</t>
  </si>
  <si>
    <t>DATEOFISSUE                    TIMESTAMP,</t>
  </si>
  <si>
    <t>DEMATACCOUNTNO                 VARCHAR2 (60),</t>
  </si>
  <si>
    <t>DEMATID                        VARCHAR2 (50),</t>
  </si>
  <si>
    <t>EMAILID                        VARCHAR2 (50),</t>
  </si>
  <si>
    <t>FATHERSPOUSENAME               VARCHAR2 (150),</t>
  </si>
  <si>
    <t>FAX                            VARCHAR2 (20),</t>
  </si>
  <si>
    <t>FIRSTNAMEARABIC                VARCHAR2 (50),</t>
  </si>
  <si>
    <t>FORM60YN                       NUMBER (10),</t>
  </si>
  <si>
    <t>FREEZEDATE                     TIMESTAMP,</t>
  </si>
  <si>
    <t>FREEZETYPE                     VARCHAR2 (4),</t>
  </si>
  <si>
    <t>FRZREASONCD                    NUMBER (10),</t>
  </si>
  <si>
    <t>GROUPCODE                      VARCHAR2 (10),</t>
  </si>
  <si>
    <t>GSTNO                          VARCHAR2 (30),</t>
  </si>
  <si>
    <t>GSTREGDATE                     TIMESTAMP,</t>
  </si>
  <si>
    <t>HOBLINAME                      VARCHAR2 (150),</t>
  </si>
  <si>
    <t>HOMETELNO                      VARCHAR2 (20),</t>
  </si>
  <si>
    <t>IECODE                         VARCHAR2 (10),</t>
  </si>
  <si>
    <t>IECODEREGDATE                  TIMESTAMP,</t>
  </si>
  <si>
    <t>INTPROJECTED                   FLOAT,</t>
  </si>
  <si>
    <t>INTPROVISION                   FLOAT,</t>
  </si>
  <si>
    <t>INTRODUCERCON                  NUMBER (10),</t>
  </si>
  <si>
    <t>INTRODUCERCONFIRMEDYN          NUMBER (10),</t>
  </si>
  <si>
    <t>INTRODUCERCUSTNAME             VARCHAR2 (150),</t>
  </si>
  <si>
    <t>INTRODUCERCUSTNO               NUMBER (10),</t>
  </si>
  <si>
    <t>INTRODUCERNUMBER               NUMBER (10),</t>
  </si>
  <si>
    <t>ISACTIVE                       NUMBER (10),</t>
  </si>
  <si>
    <t>ISSUEDBYCOUNTRY                VARCHAR2 (4),</t>
  </si>
  <si>
    <t>KYCEXPIRYDATE                  TIMESTAMP,</t>
  </si>
  <si>
    <t>LASTNAMEARABIC                 VARCHAR2 (50),</t>
  </si>
  <si>
    <t>LEGALENTITY                    VARCHAR2 (1),</t>
  </si>
  <si>
    <t>MAXLOANLIMIT                   FLOAT,</t>
  </si>
  <si>
    <t>MBRADDITIONALINFO              VARCHAR2 (50),</t>
  </si>
  <si>
    <t>MBRAPPNO                       VARCHAR2 (50),</t>
  </si>
  <si>
    <t>MBRMARITALSTATUS               NUMBER (10),</t>
  </si>
  <si>
    <t>MEMBERAMTCURRENCY              VARCHAR2 (3),</t>
  </si>
  <si>
    <t>MEMBERAMTLIMIT                 FLOAT,</t>
  </si>
  <si>
    <t>MEMBERCASTE                    NUMBER (10),</t>
  </si>
  <si>
    <t>MEMBERCASTECATEGORY            NUMBER (10),</t>
  </si>
  <si>
    <t>MEMBERCATEGORY                 NUMBER (10),</t>
  </si>
  <si>
    <t>MEMBERCREATIONBRANCH           NUMBER (10),</t>
  </si>
  <si>
    <t>MEMBERDOB                      TIMESTAMP NOT NULL,</t>
  </si>
  <si>
    <t>MEMBERDATE                     TIMESTAMP,</t>
  </si>
  <si>
    <t>MEMBERFNAME                    VARCHAR2 (200),</t>
  </si>
  <si>
    <t>MEMBERGENDER                   VARCHAR2 (1),</t>
  </si>
  <si>
    <t>MEMBERLNAME                    VARCHAR2 (50),</t>
  </si>
  <si>
    <t>MEMBERMNAME                    VARCHAR2 (50),</t>
  </si>
  <si>
    <t>MEMBERNUMBER                   VARCHAR2 (30),</t>
  </si>
  <si>
    <t>MEMBERREGNO                    VARCHAR2 (50),</t>
  </si>
  <si>
    <t>MEMBERSINCE                    TIMESTAMP,</t>
  </si>
  <si>
    <t>MEMBERTYPE                     NUMBER (10),</t>
  </si>
  <si>
    <t>MEMBERTYPECODE                 NUMBER (10),</t>
  </si>
  <si>
    <t>MOBILENO1                      VARCHAR2 (20),</t>
  </si>
  <si>
    <t>MOBILENO2                      VARCHAR2 (20),</t>
  </si>
  <si>
    <t>NAMETITLE                      VARCHAR2 (4),</t>
  </si>
  <si>
    <t>NATIONALID                     VARCHAR2 (15),</t>
  </si>
  <si>
    <t>NATIONALITY                    NUMBER (10),</t>
  </si>
  <si>
    <t>NOOFBRANCHES                   NUMBER (10),</t>
  </si>
  <si>
    <t>NOOFCHILDREN                   NUMBER (10),</t>
  </si>
  <si>
    <t>NOOFEMPLOYEES                  NUMBER (10),</t>
  </si>
  <si>
    <t>NPARISKRATING                  NUMBER (10),</t>
  </si>
  <si>
    <t>NUMBEROFDEPENDANTS             NUMBER (10),</t>
  </si>
  <si>
    <t>OCCUPATION                     NUMBER (10),</t>
  </si>
  <si>
    <t>OCCUPATIONTYPE                 NUMBER (10),</t>
  </si>
  <si>
    <t>OPERATIONCOUNTRY               VARCHAR2 (4),</t>
  </si>
  <si>
    <t>OPERATIONYEARS                 NUMBER (10),</t>
  </si>
  <si>
    <t>ORGTYPE                        NUMBER (10),</t>
  </si>
  <si>
    <t>PAN                            VARCHAR2 (10),</t>
  </si>
  <si>
    <t>PASSPORTEXPIRYDATE             TIMESTAMP,</t>
  </si>
  <si>
    <t>PASSPORTISSUEDDATE             TIMESTAMP,</t>
  </si>
  <si>
    <t>PASSPORTNUMBER                 VARCHAR2 (30),</t>
  </si>
  <si>
    <t>PEPYN                          NUMBER (10),</t>
  </si>
  <si>
    <t>PHONE                          VARCHAR2 (20),</t>
  </si>
  <si>
    <t>PHOTO                          BLOB,</t>
  </si>
  <si>
    <t>PHOTOIDEXPIRYDATE              TIMESTAMP,</t>
  </si>
  <si>
    <t>PHOTOIDPROOFTYPE               NUMBER (10),</t>
  </si>
  <si>
    <t>PLACEOFESTABLISHMENT           VARCHAR2 (4),</t>
  </si>
  <si>
    <t>POSTOFCNAME                    VARCHAR2 (150),</t>
  </si>
  <si>
    <t>QUALIFICATION                  NUMBER (10),</t>
  </si>
  <si>
    <t>RATING                         NUMBER (10),</t>
  </si>
  <si>
    <t>REFDOCNO                       VARCHAR2 (20),</t>
  </si>
  <si>
    <t>REGISTRATIONNO                 VARCHAR2 (30),</t>
  </si>
  <si>
    <t>RELOFF                         VARCHAR2 (35),</t>
  </si>
  <si>
    <t>RELIGION                       NUMBER (10),</t>
  </si>
  <si>
    <t>RESADDPROOFID                  NUMBER (10),</t>
  </si>
  <si>
    <t>RESIDENCETYPE                  NUMBER (10),</t>
  </si>
  <si>
    <t>RESIDENTCOUNTRY                VARCHAR2 (4),</t>
  </si>
  <si>
    <t>RESIDENTYN                     NUMBER (10),</t>
  </si>
  <si>
    <t>RESIDENTIALSTATUS              NUMBER (10),</t>
  </si>
  <si>
    <t>RISKRATING                     NUMBER (10),</t>
  </si>
  <si>
    <t>SALESTAXREGDATE                TIMESTAMP,</t>
  </si>
  <si>
    <t>SALESTAXREGNO                  VARCHAR2 (15),</t>
  </si>
  <si>
    <t>SEQTYPE                        VARCHAR2 (40),</t>
  </si>
  <si>
    <t>SERVICEMANAGER                 VARCHAR2 (10),</t>
  </si>
  <si>
    <t>SHORTNAME                      VARCHAR2 (8),</t>
  </si>
  <si>
    <t>SIGNATURE                      BLOB,</t>
  </si>
  <si>
    <t>SMESIZE                        VARCHAR2 (8),</t>
  </si>
  <si>
    <t>SPECIALINSTRUCT1               VARCHAR2 (60),</t>
  </si>
  <si>
    <t>SPECIALINSTRUCT2               VARCHAR2 (60),</t>
  </si>
  <si>
    <t>SPLINSTR1                      VARCHAR2 (60),</t>
  </si>
  <si>
    <t>SPOUSEMBRNUM                   VARCHAR2 (10),</t>
  </si>
  <si>
    <t>SPOUSENAME                     VARCHAR2 (150),</t>
  </si>
  <si>
    <t>STAFFID                        VARCHAR2 (10),</t>
  </si>
  <si>
    <t>STAFFYN                        NUMBER (10),</t>
  </si>
  <si>
    <t>SUBBUSINESSTYPE                NUMBER (10),</t>
  </si>
  <si>
    <t>SUBCASTE                       NUMBER (10),</t>
  </si>
  <si>
    <t>TAXIDNO                        VARCHAR2 (15),</t>
  </si>
  <si>
    <t>TAXRESIDENCESTATUS             VARCHAR2 (2),</t>
  </si>
  <si>
    <t>TDSFRM15SUBDT                  TIMESTAMP,</t>
  </si>
  <si>
    <t>TDSPERCENTAGE                  FLOAT,</t>
  </si>
  <si>
    <t>TDSPROJECTED                   FLOAT,</t>
  </si>
  <si>
    <t>TDSPROVISION                   FLOAT,</t>
  </si>
  <si>
    <t>TDSREASONCD                    NUMBER (10),</t>
  </si>
  <si>
    <t>TDSYN                          NUMBER (10),</t>
  </si>
  <si>
    <t>TEMPDATE                       VARCHAR2 (60),</t>
  </si>
  <si>
    <t>TEMPPHOTO                      VARCHAR2 (30),</t>
  </si>
  <si>
    <t>TOTALFAMILYMBR                 NUMBER (10),</t>
  </si>
  <si>
    <t>TOTALFEMALECHILD               NUMBER (10),</t>
  </si>
  <si>
    <t>TOTALMALECHILD                 NUMBER (10),</t>
  </si>
  <si>
    <t>TRANSACTIONFREEZE              NUMBER (10),</t>
  </si>
  <si>
    <t>TRANSACTIONFREEZEREASON        NUMBER (10),</t>
  </si>
  <si>
    <t>VATREGDATE                     TIMESTAMP,</t>
  </si>
  <si>
    <t>VATREGNO                       VARCHAR2 (15),</t>
  </si>
  <si>
    <t>VISAISSUEDDATE                 TIMESTAMP,</t>
  </si>
  <si>
    <t>VISANUMBER                     VARCHAR2 (30),</t>
  </si>
  <si>
    <t>VISATYPE                       NUMBER (10),</t>
  </si>
  <si>
    <t>WEBSITE                        VARCHAR2 (50),</t>
  </si>
  <si>
    <t>CUSTUNIQUEID                   VARCHAR2 (30),</t>
  </si>
  <si>
    <t>GRPAPPROVEDBY                  VARCHAR2 (10),</t>
  </si>
  <si>
    <t>GRPCODE                        NUMBER (10),</t>
  </si>
  <si>
    <t>GRPDATE                        TIMESTAMP,</t>
  </si>
  <si>
    <t>GRPTYPE                        NUMBER (10),</t>
  </si>
  <si>
    <t>MEMGRPYN                       NUMBER (10),</t>
  </si>
  <si>
    <t>MEMROLE                        NUMBER (10),</t>
  </si>
  <si>
    <t>REFERBY                        VARCHAR2 (50),</t>
  </si>
  <si>
    <t>LOANCYCLENO                    NUMBER (10),</t>
  </si>
  <si>
    <t>FILEDATE                       TIMESTAMP,</t>
  </si>
  <si>
    <t>FILENAME                       VARCHAR2 (95),</t>
  </si>
  <si>
    <t>FILETYPE                       VARCHAR2 (8),</t>
  </si>
  <si>
    <t>LENDINGUNIT                    VARCHAR2 (15),</t>
  </si>
  <si>
    <t>SIZEOFFIRM                     VARCHAR2 (15),</t>
  </si>
  <si>
    <t>CINNO                          VARCHAR2 (15),</t>
  </si>
  <si>
    <t>STRVILLAGE                     VARCHAR2 (150),</t>
  </si>
  <si>
    <t>CENTERID                       NUMBER (10),</t>
  </si>
  <si>
    <t>SFOCODE                        NUMBER (10),</t>
  </si>
  <si>
    <t>ACTUALMEETINGDT                TIMESTAMP,</t>
  </si>
  <si>
    <t>ANNUALREV                      FLOAT,</t>
  </si>
  <si>
    <t>ASSTCORPORATESECRTRY           VARCHAR2 (40),</t>
  </si>
  <si>
    <t>AUTHSIGNREPRS                  VARCHAR2 (40),</t>
  </si>
  <si>
    <t>AUTHORIZEDCAPITALSTCK          VARCHAR2 (40),</t>
  </si>
  <si>
    <t>BENEFOWNERS                    VARCHAR2 (40),</t>
  </si>
  <si>
    <t>BRR                            VARCHAR2 (40),</t>
  </si>
  <si>
    <t>BRRDATE                        TIMESTAMP,</t>
  </si>
  <si>
    <t>BUSINESSACTIVITY               NUMBER (10),</t>
  </si>
  <si>
    <t>BUSINESSADDRESOWNERSHIP        NUMBER (10),</t>
  </si>
  <si>
    <t>BUSINESSHAS                    VARCHAR2 (255),</t>
  </si>
  <si>
    <t>BUSINESSNAME                   VARCHAR2 (255),</t>
  </si>
  <si>
    <t>CONTRACTUALEMPL                NUMBER (10),</t>
  </si>
  <si>
    <t>CORPORATESECRTRY               VARCHAR2 (40),</t>
  </si>
  <si>
    <t>COUNTRTRISK                    NUMBER (10),</t>
  </si>
  <si>
    <t>CREDISCORE                     VARCHAR2 (255),</t>
  </si>
  <si>
    <t>CREDITRISKRATING               VARCHAR2 (40),</t>
  </si>
  <si>
    <t>CREDITRISKRTDATE               VARCHAR2 (40),</t>
  </si>
  <si>
    <t>CREDITSCRDT                    TIMESTAMP,</t>
  </si>
  <si>
    <t>DOSRIPARTIES                   NUMBER (10),</t>
  </si>
  <si>
    <t>DOSRIREMARKS                   VARCHAR2 (40),</t>
  </si>
  <si>
    <t>DTOFANNULMEET                  TIMESTAMP,</t>
  </si>
  <si>
    <t>DTOFBUSNSREGI                  TIMESTAMP,</t>
  </si>
  <si>
    <t>EXISTSUSPTRNSIND               VARCHAR2 (40),</t>
  </si>
  <si>
    <t>EXPDTOFREG                     TIMESTAMP,</t>
  </si>
  <si>
    <t>FATCA                          VARCHAR2 (40),</t>
  </si>
  <si>
    <t>FIRMSIZE                       VARCHAR2 (255),</t>
  </si>
  <si>
    <t>FREQOFTRANSC                   NUMBER (10),</t>
  </si>
  <si>
    <t>FULLTIMEEMPL                   NUMBER (10),</t>
  </si>
  <si>
    <t>GEOGRPHADDRTYP                 NUMBER (10),</t>
  </si>
  <si>
    <t>GISYEAR                        VARCHAR2 (40),</t>
  </si>
  <si>
    <t>GROSSMONTHTRANSC               NUMBER (10),</t>
  </si>
  <si>
    <t>HIGHRISKMONJURSCD              NUMBER (10),</t>
  </si>
  <si>
    <t>INDUSRTYTYPE                   NUMBER (10),</t>
  </si>
  <si>
    <t>INITIALTRANSCAMT               NUMBER (10),</t>
  </si>
  <si>
    <t>LERBELOWRACC                   VARCHAR2 (40),</t>
  </si>
  <si>
    <t>LERDATE                        TIMESTAMP,</t>
  </si>
  <si>
    <t>LERWITHINRACC                  VARCHAR2 (40),</t>
  </si>
  <si>
    <t>MAXAMTOFTRANSC                 NUMBER (10),</t>
  </si>
  <si>
    <t>MJRSTACKHOLDER                 VARCHAR2 (40),</t>
  </si>
  <si>
    <t>MSOWNERSHIP                    VARCHAR2 (40),</t>
  </si>
  <si>
    <t>MSOWNERSHIPAMT                 VARCHAR2 (40),</t>
  </si>
  <si>
    <t>NATUREOFBUSINESS               VARCHAR2 (255),</t>
  </si>
  <si>
    <t>NATUREOFPRDCT                  NUMBER (10),</t>
  </si>
  <si>
    <t>PEPREMARKS                     NUMBER (10),</t>
  </si>
  <si>
    <t>PLCEOFRESINCORPS               NUMBER (10),</t>
  </si>
  <si>
    <t>POLITICALEXPPERSN              NUMBER (10),</t>
  </si>
  <si>
    <t>PRDCTINTRESTIN                 NUMBER (10),</t>
  </si>
  <si>
    <t>PRESIDENT                      VARCHAR2 (40),</t>
  </si>
  <si>
    <t>PRINCIPLEOFFICEADDRESS         VARCHAR2 (40),</t>
  </si>
  <si>
    <t>PURPSOFACCNT                   NUMBER (10),</t>
  </si>
  <si>
    <t>REGNO                          VARCHAR2 (255),</t>
  </si>
  <si>
    <t>RISKPROFILERATING              NUMBER (10),</t>
  </si>
  <si>
    <t>SINGLEBRWRLIMIT                NUMBER (10),</t>
  </si>
  <si>
    <t>SRCOFDEP                       NUMBER (10),</t>
  </si>
  <si>
    <t>SRCOFFUNDS                     VARCHAR2 (40),</t>
  </si>
  <si>
    <t>TIN                            NUMBER (10),</t>
  </si>
  <si>
    <t>TINNO                          NUMBER (10),</t>
  </si>
  <si>
    <t>TREASURER                      VARCHAR2 (40),</t>
  </si>
  <si>
    <t>TYPEOFBUSNACTY                 NUMBER (10),</t>
  </si>
  <si>
    <t>VARDEPLOANACCNTS               VARCHAR2 (40),</t>
  </si>
  <si>
    <t>VICEPRESIDENT                  VARCHAR2 (40),</t>
  </si>
  <si>
    <t>WATCHLIST                      VARCHAR2 (40),</t>
  </si>
  <si>
    <t>WEBSITESOCIAL                  VARCHAR2 (255),</t>
  </si>
  <si>
    <t>YEARSOFOPRNBUSN                NUMBER (10),</t>
  </si>
  <si>
    <t>ACRIDYN                        NUMBER (10),</t>
  </si>
  <si>
    <t>ACRNO                          VARCHAR2 (40),</t>
  </si>
  <si>
    <t>APPELLACTION                   NUMBER (10),</t>
  </si>
  <si>
    <t>APPLYINGFORTEACHERLOAN         NUMBER (10),</t>
  </si>
  <si>
    <t>BENEFADDRESS                   VARCHAR2 (40),</t>
  </si>
  <si>
    <t>BENEFASSOCIATETYPE             VARCHAR2 (40),</t>
  </si>
  <si>
    <t>BENEFBIRTHDAY                  TIMESTAMP,</t>
  </si>
  <si>
    <t>BENEFCUSTADDRESS               VARCHAR2 (40),</t>
  </si>
  <si>
    <t>BENEFCUSTOMERID                VARCHAR2 (40),</t>
  </si>
  <si>
    <t>BENEFCUSTOMERNAME              VARCHAR2 (40),</t>
  </si>
  <si>
    <t>BENEFLANDLINENO                VARCHAR2 (40),</t>
  </si>
  <si>
    <t>BENEFMOBILENO                  VARCHAR2 (40),</t>
  </si>
  <si>
    <t>BENEFMOBILENUMBER              VARCHAR2 (40),</t>
  </si>
  <si>
    <t>BENEFNATIONALITY               NUMBER (10),</t>
  </si>
  <si>
    <t>BENEFNATUREOFWORK              NUMBER (10),</t>
  </si>
  <si>
    <t>BENEFNOMIDDLENAME              NUMBER (10),</t>
  </si>
  <si>
    <t>BENEFOWNERFNAME                VARCHAR2 (40),</t>
  </si>
  <si>
    <t>BENEFOWNERLNAME                VARCHAR2 (40),</t>
  </si>
  <si>
    <t>BENEFOWNERMNAME                VARCHAR2 (40),</t>
  </si>
  <si>
    <t>BENEFPLACEOFBIRTH              VARCHAR2 (40),</t>
  </si>
  <si>
    <t>BENEFSRCOFFUNDS                NUMBER (10),</t>
  </si>
  <si>
    <t>BENEFWEBSITE                   VARCHAR2 (40),</t>
  </si>
  <si>
    <t>BILLING                        VARCHAR2 (255),</t>
  </si>
  <si>
    <t>BILLINGCHKBOX                  NUMBER (10),</t>
  </si>
  <si>
    <t>CITIZENSHIP                    NUMBER (10),</t>
  </si>
  <si>
    <t>CIVILSTATUS                    NUMBER (10),</t>
  </si>
  <si>
    <t>DESIGNATIONSTAKEDHOLDERCOMPANY VARCHAR2 (255),</t>
  </si>
  <si>
    <t>EDDDESC                        VARCHAR2 (255),</t>
  </si>
  <si>
    <t>EDDFORM                        NUMBER (10),</t>
  </si>
  <si>
    <t>EMAILADDRESS                   VARCHAR2 (40),</t>
  </si>
  <si>
    <t>FATCADETAILSFORUSCITIZEN       VARCHAR2 (40),</t>
  </si>
  <si>
    <t>GROSSMONTHINCOME               VARCHAR2 (40),</t>
  </si>
  <si>
    <t>GSISIDIDNO                     VARCHAR2 (40),</t>
  </si>
  <si>
    <t>GSISIDYN                       NUMBER (10),</t>
  </si>
  <si>
    <t>ISBENEFICIALSAMEASCUST         NUMBER (10),</t>
  </si>
  <si>
    <t>LISTOFCOMPANIESCHKBOX          NUMBER (10),</t>
  </si>
  <si>
    <t>MOTHERAPPELLACTION             NUMBER (10),</t>
  </si>
  <si>
    <t>MOTHERFNAME                    VARCHAR2 (40),</t>
  </si>
  <si>
    <t>MOTHERLNAME                    VARCHAR2 (40),</t>
  </si>
  <si>
    <t>MOTHERMNAME                    VARCHAR2 (40),</t>
  </si>
  <si>
    <t>MOTHERNOMIDDLENAMEYN           NUMBER (10),</t>
  </si>
  <si>
    <t>NAMESTAKEDHOLDERCOMPANY        VARCHAR2 (255),</t>
  </si>
  <si>
    <t>NATURERADOFWORK                NUMBER (10),</t>
  </si>
  <si>
    <t>NICKNAME                       VARCHAR2 (40),</t>
  </si>
  <si>
    <t>NIDNO                          VARCHAR2 (40),</t>
  </si>
  <si>
    <t>NIDYN                          NUMBER (10),</t>
  </si>
  <si>
    <t>NOMIDDLENAME                   NUMBER (10),</t>
  </si>
  <si>
    <t>NOOFCHILD                      VARCHAR2 (40),</t>
  </si>
  <si>
    <t>PLACEOFBIRTH                   VARCHAR2 (40),</t>
  </si>
  <si>
    <t>PREVIOUSLASTNAME               VARCHAR2 (40),</t>
  </si>
  <si>
    <t>RANGEEXPTRANSAMNT              NUMBER (10),</t>
  </si>
  <si>
    <t>REASONFORTRANSACTION           VARCHAR2 (255),</t>
  </si>
  <si>
    <t>REFBANKADDRESS                 VARCHAR2 (255),</t>
  </si>
  <si>
    <t>REFBANKCHKBOX                  NUMBER (10),</t>
  </si>
  <si>
    <t>REFBANKNAME                    VARCHAR2 (255),</t>
  </si>
  <si>
    <t>RESIDENCY                      NUMBER (10),</t>
  </si>
  <si>
    <t>SOURCEOFFUNDS                  VARCHAR2 (255),</t>
  </si>
  <si>
    <t>SOURCEOFFUNDSCHKBOX            NUMBER (10),</t>
  </si>
  <si>
    <t>SPOUSEAPPELLATION              NUMBER (10),</t>
  </si>
  <si>
    <t>SPOUSEDOB                      TIMESTAMP,</t>
  </si>
  <si>
    <t>SPOUSEFNAME                    VARCHAR2 (40),</t>
  </si>
  <si>
    <t>SPOUSELNAME                    VARCHAR2 (40),</t>
  </si>
  <si>
    <t>SPOUSEMNAME                    VARCHAR2 (40),</t>
  </si>
  <si>
    <t>SPOUSENOMIDDLENAMEYN           NUMBER (10),</t>
  </si>
  <si>
    <t>SRCOFFUNDSPDETAILS             NUMBER (10),</t>
  </si>
  <si>
    <t>SSSIDNO                        VARCHAR2 (40),</t>
  </si>
  <si>
    <t>SSSIDYN                        NUMBER (10),</t>
  </si>
  <si>
    <t>SUBJOBTITLE                    VARCHAR2 (40),</t>
  </si>
  <si>
    <t>TEACHERDIVISIONNUMBER          VARCHAR2 (40),</t>
  </si>
  <si>
    <t>TEACHERLOANDISTRICT            VARCHAR2 (40),</t>
  </si>
  <si>
    <t>TEACHERLOANEMPNUMBER           VARCHAR2 (40),</t>
  </si>
  <si>
    <t>TEACHERREGIONCODE              NUMBER (10),</t>
  </si>
  <si>
    <t>TEACHERREGIONDESC              VARCHAR2 (40),</t>
  </si>
  <si>
    <t>TINYN                          NUMBER (10),</t>
  </si>
  <si>
    <t>COUNTRYRISK                    VARCHAR2 (40),</t>
  </si>
  <si>
    <t>GRSMONTHVOLTRANS               VARCHAR2 (40),</t>
  </si>
  <si>
    <t>PLCOFINC                       VARCHAR2 (255),</t>
  </si>
  <si>
    <t>APPLICATIONTYPE                NUMBER (10),</t>
  </si>
  <si>
    <t>ATMCARDNO                      VARCHAR2 (255),</t>
  </si>
  <si>
    <t>EXPENSE                        FLOAT,</t>
  </si>
  <si>
    <t>INCOME                         FLOAT,</t>
  </si>
  <si>
    <t>OLDCUSTOMERID                  VARCHAR2 (255),</t>
  </si>
  <si>
    <t>PATENTNO                       VARCHAR2 (255),</t>
  </si>
  <si>
    <t>SOCREGISTRATIONNO              VARCHAR2 (255),</t>
  </si>
  <si>
    <t>CUSTOMERSINCE                  TIMESTAMP,</t>
  </si>
  <si>
    <t>RESIDENTIAL                    NUMBER (10),</t>
  </si>
  <si>
    <t>MOBILE1COUNTRYCODE             VARCHAR2 (255),</t>
  </si>
  <si>
    <t>ACTIVITYCARRIEDOUT             VARCHAR2 (255),</t>
  </si>
  <si>
    <t>AUTHCAPITAL                    FLOAT,</t>
  </si>
  <si>
    <t>GRPCUSTNO                      VARCHAR2 (255),</t>
  </si>
  <si>
    <t>ISSTRUCTRATED                  NUMBER (10),</t>
  </si>
  <si>
    <t>RATINGCOMPANY                  VARCHAR2 (255),</t>
  </si>
  <si>
    <t>RATINGSCORE                    VARCHAR2 (255),</t>
  </si>
  <si>
    <t>SECTOROFACTIVITY               VARCHAR2 (255),</t>
  </si>
  <si>
    <t>SERVICEOFFERED                 VARCHAR2 (255),</t>
  </si>
  <si>
    <t>AUDFINST                       NUMBER (10),</t>
  </si>
  <si>
    <t>LATESTITR                      NUMBER (10),</t>
  </si>
  <si>
    <t>OTHERDEED                      NUMBER (10),</t>
  </si>
  <si>
    <t>MEMO                           VARCHAR2 (30),</t>
  </si>
  <si>
    <t>BUSINESSSECTOR                 NUMBER (10),</t>
  </si>
  <si>
    <t>CUSTOMERBRANCHADDTSEC          NUMBER (10),</t>
  </si>
  <si>
    <t>PROSPECTID                     NUMBER (10),</t>
  </si>
  <si>
    <t>GUARDIANCUSTOMERNUMBER         VARCHAR2 (255),</t>
  </si>
  <si>
    <t>BUSINESSACT                    VARCHAR2 (255),</t>
  </si>
  <si>
    <t>DOESCUSTOWNBUSI                NUMBER (10),</t>
  </si>
  <si>
    <t>ISREGINUAE                     NUMBER (10),</t>
  </si>
  <si>
    <t>LEGALSTATUS                    VARCHAR2 (255),</t>
  </si>
  <si>
    <t>NAMEOFCOMP                     VARCHAR2 (255),</t>
  </si>
  <si>
    <t>COUNTRYOFTAXRESIDENCE          NUMBER (10),</t>
  </si>
  <si>
    <t>CURRENCYACCOUNT                NUMBER (10),</t>
  </si>
  <si>
    <t>CUSTOMERCOUNTRYOFRESIDENCE     NUMBER (10),</t>
  </si>
  <si>
    <t>DOCUMENTSTATUS                 NUMBER (10),</t>
  </si>
  <si>
    <t>FATCADECLARATIONYN             NUMBER (10),</t>
  </si>
  <si>
    <t>FATCASTATE                     NUMBER (10),</t>
  </si>
  <si>
    <t>FATHERNAMEOFCUSTOMER           VARCHAR2 (255),</t>
  </si>
  <si>
    <t>GREENCARDEXPIRYDATE            TIMESTAMP,</t>
  </si>
  <si>
    <t>GREENCARDNUMBER                VARCHAR2 (255),</t>
  </si>
  <si>
    <t>SELFCERTIFICATION              NUMBER (10),</t>
  </si>
  <si>
    <t>SPOUSENAMEOFCUSTOMER           VARCHAR2 (255),</t>
  </si>
  <si>
    <t>THEISSUECOUNTRYNAME1           NUMBER (10),</t>
  </si>
  <si>
    <t>THEISSUECOUNTRYNAME2           NUMBER (10),</t>
  </si>
  <si>
    <t>THEISSUECOUNTRYNAME3           NUMBER (10),</t>
  </si>
  <si>
    <t>THEISSUECOUNTRYNAME4           NUMBER (10),</t>
  </si>
  <si>
    <t>TINNUMBER                      VARCHAR2 (255),</t>
  </si>
  <si>
    <t>TINVALUE1                      VARCHAR2 (10),</t>
  </si>
  <si>
    <t>TINVALUE2                      VARCHAR2 (10),</t>
  </si>
  <si>
    <t>TINVALUE3                      VARCHAR2 (10),</t>
  </si>
  <si>
    <t>TINVALUE4                      VARCHAR2 (10),</t>
  </si>
  <si>
    <t>USBASEMAIL                     VARCHAR2 (255),</t>
  </si>
  <si>
    <t>USPHONENUMBER                  VARCHAR2 (255),</t>
  </si>
  <si>
    <t>CKYCNAME                       VARCHAR2 (255),</t>
  </si>
  <si>
    <t>CKYCNUMBER                     VARCHAR2 (255),</t>
  </si>
  <si>
    <t>DEALWITHPRODCTSERVICE          VARCHAR2 (255),</t>
  </si>
  <si>
    <t>ISSUINGAUTH                    NUMBER (10),</t>
  </si>
  <si>
    <t>LICESNSEDACT                   VARCHAR2 (255),</t>
  </si>
  <si>
    <t>PLACEOFINCORPCITY              NUMBER (10),</t>
  </si>
  <si>
    <t>NATIONALITYID                  VARCHAR2 (50),</t>
  </si>
  <si>
    <t>PASSPORTID                     VARCHAR2 (50),</t>
  </si>
  <si>
    <t>TAXPAYERID                     VARCHAR2 (50),</t>
  </si>
  <si>
    <t>ACCOMODATION                   VARCHAR2 (50),</t>
  </si>
  <si>
    <t>POSTALADDRESS                  VARCHAR2 (50),</t>
  </si>
  <si>
    <t>GROUPACCOUNT                   NUMBER (10),</t>
  </si>
  <si>
    <t>INSIDER                        NUMBER (10),</t>
  </si>
  <si>
    <t>INSIDERTYPE                    VARCHAR2 (50),</t>
  </si>
  <si>
    <t>GRPNAME                        VARCHAR2 (50),</t>
  </si>
  <si>
    <t>ENCCHECKSUM                    VARCHAR2 (100),</t>
  </si>
  <si>
    <t>UCIC                           VARCHAR2 (255),</t>
  </si>
  <si>
    <t>CUSTOMER NUMBER</t>
  </si>
  <si>
    <t>MEMBERCODE       NUMBER (10) NOT NULL,</t>
  </si>
  <si>
    <t>TENANTID         NUMBER (10) NOT NULL,</t>
  </si>
  <si>
    <t>ACTIVITYID       NUMBER (19),</t>
  </si>
  <si>
    <t>CREATEDBY        VARCHAR2 (10),</t>
  </si>
  <si>
    <t>CREATEDDATE      TIMESTAMP,</t>
  </si>
  <si>
    <t>CREATEDTIME      TIMESTAMP,</t>
  </si>
  <si>
    <t>DEPRECATED       NUMBER (10),</t>
  </si>
  <si>
    <t>DEPRECATEDBY     VARCHAR2 (10),</t>
  </si>
  <si>
    <t>DEPRECATEDDATE   TIMESTAMP,</t>
  </si>
  <si>
    <t>DEPRECATEDTIME   TIMESTAMP,</t>
  </si>
  <si>
    <t>DESCRIPTION      VARCHAR2 (100),</t>
  </si>
  <si>
    <t>LASTMODIFIEDBY   VARCHAR2 (10),</t>
  </si>
  <si>
    <t>LASTMODIFIEDDATE TIMESTAMP,</t>
  </si>
  <si>
    <t>LASTMODIFIEDTIME TIMESTAMP,</t>
  </si>
  <si>
    <t>VERSION          NUMBER (10),</t>
  </si>
  <si>
    <t>AUTHSTATUS       VARCHAR2 (1),</t>
  </si>
  <si>
    <t>BRANCHORCUST     VARCHAR2 (1),</t>
  </si>
  <si>
    <t>CNXNO            VARCHAR2 (20),</t>
  </si>
  <si>
    <t>CUSTBRCODE       NUMBER (10),</t>
  </si>
  <si>
    <t>CUSTCATEGORY     VARCHAR2 (4),</t>
  </si>
  <si>
    <t>CUSTCRACCT       VARCHAR2 (32),</t>
  </si>
  <si>
    <t>CUSTDRACCT       VARCHAR2 (32),</t>
  </si>
  <si>
    <t>DRAWERACCNO      VARCHAR2 (32),</t>
  </si>
  <si>
    <t>DWELIMITSYN      VARCHAR2 (1),</t>
  </si>
  <si>
    <t>ECGCPREMIUMYN    VARCHAR2 (1),</t>
  </si>
  <si>
    <t>EMAILID          VARCHAR2 (30),</t>
  </si>
  <si>
    <t>IBANNUMBER       VARCHAR2 (34),</t>
  </si>
  <si>
    <t>IECNO            VARCHAR2 (20),</t>
  </si>
  <si>
    <t>ISACTIVE         NUMBER (10),</t>
  </si>
  <si>
    <t>LIMITSYN         VARCHAR2 (1),</t>
  </si>
  <si>
    <t>NAME             VARCHAR2 (150),</t>
  </si>
  <si>
    <t>RATINGS          VARCHAR2 (10),</t>
  </si>
  <si>
    <t>RATINGSAGENCY    VARCHAR2 (40),</t>
  </si>
  <si>
    <t>RATINGSTERMS     VARCHAR2 (20),</t>
  </si>
  <si>
    <t>CUSTCRACCTID     VARCHAR2 (32),</t>
  </si>
  <si>
    <t>CUSTDRACCTID     VARCHAR2 (32),</t>
  </si>
  <si>
    <t>CUSTCRACCTBR     NUMBER (10),</t>
  </si>
  <si>
    <t>CUSTDRACCTBR     NUMBER (10),</t>
  </si>
  <si>
    <t>CUSTTYPE         NUMBER (10),</t>
  </si>
  <si>
    <t>CHECKER1         VARCHAR2 (10),</t>
  </si>
  <si>
    <t>CHECKER2         VARCHAR2 (10),</t>
  </si>
  <si>
    <t>CHECKERDATE1     TIMESTAMP,</t>
  </si>
  <si>
    <t>CHECKERDATE2     TIMESTAMP,</t>
  </si>
  <si>
    <t>NOAUTHPENDING    NUMBER (10),</t>
  </si>
  <si>
    <t>SECTOR           NUMBER (10),</t>
  </si>
  <si>
    <t>OGLNUMBER        VARCHAR2 (32),</t>
  </si>
  <si>
    <t>OGLCODE          VARCHAR2 (32),</t>
  </si>
  <si>
    <t>ENCCHECKSUM      VARCHAR2 (100),</t>
  </si>
  <si>
    <t>D500002</t>
  </si>
  <si>
    <t>Customer ID</t>
  </si>
  <si>
    <t>Reporting Branch</t>
  </si>
  <si>
    <t>Customer Category</t>
  </si>
  <si>
    <t>Default A/c CR</t>
  </si>
  <si>
    <t>Default A/c DR</t>
  </si>
  <si>
    <t>Customer Email ID</t>
  </si>
  <si>
    <t>Customer Name</t>
  </si>
  <si>
    <t>Default A/c CR Branch</t>
  </si>
  <si>
    <t>Default A/c DR Branch</t>
  </si>
  <si>
    <t xml:space="preserve">Customer Type </t>
  </si>
  <si>
    <t>D009016</t>
  </si>
  <si>
    <t>DOCTYPE          VARCHAR2 (3) NOT NULL,</t>
  </si>
  <si>
    <t>DOCDETAILS       VARCHAR2 (30),</t>
  </si>
  <si>
    <t>MEMBERCODE          NUMBER (10) NOT NULL,</t>
  </si>
  <si>
    <t>PROPRIETORCODE      VARCHAR2 (9) NOT NULL,</t>
  </si>
  <si>
    <t>TENANTID            NUMBER (10) NOT NULL,</t>
  </si>
  <si>
    <t>ACTIVITYID          NUMBER (19),</t>
  </si>
  <si>
    <t>CREATEDBY           VARCHAR2 (10),</t>
  </si>
  <si>
    <t>CREATEDDATE         TIMESTAMP,</t>
  </si>
  <si>
    <t>CREATEDTIME         TIMESTAMP,</t>
  </si>
  <si>
    <t>DEPRECATED          NUMBER (10),</t>
  </si>
  <si>
    <t>DEPRECATEDBY        VARCHAR2 (10),</t>
  </si>
  <si>
    <t>DEPRECATEDDATE      TIMESTAMP,</t>
  </si>
  <si>
    <t>DEPRECATEDTIME      TIMESTAMP,</t>
  </si>
  <si>
    <t>DESCRIPTION         VARCHAR2 (100),</t>
  </si>
  <si>
    <t>LASTMODIFIEDBY      VARCHAR2 (10),</t>
  </si>
  <si>
    <t>LASTMODIFIEDDATE    TIMESTAMP,</t>
  </si>
  <si>
    <t>LASTMODIFIEDTIME    TIMESTAMP,</t>
  </si>
  <si>
    <t>VERSION             NUMBER (10),</t>
  </si>
  <si>
    <t>ADDRESS             VARCHAR2 (75) NOT NULL,</t>
  </si>
  <si>
    <t>ASSOCIATIONTYPE     VARCHAR2 (2),</t>
  </si>
  <si>
    <t>AUTHSTATUS          VARCHAR2 (1),</t>
  </si>
  <si>
    <t>ISACTIVE            NUMBER (10),</t>
  </si>
  <si>
    <t>OWNERSHIPPERCENTAGE NUMBER (10),</t>
  </si>
  <si>
    <t>PROPRIETORNAME      VARCHAR2 (75) NOT NULL,</t>
  </si>
  <si>
    <t>ENCCHECKSUM         VARCHAR2 (100),</t>
  </si>
  <si>
    <t>D009017</t>
  </si>
  <si>
    <t>DOCTYPE          NUMBER (10) NOT NULL,</t>
  </si>
  <si>
    <t>PROOFTYPE        NUMBER (10) NOT NULL,</t>
  </si>
  <si>
    <t>KYCTYPE1         NUMBER (10),</t>
  </si>
  <si>
    <t>CUSTOMERNAME     VARCHAR2 (150),</t>
  </si>
  <si>
    <t>DOCIMG           BLOB,</t>
  </si>
  <si>
    <t>EXPIRYDATE       TIMESTAMP,</t>
  </si>
  <si>
    <t>FILENAME         VARCHAR2 (50),</t>
  </si>
  <si>
    <t>IDNUMBER         VARCHAR2 (50),</t>
  </si>
  <si>
    <t>ISSUEDBY         NUMBER (10),</t>
  </si>
  <si>
    <t>ISSUEDDATE       TIMESTAMP,</t>
  </si>
  <si>
    <t>NAMEASINDOCUMENT VARCHAR2 (150),</t>
  </si>
  <si>
    <t>RECIEVEDDATE     TIMESTAMP,</t>
  </si>
  <si>
    <t>REMARKS          VARCHAR2 (250),</t>
  </si>
  <si>
    <t>D009193</t>
  </si>
  <si>
    <t>D009194</t>
  </si>
  <si>
    <t>MEMBERCODE         NUMBER (10) NOT NULL,</t>
  </si>
  <si>
    <t>SRNO               NUMBER (10) NOT NULL,</t>
  </si>
  <si>
    <t>TENANTID           NUMBER (10) NOT NULL,</t>
  </si>
  <si>
    <t>ACTIVITYID         NUMBER (19),</t>
  </si>
  <si>
    <t>CREATEDBY          VARCHAR2 (10),</t>
  </si>
  <si>
    <t>CREATEDDATE        TIMESTAMP,</t>
  </si>
  <si>
    <t>CREATEDTIME        TIMESTAMP,</t>
  </si>
  <si>
    <t>DEPRECATED         NUMBER (10),</t>
  </si>
  <si>
    <t>DEPRECATEDBY       VARCHAR2 (10),</t>
  </si>
  <si>
    <t>DEPRECATEDDATE     TIMESTAMP,</t>
  </si>
  <si>
    <t>DEPRECATEDTIME     TIMESTAMP,</t>
  </si>
  <si>
    <t>DESCRIPTION        VARCHAR2 (100),</t>
  </si>
  <si>
    <t>LASTMODIFIEDBY     VARCHAR2 (10),</t>
  </si>
  <si>
    <t>LASTMODIFIEDDATE   TIMESTAMP,</t>
  </si>
  <si>
    <t>LASTMODIFIEDTIME   TIMESTAMP,</t>
  </si>
  <si>
    <t>VERSION            NUMBER (10),</t>
  </si>
  <si>
    <t>APPLICATIONNO      VARCHAR2 (50),</t>
  </si>
  <si>
    <t>AUTHSTATUS         VARCHAR2 (1),</t>
  </si>
  <si>
    <t>DOB                TIMESTAMP NOT NULL,</t>
  </si>
  <si>
    <t>EDUCATION          NUMBER (10),</t>
  </si>
  <si>
    <t>FAMILYCUSTOMERCODE NUMBER (10),</t>
  </si>
  <si>
    <t>FIRSTNAME          VARCHAR2 (200),</t>
  </si>
  <si>
    <t>GENDER             VARCHAR2 (1),</t>
  </si>
  <si>
    <t>ISACTIVE           NUMBER (10),</t>
  </si>
  <si>
    <t>ISFAMILYCUSTOMER   NUMBER (10),</t>
  </si>
  <si>
    <t>LASTNAME           VARCHAR2 (50),</t>
  </si>
  <si>
    <t>MIDDLENAME         VARCHAR2 (50),</t>
  </si>
  <si>
    <t>PROFESSION         NUMBER (10),</t>
  </si>
  <si>
    <t>RELATIONSHIP       NUMBER (10),</t>
  </si>
  <si>
    <t>SALUTATION         VARCHAR2 (40),</t>
  </si>
  <si>
    <t>FAMBENEFICIARY     NUMBER (10),</t>
  </si>
  <si>
    <t>FAMDEPENDENT       NUMBER (10),</t>
  </si>
  <si>
    <t>REMARK             VARCHAR2 (255),</t>
  </si>
  <si>
    <t>FAMMOBILENO        VARCHAR2 (20),</t>
  </si>
  <si>
    <t>MOTHERMAIDENNAME   VARCHAR2 (50),</t>
  </si>
  <si>
    <t>ENCCHECKSUM        VARCHAR2 (100),</t>
  </si>
  <si>
    <t>D010055</t>
  </si>
  <si>
    <t>ADDRESSTYPE        NUMBER (10) NOT NULL,</t>
  </si>
  <si>
    <t>ADDRESS1           VARCHAR2 (60),</t>
  </si>
  <si>
    <t>ADDRESS2           VARCHAR2 (60),</t>
  </si>
  <si>
    <t>ADDRESS3           VARCHAR2 (60),</t>
  </si>
  <si>
    <t>ADDRESSDOCID       VARCHAR2 (60),</t>
  </si>
  <si>
    <t>BLOCKCODE          VARCHAR2 (40),</t>
  </si>
  <si>
    <t>CITY               VARCHAR2 (4),</t>
  </si>
  <si>
    <t>COUNTRY            VARCHAR2 (4),</t>
  </si>
  <si>
    <t>CUSTOMERNAME       VARCHAR2 (150),</t>
  </si>
  <si>
    <t>LEADDISTRICTCODE   VARCHAR2 (4),</t>
  </si>
  <si>
    <t>MANDALCODE         VARCHAR2 (40),</t>
  </si>
  <si>
    <t>MUNICIPALITYID     VARCHAR2 (4),</t>
  </si>
  <si>
    <t>PINCODE            VARCHAR2 (20),</t>
  </si>
  <si>
    <t>SERVICEAREACODE    VARCHAR2 (40),</t>
  </si>
  <si>
    <t>STATE              VARCHAR2 (4),</t>
  </si>
  <si>
    <t>VILLAGE            VARCHAR2 (4),</t>
  </si>
  <si>
    <t>ADDRESS            VARCHAR2 (500),</t>
  </si>
  <si>
    <t>ADDRESS1ARABIC     VARCHAR2 (60),</t>
  </si>
  <si>
    <t>ADDRESS2ARABIC     VARCHAR2 (60),</t>
  </si>
  <si>
    <t>ADDRESSARABIC      VARCHAR2 (300),</t>
  </si>
  <si>
    <t>AREA               VARCHAR2 (6),</t>
  </si>
  <si>
    <t>EXPIRY             TIMESTAMP,</t>
  </si>
  <si>
    <t>HOLDERNAME         VARCHAR2 (200),</t>
  </si>
  <si>
    <t>HOUSETYPE          NUMBER (10),</t>
  </si>
  <si>
    <t>INSTALLMENTAMT     FLOAT,</t>
  </si>
  <si>
    <t>LOCATIONRISK       NUMBER (10),</t>
  </si>
  <si>
    <t>MUNICIPALITYBLOCK  VARCHAR2 (6),</t>
  </si>
  <si>
    <t>NOOFROOMS          NUMBER (10),</t>
  </si>
  <si>
    <t>OWNERSHIP          VARCHAR2 (1),</t>
  </si>
  <si>
    <t>RENTDEPOSIT        FLOAT,</t>
  </si>
  <si>
    <t>SOURCEOFDEPOSIT    NUMBER (10),</t>
  </si>
  <si>
    <t>VERIFICATIONDONE   VARCHAR2 (255),</t>
  </si>
  <si>
    <t>VILLCODE           VARCHAR2 (6),</t>
  </si>
  <si>
    <t>YEARSOFMARRIAGE    NUMBER (10),</t>
  </si>
  <si>
    <t>YEARSOFSTAY        NUMBER (10),</t>
  </si>
  <si>
    <t>ADDRESSREMARK      VARCHAR2 (255),</t>
  </si>
  <si>
    <t>YEARSOFOPRNBUSN    VARCHAR2 (255),</t>
  </si>
  <si>
    <t>EMAILID            VARCHAR2 (50),</t>
  </si>
  <si>
    <t>MOBILENO1          VARCHAR2 (20),</t>
  </si>
  <si>
    <t>PHONE              VARCHAR2 (20),</t>
  </si>
  <si>
    <t>FAX                VARCHAR2 (20),</t>
  </si>
  <si>
    <t>MOBILE1COUNTRYCODE VARCHAR2 (255),</t>
  </si>
  <si>
    <t>RURALURBAN         VARCHAR2 (1),</t>
  </si>
  <si>
    <t>URBANCODE          VARCHAR2 (6),</t>
  </si>
  <si>
    <t>Address Master</t>
  </si>
  <si>
    <t>KYC</t>
  </si>
  <si>
    <t>Properietor</t>
  </si>
  <si>
    <t>Document Master</t>
  </si>
  <si>
    <t>Forex Customer</t>
  </si>
  <si>
    <t>Customer Master-D009011</t>
  </si>
  <si>
    <t>ForexCustomer-D500002</t>
  </si>
  <si>
    <t>Document-D009016</t>
  </si>
  <si>
    <t>PROPRIETOR- D009017</t>
  </si>
  <si>
    <t>Address-D010055</t>
  </si>
  <si>
    <t>Forex</t>
  </si>
  <si>
    <t>Document</t>
  </si>
  <si>
    <t>Address</t>
  </si>
  <si>
    <t>CREATED USER NAME</t>
  </si>
  <si>
    <t>CREATED TIME</t>
  </si>
  <si>
    <t>CREATED DATE AND TIME</t>
  </si>
  <si>
    <t>CREATED DATE TIME</t>
  </si>
  <si>
    <t>MODIFIED USER NAME</t>
  </si>
  <si>
    <t>LAST MODIFIED DATE</t>
  </si>
  <si>
    <t>LASTMODIFIED TIME</t>
  </si>
  <si>
    <t>AUTHORIZATION STATUS</t>
  </si>
  <si>
    <t>LEI CODE</t>
  </si>
  <si>
    <t>CUSTOMER/Reporting Branch</t>
  </si>
  <si>
    <t>IEC NUMBER</t>
  </si>
  <si>
    <t>DEARWEE WISE LIMIT NEEDED</t>
  </si>
  <si>
    <t>REVIEW USER NAME</t>
  </si>
  <si>
    <t>AUTHORIZE USER NAME</t>
  </si>
  <si>
    <t>CHECKER DATE</t>
  </si>
  <si>
    <t>NO. OF AUTHORIZATION PENDING</t>
  </si>
  <si>
    <t>SECTOR</t>
  </si>
  <si>
    <t>CUSTOMERCATEGORY</t>
  </si>
  <si>
    <t>DATE OF APPLICATION</t>
  </si>
  <si>
    <t>CUSTOMER BRANCH</t>
  </si>
  <si>
    <t>CUSTOMER TYPE</t>
  </si>
  <si>
    <t>CUSTOMER STATUS</t>
  </si>
  <si>
    <t>CUSTOMER CATEGORY</t>
  </si>
  <si>
    <t>NAME TITLE</t>
  </si>
  <si>
    <t>FIRST NAME</t>
  </si>
  <si>
    <t>MIDDLE NAME</t>
  </si>
  <si>
    <t>LAST NAME</t>
  </si>
  <si>
    <t>BIRTH DATE</t>
  </si>
  <si>
    <t>OPEN GENERAL LICENSE</t>
  </si>
  <si>
    <t>ANTI MONEY LAUNDRING RATING</t>
  </si>
  <si>
    <t>GENDER</t>
  </si>
  <si>
    <t>MARITAL STATUS</t>
  </si>
  <si>
    <t>NATIONALITY</t>
  </si>
  <si>
    <t>NATIONALITY_LIST</t>
  </si>
  <si>
    <t>RESIDENTIAL STATUS</t>
  </si>
  <si>
    <t>RESIDENTSTATUS</t>
  </si>
  <si>
    <t>EMAIL ID</t>
  </si>
  <si>
    <t>PHONE NUMBER</t>
  </si>
  <si>
    <t>MOBILE NUMBER</t>
  </si>
  <si>
    <t>INTRODUCER IS REQUIRED Y OR N</t>
  </si>
  <si>
    <t>INTRODUCER CUSTOMER NUMBER</t>
  </si>
  <si>
    <t>INTRODUCER CUSTOMER NAME</t>
  </si>
  <si>
    <t xml:space="preserve">NPA RATING </t>
  </si>
  <si>
    <t>NPARISKRATING</t>
  </si>
  <si>
    <t xml:space="preserve">OCCUPATION </t>
  </si>
  <si>
    <t>OCCUPATIONS</t>
  </si>
  <si>
    <t>OCCUPATION TYPE</t>
  </si>
  <si>
    <t>OCCUPATIONTYPE</t>
  </si>
  <si>
    <t>ACCOUNT FREEZE TYPE</t>
  </si>
  <si>
    <t>freezeType</t>
  </si>
  <si>
    <t xml:space="preserve">FREEZE REASON </t>
  </si>
  <si>
    <t>REASON</t>
  </si>
  <si>
    <t>DATE OF FREEZE</t>
  </si>
  <si>
    <t>RELIGION NAME</t>
  </si>
  <si>
    <t>RELIGION</t>
  </si>
  <si>
    <t>MEMBER CASTE</t>
  </si>
  <si>
    <t>MEMBER CASTE CATEGORY</t>
  </si>
  <si>
    <t>BLOODGROUP</t>
  </si>
  <si>
    <t>EDUCATION DETAILS</t>
  </si>
  <si>
    <t>EDUCATION</t>
  </si>
  <si>
    <t>TOTAL MALE CHILD</t>
  </si>
  <si>
    <t>TOTAL FEMALE CHILD</t>
  </si>
  <si>
    <t>MEMBER TYPE</t>
  </si>
  <si>
    <t>MEMBER ALLOTMENT DATE</t>
  </si>
  <si>
    <t>REASON TO BECOME CUSTOMER</t>
  </si>
  <si>
    <t>CUSTOMERREASON</t>
  </si>
  <si>
    <t>SPECIAL INSTRUCTION1</t>
  </si>
  <si>
    <t>SPECIAL INSTRUCTION2</t>
  </si>
  <si>
    <t>PROOFTYPE</t>
  </si>
  <si>
    <t>PROOF  TYPE (ADDRSS PROOF)</t>
  </si>
  <si>
    <t>SHORT NAME OF CORPORATE CUSTOMER</t>
  </si>
  <si>
    <t>BUSSINESS TYPE</t>
  </si>
  <si>
    <t>BUSINESSTYPE</t>
  </si>
  <si>
    <t>SUB BUSSINESS TYPE</t>
  </si>
  <si>
    <t>SUBINDUSTRYITSOFT</t>
  </si>
  <si>
    <t>ESTABLISHMENT PLACE</t>
  </si>
  <si>
    <t>ESTABLISHMENT DATE</t>
  </si>
  <si>
    <t>REGISTRATION NUMBER OF COMPANY</t>
  </si>
  <si>
    <t>OPEARTION YEARS OF COMPANY</t>
  </si>
  <si>
    <t>TAX REIGSTARATION NUMBER</t>
  </si>
  <si>
    <t>ANNUAL TURN OVER OF COMPANY</t>
  </si>
  <si>
    <t>NUMBER OF EMPLOYEE IN COMPANY</t>
  </si>
  <si>
    <t>NOOFEMPLOYEES</t>
  </si>
  <si>
    <t>COMPANY OPERATION COUNTRY</t>
  </si>
  <si>
    <t>FIRMS SIZE</t>
  </si>
  <si>
    <t>SIZEOFFIRM</t>
  </si>
  <si>
    <t>CUSTOMER ID</t>
  </si>
  <si>
    <t>PROPERIETOR CUSTOMER ID</t>
  </si>
  <si>
    <t>PROPRIETOR ADDRESS</t>
  </si>
  <si>
    <t>HOW TO BELOGS IN ORGANISATION (PROPERITOR,TRUSTY DIRECTOR)</t>
  </si>
  <si>
    <t>ASSOCIATIONTYPE</t>
  </si>
  <si>
    <t>PROPRIETOR NAME</t>
  </si>
  <si>
    <t>ADDRESSTYPE</t>
  </si>
  <si>
    <t>ADDRESS1</t>
  </si>
  <si>
    <t>ADDRESS2</t>
  </si>
  <si>
    <t>ADDRESS3</t>
  </si>
  <si>
    <t>ADDRESS TYPE (PERMANENT,OFFICE)</t>
  </si>
  <si>
    <t>COUNTRY NAME</t>
  </si>
  <si>
    <t>CUSTOMER NAME</t>
  </si>
  <si>
    <t>POSTAL CODE</t>
  </si>
  <si>
    <t>PROOF TYPES</t>
  </si>
  <si>
    <t>SRNO             NUMBER (10) NOT NULL,</t>
  </si>
  <si>
    <t>ACCTYPE          VARCHAR2 (1) NOT NULL,</t>
  </si>
  <si>
    <t>ACCTID           VARCHAR2 (32) NOT NULL,</t>
  </si>
  <si>
    <t>AUTHSTATUS       VARCHAR2 (1) NOT NULL,</t>
  </si>
  <si>
    <t>BRANCHCODE       NUMBER (10) NOT NULL,</t>
  </si>
  <si>
    <t>CURRENCY         VARCHAR2 (3) NOT NULL,</t>
  </si>
  <si>
    <t>EEFCPERCENT      FLOAT NOT NULL,</t>
  </si>
  <si>
    <t>ISACTIVE         NUMBER (10) NOT NULL,</t>
  </si>
  <si>
    <t>NOSTROCD         NUMBER (10) NOT NULL,</t>
  </si>
  <si>
    <t>RATETYPE         VARCHAR2 (4) NOT NULL,</t>
  </si>
  <si>
    <t>ACCTMEMCODE      NUMBER (10) DEFAULT (0) NOT NULL,</t>
  </si>
  <si>
    <t>ENCCHECKSUM      VARCH</t>
  </si>
  <si>
    <t>D500102</t>
  </si>
  <si>
    <t>Account Description</t>
  </si>
  <si>
    <t>Account Type</t>
  </si>
  <si>
    <t>Account Number</t>
  </si>
  <si>
    <t>Branch Code</t>
  </si>
  <si>
    <t>Currency</t>
  </si>
  <si>
    <t>BRANCHCODE         NUMBER (10) NOT NULL,</t>
  </si>
  <si>
    <t>PRODUCTCODE      VARCHAR2 (8) NOT NULL,</t>
  </si>
  <si>
    <t>SCHEMECODE       VARCHAR2 (8) NOT NULL,</t>
  </si>
  <si>
    <t>STAMPACCTID      VARCHAR2 (32),</t>
  </si>
  <si>
    <t>TENANTID             NUMBER (10) NOT NULL,</t>
  </si>
  <si>
    <t>ACTIVITYID           NUMBER (19),</t>
  </si>
  <si>
    <t>CREATEDBY            VARCHAR2 (10),</t>
  </si>
  <si>
    <t>CREATEDDATE          TIMESTAMP,</t>
  </si>
  <si>
    <t>CREATEDTIME          TIMESTAMP,</t>
  </si>
  <si>
    <t>DEPRECATED           NUMBER (10),</t>
  </si>
  <si>
    <t>CITY</t>
  </si>
  <si>
    <t>BRANCHCODE           NUMBER (10) NOT NULL,</t>
  </si>
  <si>
    <t>MAILDATE             TIMESTAMP,</t>
  </si>
  <si>
    <t>MAILNO               VARCHAR2 (30),</t>
  </si>
  <si>
    <t>ISACTIVE             NUMBER (10),</t>
  </si>
  <si>
    <t>AUTHSTATUS           VARCHAR2 (1),</t>
  </si>
  <si>
    <t>CHECKER1             VARCHAR2 (10),</t>
  </si>
  <si>
    <t>CHECKERDATE1         TIMESTAMP,</t>
  </si>
  <si>
    <t>CHECKER2             VARCHAR2 (10),</t>
  </si>
  <si>
    <t>CHECKERDATE2         TIMESTAMP,</t>
  </si>
  <si>
    <t>NOAUTHPENDING        NUMBER (10),</t>
  </si>
  <si>
    <t>STATUS               NUMBER (10),</t>
  </si>
  <si>
    <t>MSGSTAT              NUMBER (10),</t>
  </si>
  <si>
    <t>VERSION              NUMBER (10),</t>
  </si>
  <si>
    <t>DESCRIPTION          VARCHAR2 (100),</t>
  </si>
  <si>
    <t>LASTMODIFIEDBY       VARCHAR2 (10),</t>
  </si>
  <si>
    <t>LASTMODIFIEDDATE     TIMESTAMP,</t>
  </si>
  <si>
    <t>LASTMODIFIEDTIME     TIMESTAMP,</t>
  </si>
  <si>
    <t>DEPRECATEDBY         VARCHAR2 (10),</t>
  </si>
  <si>
    <t>DEPRECATEDDATE       TIMESTAMP,</t>
  </si>
  <si>
    <t>DEPRECATEDTIME       TIMESTAMP,</t>
  </si>
  <si>
    <t>ENCCHECKSUM          VARCHAR2 (100),</t>
  </si>
  <si>
    <t>ForexCustomerSecondary-D500102</t>
  </si>
  <si>
    <t>Forex child table</t>
  </si>
  <si>
    <t>Proprietor</t>
  </si>
  <si>
    <t>Date</t>
  </si>
  <si>
    <t>)</t>
  </si>
  <si>
    <t>TABLESPACE USERS</t>
  </si>
  <si>
    <t>STORAGE (BUFFER_POOL DEFAULT);</t>
  </si>
  <si>
    <t>CREATE TABLE FOREXDB.D540004</t>
  </si>
  <si>
    <t>PRDACCTID            VARCHAR2 (32) NOT NULL,</t>
  </si>
  <si>
    <t>BANKACCTNOWCORR      VARCHAR2 (25),</t>
  </si>
  <si>
    <t>ACTUALDTPAY          TIMESTAMP,</t>
  </si>
  <si>
    <t>ADVRCVEDAMTAMT       FLOAT,</t>
  </si>
  <si>
    <t>ADVRCVEDAMTCURCD     VARCHAR2 (3),</t>
  </si>
  <si>
    <t>BANKCD               VARCHAR2 (6),</t>
  </si>
  <si>
    <t>BANKPDAMTAMT         FLOAT,</t>
  </si>
  <si>
    <t>BANKPDAMTCURCD       VARCHAR2 (3),</t>
  </si>
  <si>
    <t>BANKPDAMTEXRT        FLOAT,</t>
  </si>
  <si>
    <t>BANKPDAMTLRT         FLOAT,</t>
  </si>
  <si>
    <t>BANKPDAMTOEXRT       FLOAT,</t>
  </si>
  <si>
    <t>BANKPDAMTREFCURCD    VARCHAR2 (3),</t>
  </si>
  <si>
    <t>BANKPDAMTRTQUOTE     VARCHAR2 (1),</t>
  </si>
  <si>
    <t>BANKPDAMTRTTYPE      VARCHAR2 (4),</t>
  </si>
  <si>
    <t>BENEFCD              VARCHAR2 (8),</t>
  </si>
  <si>
    <t>BILLAMTAMT           FLOAT,</t>
  </si>
  <si>
    <t>BILLAMTCURCD         VARCHAR2 (3),</t>
  </si>
  <si>
    <t>BILLAMTEXRT          FLOAT,</t>
  </si>
  <si>
    <t>BILLAMTLRT           FLOAT,</t>
  </si>
  <si>
    <t>BILLAMTOEXRT         FLOAT,</t>
  </si>
  <si>
    <t>BILLAMTREFCURCD      VARCHAR2 (3),</t>
  </si>
  <si>
    <t>BILLAMTRTQUOTE       VARCHAR2 (1),</t>
  </si>
  <si>
    <t>BILLAMTRTTYPE        VARCHAR2 (4),</t>
  </si>
  <si>
    <t>BILLODAMT            FLOAT,</t>
  </si>
  <si>
    <t>BILLODCURCD          VARCHAR2 (3),</t>
  </si>
  <si>
    <t>BILLODEXRT           FLOAT,</t>
  </si>
  <si>
    <t>BILLODLRT            FLOAT,</t>
  </si>
  <si>
    <t>BILLODLCYAMT         FLOAT,</t>
  </si>
  <si>
    <t>BILLODLCYCURCD       VARCHAR2 (3),</t>
  </si>
  <si>
    <t>BILLODOEXRT          FLOAT,</t>
  </si>
  <si>
    <t>BILLODREFCURCD       VARCHAR2 (3),</t>
  </si>
  <si>
    <t>BILLODRTQUOTE        VARCHAR2 (1),</t>
  </si>
  <si>
    <t>BILLODRTTYPE         VARCHAR2 (4),</t>
  </si>
  <si>
    <t>BILLTYPE             VARCHAR2 (8),</t>
  </si>
  <si>
    <t>BOOKINGDT            TIMESTAMP,</t>
  </si>
  <si>
    <t>BRANCHCD             VARCHAR2 (6),</t>
  </si>
  <si>
    <t>BRKAMTAMT            FLOAT,</t>
  </si>
  <si>
    <t>BRKAMTCURCD          VARCHAR2 (3),</t>
  </si>
  <si>
    <t>BRKAMTEXRT           FLOAT,</t>
  </si>
  <si>
    <t>BRKAMTLRT            FLOAT,</t>
  </si>
  <si>
    <t>BRKAMTOEXRT          FLOAT,</t>
  </si>
  <si>
    <t>BRKAMTREFCURCD       VARCHAR2 (3),</t>
  </si>
  <si>
    <t>BRKAMTRTQUOTE        VARCHAR2 (1),</t>
  </si>
  <si>
    <t>BRKAMTRTTYPE         VARCHAR2 (4),</t>
  </si>
  <si>
    <t>CHRGDRAWEEAMT        FLOAT,</t>
  </si>
  <si>
    <t>CHRGDRAWEECURCD      VARCHAR2 (3),</t>
  </si>
  <si>
    <t>CHRGFDRAWAMT         FLOAT,</t>
  </si>
  <si>
    <t>CHRGFDRAWCURCD       VARCHAR2 (3),</t>
  </si>
  <si>
    <t>COMMCD               VARCHAR2 (3),</t>
  </si>
  <si>
    <t>CONVRATEAMT          FLOAT,</t>
  </si>
  <si>
    <t>CONVRATECURCD        VARCHAR2 (3),</t>
  </si>
  <si>
    <t>CROSSFLAG            VARCHAR2 (1),</t>
  </si>
  <si>
    <t>CRYSTLCYAMTAMT       FLOAT,</t>
  </si>
  <si>
    <t>CRYSTLCYAMTCURCD     VARCHAR2 (3),</t>
  </si>
  <si>
    <t>DELIVERYAG           VARCHAR2 (1),</t>
  </si>
  <si>
    <t>DISCBNK              VARCHAR2 (6),</t>
  </si>
  <si>
    <t>DISCBRN              VARCHAR2 (6),</t>
  </si>
  <si>
    <t>DONUMBER             VARCHAR2 (20),</t>
  </si>
  <si>
    <t>DRCORRBANK           VARCHAR2 (6),</t>
  </si>
  <si>
    <t>DRCORRBRCODE         VARCHAR2 (6),</t>
  </si>
  <si>
    <t>DRDW                 VARCHAR2 (1),</t>
  </si>
  <si>
    <t>DRDW1                VARCHAR2 (1),</t>
  </si>
  <si>
    <t>DRAFTSDRAWNAT        NUMBER (10),</t>
  </si>
  <si>
    <t>DRAWERCHRGAMT        FLOAT,</t>
  </si>
  <si>
    <t>DRAWERCHRGCURCD      VARCHAR2 (3),</t>
  </si>
  <si>
    <t>DRWRACCTID           VARCHAR2 (32),</t>
  </si>
  <si>
    <t>DUEDT                TIMESTAMP,</t>
  </si>
  <si>
    <t>FCCIYN               NUMBER (10),</t>
  </si>
  <si>
    <t>FCYAMTAMT            FLOAT,</t>
  </si>
  <si>
    <t>FCYAMTCURCD          VARCHAR2 (3),</t>
  </si>
  <si>
    <t>GOODSCLAUSE          VARCHAR2 (50),</t>
  </si>
  <si>
    <t>GOODSCLAUSE1         VARCHAR2 (50),</t>
  </si>
  <si>
    <t>GOODSCLAUSE2         VARCHAR2 (50),</t>
  </si>
  <si>
    <t>HISTYN               NUMBER (10),</t>
  </si>
  <si>
    <t>INCOTERMS            VARCHAR2 (6),</t>
  </si>
  <si>
    <t>ISSUECHRGAMT         FLOAT,</t>
  </si>
  <si>
    <t>ISSUECHRGCD          VARCHAR2 (1),</t>
  </si>
  <si>
    <t>ISSUECHRGCURCD       VARCHAR2 (3),</t>
  </si>
  <si>
    <t>LCACCTID             VARCHAR2 (32),</t>
  </si>
  <si>
    <t>LCBACKYN             NUMBER (10),</t>
  </si>
  <si>
    <t>LCNO                 VARCHAR2 (32),</t>
  </si>
  <si>
    <t>LCREFID              VARCHAR2 (20),</t>
  </si>
  <si>
    <t>LCYEQUAMTAMT         FLOAT,</t>
  </si>
  <si>
    <t>LCYEQUAMTCURCD       VARCHAR2 (3),</t>
  </si>
  <si>
    <t>LICEDT               TIMESTAMP,</t>
  </si>
  <si>
    <t>LICETYPE             VARCHAR2 (1),</t>
  </si>
  <si>
    <t>LISCNO               VARCHAR2 (10),</t>
  </si>
  <si>
    <t>MEMBERCODE           NUMBER (10),</t>
  </si>
  <si>
    <t>NEGOCHRGAMT          FLOAT,</t>
  </si>
  <si>
    <t>NEGOCHRGCD           VARCHAR2 (1),</t>
  </si>
  <si>
    <t>NEGOCHRGCURCD        VARCHAR2 (3),</t>
  </si>
  <si>
    <t>NEGODT               TIMESTAMP,</t>
  </si>
  <si>
    <t>NOOFDAYS             NUMBER (10),</t>
  </si>
  <si>
    <t>OTHBANKREF           VARCHAR2 (30),</t>
  </si>
  <si>
    <t>OTHREFNO             NUMBER (10),</t>
  </si>
  <si>
    <t>OURCHRGAMT           FLOAT,</t>
  </si>
  <si>
    <t>OURCHRGCURCD         VARCHAR2 (3),</t>
  </si>
  <si>
    <t>OURREFNO             VARCHAR2 (20),</t>
  </si>
  <si>
    <t>OVERDUEINTAMT        FLOAT,</t>
  </si>
  <si>
    <t>OVERDUEINTCURCD      VARCHAR2 (3),</t>
  </si>
  <si>
    <t>PARTFULL             VARCHAR2 (7),</t>
  </si>
  <si>
    <t>PERMITDATE           TIMESTAMP,</t>
  </si>
  <si>
    <t>PERMITNO             VARCHAR2 (20),</t>
  </si>
  <si>
    <t>PLACECD              VARCHAR2 (3),</t>
  </si>
  <si>
    <t>PODATE               TIMESTAMP,</t>
  </si>
  <si>
    <t>PONO                 VARCHAR2 (20),</t>
  </si>
  <si>
    <t>PRODUCTCODE          VARCHAR2 (8),</t>
  </si>
  <si>
    <t>REALISNDT            TIMESTAMP,</t>
  </si>
  <si>
    <t>RECEIPTDT            TIMESTAMP,</t>
  </si>
  <si>
    <t>RECOVEREDAMT         FLOAT,</t>
  </si>
  <si>
    <t>REFDATE              TIMESTAMP,</t>
  </si>
  <si>
    <t>REIMBCHRGAMT         FLOAT,</t>
  </si>
  <si>
    <t>REIMBCHRGCD          VARCHAR2 (1),</t>
  </si>
  <si>
    <t>REIMBCHRGCURCD       VARCHAR2 (3),</t>
  </si>
  <si>
    <t>REMITAMTAMT          FLOAT,</t>
  </si>
  <si>
    <t>REMITAMTCURCD        VARCHAR2 (3),</t>
  </si>
  <si>
    <t>REMITAMTEXRT         FLOAT,</t>
  </si>
  <si>
    <t>REMITAMTLRT          FLOAT,</t>
  </si>
  <si>
    <t>REMITAMTOEXRT        FLOAT,</t>
  </si>
  <si>
    <t>REMITAMTREFCURCD     VARCHAR2 (3),</t>
  </si>
  <si>
    <t>REMITAMTRTQUOTE      VARCHAR2 (1),</t>
  </si>
  <si>
    <t>REMITAMTRTTYPE       VARCHAR2 (4),</t>
  </si>
  <si>
    <t>SCHEMECODE           VARCHAR2 (8),</t>
  </si>
  <si>
    <t>STAMPDUTY            FLOAT,</t>
  </si>
  <si>
    <t>STATUS1              NUMBER (10),</t>
  </si>
  <si>
    <t>STATUS2              NUMBER (10),</t>
  </si>
  <si>
    <t>TENOR                VARCHAR2 (1),</t>
  </si>
  <si>
    <t>TENORDT              TIMESTAMP,</t>
  </si>
  <si>
    <t>TOTBILLAMTAMT        FLOAT,</t>
  </si>
  <si>
    <t>TOTBILLAMTCURCD      VARCHAR2 (3),</t>
  </si>
  <si>
    <t>TRADEDISCAMT         FLOAT,</t>
  </si>
  <si>
    <t>TRADEDISCCURCD       VARCHAR2 (3),</t>
  </si>
  <si>
    <t>TYPE                 VARCHAR2 (20),</t>
  </si>
  <si>
    <t>UNRECOVDAMTAMT       FLOAT,</t>
  </si>
  <si>
    <t>UNRECOVDAMTCURCD     VARCHAR2 (3),</t>
  </si>
  <si>
    <t>REIMBBANK            VARCHAR2 (6),</t>
  </si>
  <si>
    <t>REIMBBRANCH          VARCHAR2 (6),</t>
  </si>
  <si>
    <t>ADVORMNUMBER         VARCHAR2 (50),</t>
  </si>
  <si>
    <t>ACKRECEIPT           NUMBER (10),</t>
  </si>
  <si>
    <t>COMMAMT              FLOAT,</t>
  </si>
  <si>
    <t>DECISIONDATE         TIMESTAMP,</t>
  </si>
  <si>
    <t>DECISIONNO           VARCHAR2 (60),</t>
  </si>
  <si>
    <t>DECISIONREM          VARCHAR2 (50),</t>
  </si>
  <si>
    <t>NARRATIVE            VARCHAR2 (100),</t>
  </si>
  <si>
    <t>BILLLADNO            VARCHAR2 (35),</t>
  </si>
  <si>
    <t>BOARDDATE            TIMESTAMP,</t>
  </si>
  <si>
    <t>COURIERNO            VARCHAR2 (20),</t>
  </si>
  <si>
    <t>DESTNCOUNTRY         VARCHAR2 (3),</t>
  </si>
  <si>
    <t>DETLTYPE             VARCHAR2 (3),</t>
  </si>
  <si>
    <t>DOCTYPE              NUMBER (10),</t>
  </si>
  <si>
    <t>DOCUMENTTYPE         VARCHAR2 (1),</t>
  </si>
  <si>
    <t>FROMPORT             VARCHAR2 (200),</t>
  </si>
  <si>
    <t>MODEOFTRANSPORT      VARCHAR2 (1),</t>
  </si>
  <si>
    <t>PLACEORG             VARCHAR2 (200),</t>
  </si>
  <si>
    <t>REMARKS              VARCHAR2 (50),</t>
  </si>
  <si>
    <t>TOPORT               VARCHAR2 (200),</t>
  </si>
  <si>
    <t>VESSELNAME           VARCHAR2 (35),</t>
  </si>
  <si>
    <t>VESSELNO             VARCHAR2 (35),</t>
  </si>
  <si>
    <t>BENEFACCTID          VARCHAR2 (35),</t>
  </si>
  <si>
    <t>BENEFADD1            VARCHAR2 (35),</t>
  </si>
  <si>
    <t>BENEFADD2            VARCHAR2 (35),</t>
  </si>
  <si>
    <t>BENEFADD3            VARCHAR2 (35),</t>
  </si>
  <si>
    <t>BENEFNAME            VARCHAR2 (35),</t>
  </si>
  <si>
    <t>CHANNEL              NUMBER (10),</t>
  </si>
  <si>
    <t>FACILITYACCTID       VARCHAR2 (32),</t>
  </si>
  <si>
    <t>FACILITYACCTYN       VARCHAR2 (1),</t>
  </si>
  <si>
    <t>MESSAGETYPE          VARCHAR2 (10),</t>
  </si>
  <si>
    <t>PAYMENTTYPE          NUMBER (10),</t>
  </si>
  <si>
    <t>BENEFBICCODE         VARCHAR2 (15),</t>
  </si>
  <si>
    <t>BENEFBANK            VARCHAR2 (40),</t>
  </si>
  <si>
    <t>BENEFBANKBRANCH      VARCHAR2 (40),</t>
  </si>
  <si>
    <t>BENEFBKADD1          VARCHAR2 (40),</t>
  </si>
  <si>
    <t>BENEFBKADD2          VARCHAR2 (40),</t>
  </si>
  <si>
    <t>BENEFBKADD3          VARCHAR2 (40),</t>
  </si>
  <si>
    <t>BENEFPARTYID         VARCHAR2 (15),</t>
  </si>
  <si>
    <t>COUNTRYORG           VARCHAR2 (3),</t>
  </si>
  <si>
    <t>OTHERAMT             FLOAT,</t>
  </si>
  <si>
    <t>OTHERCHGCURCD        VARCHAR2 (3),</t>
  </si>
  <si>
    <t>STATUS3              NUMBER (10),</t>
  </si>
  <si>
    <t>DISCREPANTYN         NUMBER (10),</t>
  </si>
  <si>
    <t>DISCREPANTAMT        FLOAT,</t>
  </si>
  <si>
    <t>FOBVALUE             FLOAT,</t>
  </si>
  <si>
    <t>GRVALUE              FLOAT,</t>
  </si>
  <si>
    <t>INSURANCEVALUE       FLOAT,</t>
  </si>
  <si>
    <t>FREIGHTVALUE         FLOAT,</t>
  </si>
  <si>
    <t>NOOFAMEND            NUMBER (10),</t>
  </si>
  <si>
    <t>RECEIVEOTHBNK        VARCHAR2 (6),</t>
  </si>
  <si>
    <t>RECEIVEOTHBNKBRANCH  VARCHAR2 (6),</t>
  </si>
  <si>
    <t>RECEIVEOTHBNKBICCODE VARCHAR2 (15),</t>
  </si>
  <si>
    <t>RECEIVEOTHBNKPARTYID VARCHAR2 (20),</t>
  </si>
  <si>
    <t>RECEIVEOTHBNKADD1    VARCHAR2 (50),</t>
  </si>
  <si>
    <t>RECEIVEOTHBNKADD2    VARCHAR2 (50),</t>
  </si>
  <si>
    <t>RECEIVEOTHBNKADD3    VARCHAR2 (50),</t>
  </si>
  <si>
    <t>CHARGESIN            VARCHAR2 (1),</t>
  </si>
  <si>
    <t>CURRENCYCODE         VARCHAR2 (3),</t>
  </si>
  <si>
    <t>CHGDEBTACCTID        VARCHAR2 (32),</t>
  </si>
  <si>
    <t>STAGES               VARCHAR2 (3),</t>
  </si>
  <si>
    <t>NOOFADJUST           NUMBER (10),</t>
  </si>
  <si>
    <t>NOOFAMENDCOUNT       NUMBER (10),</t>
  </si>
  <si>
    <t>CONSTRAINT PK_D540004 PRIMARY KEY (BRANCHCODE, PRDACCTID, TENANTID)</t>
  </si>
  <si>
    <t>CREATE TABLE FOREXDB.D540008</t>
  </si>
  <si>
    <t>BRANCHCODE          NUMBER (10) NOT NULL,</t>
  </si>
  <si>
    <t>PRDACCTID           VARCHAR2 (32) NOT NULL,</t>
  </si>
  <si>
    <t>CHGDRACCT           VARCHAR2 (6),</t>
  </si>
  <si>
    <t>CHGDRACCTNAME       VARCHAR2 (32),</t>
  </si>
  <si>
    <t>ACCOUNTADD1         VARCHAR2 (50),</t>
  </si>
  <si>
    <t>ACCOUNTADD2         VARCHAR2 (50),</t>
  </si>
  <si>
    <t>ACCOUNTADD3         VARCHAR2 (50),</t>
  </si>
  <si>
    <t>ACCOUNTBICCODE      VARCHAR2 (15),</t>
  </si>
  <si>
    <t>ACCOUNTBNK          VARCHAR2 (6),</t>
  </si>
  <si>
    <t>ACCOUNTBRANCH       VARCHAR2 (6),</t>
  </si>
  <si>
    <t>ACCOUNTPRTYID       VARCHAR2 (15),</t>
  </si>
  <si>
    <t>BENEFADD1           VARCHAR2 (50),</t>
  </si>
  <si>
    <t>BENEFADD2           VARCHAR2 (50),</t>
  </si>
  <si>
    <t>BENEFADD3           VARCHAR2 (50),</t>
  </si>
  <si>
    <t>BENEFBICCODE        VARCHAR2 (15),</t>
  </si>
  <si>
    <t>BENEFBANK           VARCHAR2 (6),</t>
  </si>
  <si>
    <t>BENEFBANKBRANCH     VARCHAR2 (6),</t>
  </si>
  <si>
    <t>BENEFPARTYID        VARCHAR2 (15),</t>
  </si>
  <si>
    <t>BILLAMTAMT          FLOAT,</t>
  </si>
  <si>
    <t>BILLAMTCURCD        VARCHAR2 (255),</t>
  </si>
  <si>
    <t>BILLAMTEXRT         FLOAT,</t>
  </si>
  <si>
    <t>BILLAMTOEXRT        FLOAT,</t>
  </si>
  <si>
    <t>BILLAMTRTTYPE       VARCHAR2 (255),</t>
  </si>
  <si>
    <t>BILLTYPE            VARCHAR2 (8),</t>
  </si>
  <si>
    <t>CHANNEL             NUMBER (10),</t>
  </si>
  <si>
    <t>CHARDETAILS         VARCHAR2 (210),</t>
  </si>
  <si>
    <t>CHECKER1            VARCHAR2 (10),</t>
  </si>
  <si>
    <t>CHECKER2            VARCHAR2 (10),</t>
  </si>
  <si>
    <t>CHECKERDATE1        TIMESTAMP,</t>
  </si>
  <si>
    <t>CHECKERDATE2        TIMESTAMP,</t>
  </si>
  <si>
    <t>DECISIONDESC        VARCHAR2 (50),</t>
  </si>
  <si>
    <t>DECISIONNO          VARCHAR2 (60),</t>
  </si>
  <si>
    <t>DELIVERYAG          VARCHAR2 (1),</t>
  </si>
  <si>
    <t>DETAILSAMT          VARCHAR2 (210),</t>
  </si>
  <si>
    <t>DONUMBER            VARCHAR2 (20),</t>
  </si>
  <si>
    <t>DOCUMENTDATE        TIMESTAMP,</t>
  </si>
  <si>
    <t>DUEDT               TIMESTAMP,</t>
  </si>
  <si>
    <t>FACILITYACCTID      VARCHAR2 (32),</t>
  </si>
  <si>
    <t>FACILITYACCTYN      VARCHAR2 (1),</t>
  </si>
  <si>
    <t>IBDISBNKCHRGSAMT    FLOAT,</t>
  </si>
  <si>
    <t>IBDISBNKCHRGSCUR    VARCHAR2 (3),</t>
  </si>
  <si>
    <t>IBEEFCCOMMAMT       FLOAT,</t>
  </si>
  <si>
    <t>IBEEFCCOMMCUR       VARCHAR2 (3),</t>
  </si>
  <si>
    <t>IBLIBORRATE         FLOAT,</t>
  </si>
  <si>
    <t>IBOURCHRGDRAWEEAMT  FLOAT,</t>
  </si>
  <si>
    <t>IBOURCHRGDRAWEECUR  VARCHAR2 (3),</t>
  </si>
  <si>
    <t>IBOVERDUEAMT        FLOAT,</t>
  </si>
  <si>
    <t>IBOVERDUECUR        VARCHAR2 (3),</t>
  </si>
  <si>
    <t>IBOVERDUEINTSIGN    VARCHAR2 (10),</t>
  </si>
  <si>
    <t>IBRETIREDAMT        FLOAT,</t>
  </si>
  <si>
    <t>IBRETIREDCUR        VARCHAR2 (3),</t>
  </si>
  <si>
    <t>IBVALUEDATE         TIMESTAMP,</t>
  </si>
  <si>
    <t>IBWITHHOLDINGTAX    FLOAT,</t>
  </si>
  <si>
    <t>IBWITHHOLDINGTAXCUR VARCHAR2 (3),</t>
  </si>
  <si>
    <t>LCYEQUAMTAMT        FLOAT,</t>
  </si>
  <si>
    <t>LCYEQUAMTCURCD      VARCHAR2 (3),</t>
  </si>
  <si>
    <t>MAILDATE            TIMESTAMP,</t>
  </si>
  <si>
    <t>MAILNO              VARCHAR2 (30),</t>
  </si>
  <si>
    <t>MESSAGETYPE         VARCHAR2 (10),</t>
  </si>
  <si>
    <t>MSGSTAT             NUMBER (10),</t>
  </si>
  <si>
    <t>NASTROPRDACCID      VARCHAR2 (32),</t>
  </si>
  <si>
    <t>NASTROPRDACCNAME    VARCHAR2 (100),</t>
  </si>
  <si>
    <t>NESTRONO            VARCHAR2 (30),</t>
  </si>
  <si>
    <t>NOAUTHPENDING       NUMBER (10),</t>
  </si>
  <si>
    <t>NOOFDAYS            NUMBER (10),</t>
  </si>
  <si>
    <t>OPRNDATE            TIMESTAMP,</t>
  </si>
  <si>
    <t>ORDERADD1           VARCHAR2 (50),</t>
  </si>
  <si>
    <t>ORDERADD2           VARCHAR2 (50),</t>
  </si>
  <si>
    <t>ORDERADD3           VARCHAR2 (50),</t>
  </si>
  <si>
    <t>ORDERBICCODE        VARCHAR2 (15),</t>
  </si>
  <si>
    <t>ORDERBNK            VARCHAR2 (6),</t>
  </si>
  <si>
    <t>ORDERBRANCH         VARCHAR2 (6),</t>
  </si>
  <si>
    <t>ORDERPRTYID         VARCHAR2 (15),</t>
  </si>
  <si>
    <t>PARTFULL            VARCHAR2 (7),</t>
  </si>
  <si>
    <t>PAYMENTTYPE         NUMBER (10),</t>
  </si>
  <si>
    <t>PODATE              TIMESTAMP,</t>
  </si>
  <si>
    <t>PONO                VARCHAR2 (20),</t>
  </si>
  <si>
    <t>PURPCD              VARCHAR2 (10),</t>
  </si>
  <si>
    <t>PURPDESC            VARCHAR2 (50),</t>
  </si>
  <si>
    <t>RECEIPTCLBY         NUMBER (10),</t>
  </si>
  <si>
    <t>RECEIPTDT           TIMESTAMP,</t>
  </si>
  <si>
    <t>RECEIVADD1          VARCHAR2 (50),</t>
  </si>
  <si>
    <t>RECEIVADD2          VARCHAR2 (50),</t>
  </si>
  <si>
    <t>RECEIVADD3          VARCHAR2 (50),</t>
  </si>
  <si>
    <t>RECEIVBICCODE       VARCHAR2 (15),</t>
  </si>
  <si>
    <t>RECEIVBNK           VARCHAR2 (6),</t>
  </si>
  <si>
    <t>RECEIVBRANCH        VARCHAR2 (6),</t>
  </si>
  <si>
    <t>RECEIVPRTYID        VARCHAR2 (15),</t>
  </si>
  <si>
    <t>RECIEVERINFO        VARCHAR2 (210),</t>
  </si>
  <si>
    <t>RELATEDREF          VARCHAR2 (30),</t>
  </si>
  <si>
    <t>SENDBNKTRN          VARCHAR2 (20),</t>
  </si>
  <si>
    <t>SENDERADD1          VARCHAR2 (50),</t>
  </si>
  <si>
    <t>SENDERADD2          VARCHAR2 (50),</t>
  </si>
  <si>
    <t>SENDERADD3          VARCHAR2 (50),</t>
  </si>
  <si>
    <t>SENDERBICCODE       VARCHAR2 (15),</t>
  </si>
  <si>
    <t>SENDERBNK           VARCHAR2 (6),</t>
  </si>
  <si>
    <t>SENDERBRANCH        VARCHAR2 (6),</t>
  </si>
  <si>
    <t>SENDERPRTYID        VARCHAR2 (15),</t>
  </si>
  <si>
    <t>STATUS              NUMBER (10),</t>
  </si>
  <si>
    <t>TENOR               VARCHAR2 (1),</t>
  </si>
  <si>
    <t>TENORDT             TIMESTAMP,</t>
  </si>
  <si>
    <t>TOTBILLAMTAMT       FLOAT,</t>
  </si>
  <si>
    <t>TOTBILLAMTCURCD     VARCHAR2 (255),</t>
  </si>
  <si>
    <t>TOTALCOMMAMT        FLOAT,</t>
  </si>
  <si>
    <t>TYPE                VARCHAR2 (20),</t>
  </si>
  <si>
    <t>TRADEDISCCURCD      VARCHAR2 (3),</t>
  </si>
  <si>
    <t>TRADEDISCAMT        FLOAT,</t>
  </si>
  <si>
    <t>LCACCTID            VARCHAR2 (32),</t>
  </si>
  <si>
    <t>LCREFID             VARCHAR2 (16),</t>
  </si>
  <si>
    <t>CHARGESIN           VARCHAR2 (1),</t>
  </si>
  <si>
    <t>CURRENCYCODE        VARCHAR2 (3),</t>
  </si>
  <si>
    <t>CHGDEBTACCTID       VARCHAR2 (32),</t>
  </si>
  <si>
    <t>CONSTRAINT PK_D540008 PRIMARY KEY (BRANCHCODE, PRDACCTID, TENANTID)</t>
  </si>
  <si>
    <t>Charge Debit Account</t>
  </si>
  <si>
    <t>TRADE DISCOUNT AMOUNT</t>
  </si>
  <si>
    <t>TRADE DISCOUNT CURRENT</t>
  </si>
  <si>
    <t>TOTAL COMMITMENT AMOUNT</t>
  </si>
  <si>
    <t xml:space="preserve"> </t>
  </si>
  <si>
    <t>Beneficiary Code</t>
  </si>
  <si>
    <t>Charge Debit Account Name</t>
  </si>
  <si>
    <t>Account Address 1</t>
  </si>
  <si>
    <t>Account Address 2</t>
  </si>
  <si>
    <t>Account Address 3</t>
  </si>
  <si>
    <t>Account Bank</t>
  </si>
  <si>
    <t>Account Branch</t>
  </si>
  <si>
    <t>Account Party Identifiew</t>
  </si>
  <si>
    <t>Beneficiary Address 1</t>
  </si>
  <si>
    <t>Beneficiary Address 2</t>
  </si>
  <si>
    <t>Beneficiary Address 3</t>
  </si>
  <si>
    <t>Beneficiary BIC Code</t>
  </si>
  <si>
    <t>Beneficiary Bank</t>
  </si>
  <si>
    <t>Beneficiary Branch</t>
  </si>
  <si>
    <t>Beneficiary Party Code</t>
  </si>
  <si>
    <t>Bill Amount</t>
  </si>
  <si>
    <t>Bill Currency</t>
  </si>
  <si>
    <t>Bill Amount Rate</t>
  </si>
  <si>
    <t>Bill Amount Original Raate</t>
  </si>
  <si>
    <t>Bill Amount Transacction Type</t>
  </si>
  <si>
    <t>Bill Type</t>
  </si>
  <si>
    <t>Charge Details</t>
  </si>
  <si>
    <t>Decision Description</t>
  </si>
  <si>
    <t>Decision Number</t>
  </si>
  <si>
    <t>Tota Bill Amount</t>
  </si>
  <si>
    <t>Total Bill Currency Code</t>
  </si>
  <si>
    <t>Nostro PrdAcctid</t>
  </si>
  <si>
    <t xml:space="preserve">Nostro Porduct </t>
  </si>
  <si>
    <t>Nostro Number</t>
  </si>
  <si>
    <t>Operation Date</t>
  </si>
  <si>
    <t>Order Address 1</t>
  </si>
  <si>
    <t>Order Address 2</t>
  </si>
  <si>
    <t>Order Address 3</t>
  </si>
  <si>
    <t>Order BIC Code</t>
  </si>
  <si>
    <t>Purpose Code</t>
  </si>
  <si>
    <t>Purpose Description</t>
  </si>
  <si>
    <t>Tenor Date</t>
  </si>
  <si>
    <t>Sender Party ID</t>
  </si>
  <si>
    <t>Sender Branch</t>
  </si>
  <si>
    <t>Sender Bank</t>
  </si>
  <si>
    <t>Sender BIC Code</t>
  </si>
  <si>
    <t>Sender Address3</t>
  </si>
  <si>
    <t>Sender Address1</t>
  </si>
  <si>
    <t>Sender Address2</t>
  </si>
  <si>
    <t>Related Ref number</t>
  </si>
  <si>
    <t>Receiver Info</t>
  </si>
  <si>
    <t>Receiver Party ID</t>
  </si>
  <si>
    <t>Receiver Branch</t>
  </si>
  <si>
    <t>Reciver Bank</t>
  </si>
  <si>
    <t>Receiver Bank BIC Code</t>
  </si>
  <si>
    <t>Receipt Collection By</t>
  </si>
  <si>
    <t>Receipt Date</t>
  </si>
  <si>
    <t>Receiver Address 1</t>
  </si>
  <si>
    <t>Receiver Address 2</t>
  </si>
  <si>
    <t>Bank account number in Correspondant</t>
  </si>
  <si>
    <t>Actual Date of Payment</t>
  </si>
  <si>
    <t>Advice Received amount</t>
  </si>
  <si>
    <t>Advice Received amount Currency code</t>
  </si>
  <si>
    <t>Bank code</t>
  </si>
  <si>
    <t>Bank paid Amount</t>
  </si>
  <si>
    <t>Bank paid Amount Currency</t>
  </si>
  <si>
    <t>Bank paid Amount Rate</t>
  </si>
  <si>
    <t>Bank Paird amount Rate</t>
  </si>
  <si>
    <t>Bank Paid amount rate quote</t>
  </si>
  <si>
    <t>Bank Paid amount Ref Currency Code</t>
  </si>
  <si>
    <t>Bank Paid Amount Original Rate</t>
  </si>
  <si>
    <t>Bank Paid Amount Local Rate</t>
  </si>
  <si>
    <t>Bill Amount Currency</t>
  </si>
  <si>
    <t>Bill Amount Local Rate</t>
  </si>
  <si>
    <t>Bill Amount Original Rate</t>
  </si>
  <si>
    <t>Bill Amount Currency Code</t>
  </si>
  <si>
    <t>BRANCH</t>
  </si>
  <si>
    <t>BILLTYPE           VARCHAR2 (8) NOT NULL,</t>
  </si>
  <si>
    <t>BILLACTION         VARCHAR2 (1),</t>
  </si>
  <si>
    <t>BILLTYPEDESC       VARCHAR2 (50),</t>
  </si>
  <si>
    <t>COMMINFCYYN        NUMBER (10),</t>
  </si>
  <si>
    <t>CURCD              VARCHAR2 (3),</t>
  </si>
  <si>
    <t>INTINFCYYN         NUMBER (10),</t>
  </si>
  <si>
    <t>ISIMPORTEXPORT     NUMBER (10),</t>
  </si>
  <si>
    <t>LCBACKYN           NUMBER (10),</t>
  </si>
  <si>
    <t>MAXAMT             FLOAT,</t>
  </si>
  <si>
    <t>MAXNOOFDAYS        NUMBER (10),</t>
  </si>
  <si>
    <t>MINAMT             FLOAT,</t>
  </si>
  <si>
    <t>MODULECD           NUMBER (10) NOT NULL,</t>
  </si>
  <si>
    <t>REASONFORREJECTION VARCHAR2 (60),</t>
  </si>
  <si>
    <t>RECEIVEDFROM       NUMBER (10),</t>
  </si>
  <si>
    <t>SECUREDYN          NUMBER (10),</t>
  </si>
  <si>
    <t>SIGHTUSANCE        VARCHAR2 (1),</t>
  </si>
  <si>
    <t>D550005</t>
  </si>
  <si>
    <t>BILL TYPE</t>
  </si>
  <si>
    <t>BRANHC</t>
  </si>
  <si>
    <t>BILL ACTION</t>
  </si>
  <si>
    <t>BILL TYPE DESCRIPTION</t>
  </si>
  <si>
    <t>COMMISION IN FCY Y/N</t>
  </si>
  <si>
    <t>CURRENCY CODE</t>
  </si>
  <si>
    <t>INTEREST IN FCY Y/N</t>
  </si>
  <si>
    <t>LC BACKED Y/N</t>
  </si>
  <si>
    <t>MAXIMUM AMOUNT</t>
  </si>
  <si>
    <t>MINIMUM AMOUNT</t>
  </si>
  <si>
    <t>MAXIMUM NUMBER OF DAYS</t>
  </si>
  <si>
    <t>MODULECODE</t>
  </si>
  <si>
    <t>RECEIVED FROM</t>
  </si>
  <si>
    <t>SECURED Y/N</t>
  </si>
  <si>
    <t>SIGHT/USANCE</t>
  </si>
  <si>
    <t>CURRENCYCODE     VARCHAR2 (3) NOT NULL,</t>
  </si>
  <si>
    <t>BILLTYPE         VARCHAR2 (8) NOT NULL,</t>
  </si>
  <si>
    <t>IBLCPRDACCTID    VARCHAR2 (32),</t>
  </si>
  <si>
    <t>BLPRDACCTID      VARCHAR2 (32),</t>
  </si>
  <si>
    <t>IBCPURCACCTID    VARCHAR2 (32),</t>
  </si>
  <si>
    <t>IBCMARGACCTID    VARCHAR2 (32),</t>
  </si>
  <si>
    <t>COMPRDACCTID     VARCHAR2 (32),</t>
  </si>
  <si>
    <t>NFAPRDACCTID     VARCHAR2 (32),</t>
  </si>
  <si>
    <t>ACCOUNTINGTYPE   NUMBER (10),</t>
  </si>
  <si>
    <t>LATERLZNPRFTAC   VARCHAR2 (32),</t>
  </si>
  <si>
    <t>INDFORTYPE       VARCHAR2 (1),</t>
  </si>
  <si>
    <t>D540002</t>
  </si>
  <si>
    <t>PRODUCT CODE</t>
  </si>
  <si>
    <t>CONTRA LIABILITY ACCOUNT</t>
  </si>
  <si>
    <t>Contra Asset Account</t>
  </si>
  <si>
    <t>ACCOUNTING TYPE</t>
  </si>
  <si>
    <t>Bill Types</t>
  </si>
  <si>
    <t>Import Bills</t>
  </si>
  <si>
    <t>Bill Type_D550005</t>
  </si>
  <si>
    <t>Bill Accounting Head</t>
  </si>
  <si>
    <t>BILL Accounting Head-D540002</t>
  </si>
  <si>
    <t>BILL Billlodgment</t>
  </si>
  <si>
    <t>BILL Billodgment</t>
  </si>
  <si>
    <t>BILL Payment</t>
  </si>
  <si>
    <t>PAyment_D540008!A1</t>
  </si>
  <si>
    <t>Billlodgement_D540004!A1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</si>
</sst>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4" fillId="2" borderId="0" xfId="1" applyFont="1" applyFill="1" applyBorder="1"/>
    <xf numFmtId="0" fontId="3" fillId="0" borderId="1" xfId="1" applyBorder="1"/>
    <xf numFmtId="0" fontId="2" fillId="0" borderId="1" xfId="0" applyFont="1" applyBorder="1"/>
    <xf numFmtId="0" fontId="1" fillId="3" borderId="1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49" fontId="1" fillId="3" borderId="1" xfId="0" applyNumberFormat="1" applyFont="1" applyFill="1" applyBorder="1"/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4" borderId="5" xfId="0" applyFill="1" applyBorder="1"/>
    <xf numFmtId="0" fontId="0" fillId="0" borderId="6" xfId="0" applyBorder="1"/>
    <xf numFmtId="0" fontId="0" fillId="2" borderId="6" xfId="0" applyFill="1" applyBorder="1"/>
    <xf numFmtId="0" fontId="0" fillId="5" borderId="6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2" workbookViewId="0">
      <selection activeCell="A12" sqref="A12:XFD35"/>
    </sheetView>
  </sheetViews>
  <sheetFormatPr defaultRowHeight="15" x14ac:dyDescent="0.25"/>
  <cols>
    <col min="1" max="1" width="6.7109375" customWidth="1"/>
    <col min="2" max="2" width="23.7109375" bestFit="1" customWidth="1"/>
    <col min="3" max="3" width="20.85546875" style="30" bestFit="1" customWidth="1"/>
    <col min="4" max="4" width="32.7109375" customWidth="1"/>
    <col min="5" max="5" width="9.140625" bestFit="1" customWidth="1"/>
    <col min="6" max="6" width="11.5703125" customWidth="1"/>
    <col min="7" max="7" width="13.7109375" bestFit="1" customWidth="1"/>
    <col min="8" max="8" width="16.42578125" bestFit="1" customWidth="1"/>
    <col min="9" max="9" width="16.5703125" bestFit="1" customWidth="1"/>
    <col min="10" max="10" width="23.7109375" bestFit="1" customWidth="1"/>
  </cols>
  <sheetData>
    <row r="1" spans="1:10" ht="30" x14ac:dyDescent="0.25">
      <c r="A1" s="3" t="s">
        <v>3</v>
      </c>
      <c r="B1" s="3" t="s">
        <v>4</v>
      </c>
      <c r="C1" s="27" t="s">
        <v>5</v>
      </c>
      <c r="D1" s="3" t="s">
        <v>6</v>
      </c>
      <c r="E1" s="10" t="s">
        <v>27</v>
      </c>
      <c r="F1" s="3" t="s">
        <v>11</v>
      </c>
      <c r="G1" s="3" t="s">
        <v>12</v>
      </c>
      <c r="H1" s="3" t="s">
        <v>13</v>
      </c>
      <c r="I1" s="3" t="s">
        <v>7</v>
      </c>
      <c r="J1" s="3" t="s">
        <v>8</v>
      </c>
    </row>
    <row r="2" spans="1:10" x14ac:dyDescent="0.25">
      <c r="A2" s="9">
        <v>1</v>
      </c>
      <c r="B2" s="9" t="s">
        <v>0</v>
      </c>
      <c r="C2" s="28" t="s">
        <v>0</v>
      </c>
      <c r="D2" s="8" t="s">
        <v>625</v>
      </c>
      <c r="E2" s="9" t="s">
        <v>14</v>
      </c>
      <c r="F2" s="9" t="s">
        <v>1</v>
      </c>
      <c r="G2" s="9" t="s">
        <v>1</v>
      </c>
      <c r="H2" s="9" t="s">
        <v>2</v>
      </c>
      <c r="I2" s="9" t="s">
        <v>10</v>
      </c>
      <c r="J2" s="2"/>
    </row>
    <row r="3" spans="1:10" x14ac:dyDescent="0.25">
      <c r="A3" s="9">
        <v>2</v>
      </c>
      <c r="B3" s="9" t="s">
        <v>630</v>
      </c>
      <c r="C3" s="28" t="s">
        <v>624</v>
      </c>
      <c r="D3" s="8" t="s">
        <v>626</v>
      </c>
      <c r="E3" s="9"/>
      <c r="F3" s="9"/>
      <c r="G3" s="9"/>
      <c r="H3" s="9"/>
      <c r="I3" s="9"/>
      <c r="J3" s="2"/>
    </row>
    <row r="4" spans="1:10" x14ac:dyDescent="0.25">
      <c r="A4" s="9">
        <v>3</v>
      </c>
      <c r="B4" s="9" t="s">
        <v>631</v>
      </c>
      <c r="C4" s="28" t="s">
        <v>631</v>
      </c>
      <c r="D4" s="8" t="s">
        <v>627</v>
      </c>
      <c r="E4" s="9"/>
      <c r="F4" s="9"/>
      <c r="G4" s="9"/>
      <c r="H4" s="9"/>
      <c r="I4" s="9"/>
      <c r="J4" s="2"/>
    </row>
    <row r="5" spans="1:10" x14ac:dyDescent="0.25">
      <c r="A5" s="9">
        <v>4</v>
      </c>
      <c r="B5" s="9" t="s">
        <v>622</v>
      </c>
      <c r="C5" s="28" t="s">
        <v>786</v>
      </c>
      <c r="D5" s="8" t="s">
        <v>628</v>
      </c>
      <c r="E5" s="9"/>
      <c r="F5" s="9"/>
      <c r="G5" s="9"/>
      <c r="H5" s="9"/>
      <c r="I5" s="9"/>
      <c r="J5" s="2"/>
    </row>
    <row r="6" spans="1:10" x14ac:dyDescent="0.25">
      <c r="A6" s="9">
        <v>5</v>
      </c>
      <c r="B6" s="9" t="s">
        <v>632</v>
      </c>
      <c r="C6" s="28" t="s">
        <v>632</v>
      </c>
      <c r="D6" s="8" t="s">
        <v>629</v>
      </c>
      <c r="E6" s="9"/>
      <c r="F6" s="9"/>
      <c r="G6" s="9"/>
      <c r="H6" s="9"/>
      <c r="I6" s="9"/>
      <c r="J6" s="2"/>
    </row>
    <row r="7" spans="1:10" x14ac:dyDescent="0.25">
      <c r="A7" s="9">
        <v>6</v>
      </c>
      <c r="B7" s="9" t="s">
        <v>785</v>
      </c>
      <c r="C7" s="28" t="s">
        <v>624</v>
      </c>
      <c r="D7" s="8" t="s">
        <v>784</v>
      </c>
      <c r="E7" s="9"/>
      <c r="F7" s="9"/>
      <c r="G7" s="9"/>
      <c r="H7" s="9"/>
      <c r="I7" s="9"/>
      <c r="J7" s="9"/>
    </row>
    <row r="8" spans="1:10" x14ac:dyDescent="0.25">
      <c r="A8" s="9">
        <v>7</v>
      </c>
      <c r="B8" s="9" t="s">
        <v>1231</v>
      </c>
      <c r="C8" s="28" t="s">
        <v>1232</v>
      </c>
      <c r="D8" s="8" t="s">
        <v>1233</v>
      </c>
      <c r="E8" s="9"/>
      <c r="F8" s="9"/>
      <c r="G8" s="9"/>
      <c r="H8" s="9"/>
      <c r="I8" s="9"/>
      <c r="J8" s="9"/>
    </row>
    <row r="9" spans="1:10" x14ac:dyDescent="0.25">
      <c r="A9" s="9">
        <v>8</v>
      </c>
      <c r="B9" s="9" t="s">
        <v>1234</v>
      </c>
      <c r="C9" s="9" t="s">
        <v>1234</v>
      </c>
      <c r="D9" s="8" t="s">
        <v>1235</v>
      </c>
      <c r="E9" s="9"/>
      <c r="F9" s="9"/>
      <c r="G9" s="9"/>
      <c r="H9" s="9"/>
      <c r="I9" s="2"/>
      <c r="J9" s="9"/>
    </row>
    <row r="10" spans="1:10" x14ac:dyDescent="0.25">
      <c r="A10" s="9">
        <v>18</v>
      </c>
      <c r="B10" s="9" t="s">
        <v>1236</v>
      </c>
      <c r="C10" s="28" t="s">
        <v>1237</v>
      </c>
      <c r="D10" s="8" t="s">
        <v>1240</v>
      </c>
      <c r="E10" s="2"/>
      <c r="F10" s="2"/>
      <c r="G10" s="2"/>
      <c r="H10" s="2"/>
      <c r="I10" s="2"/>
      <c r="J10" s="2"/>
    </row>
    <row r="11" spans="1:10" x14ac:dyDescent="0.25">
      <c r="A11" s="9">
        <v>19</v>
      </c>
      <c r="B11" s="9" t="s">
        <v>1238</v>
      </c>
      <c r="C11" s="28" t="s">
        <v>1238</v>
      </c>
      <c r="D11" s="8" t="s">
        <v>1239</v>
      </c>
      <c r="E11" s="2"/>
      <c r="F11" s="2"/>
      <c r="G11" s="2"/>
      <c r="H11" s="2"/>
      <c r="I11" s="2"/>
      <c r="J11" s="2"/>
    </row>
    <row r="12" spans="1:10" x14ac:dyDescent="0.25">
      <c r="A12" s="9"/>
      <c r="B12" s="9"/>
      <c r="C12" s="28"/>
      <c r="D12" s="8"/>
      <c r="E12" s="2"/>
      <c r="F12" s="2"/>
      <c r="G12" s="2"/>
      <c r="H12" s="2"/>
      <c r="I12" s="2"/>
      <c r="J12" s="2"/>
    </row>
    <row r="13" spans="1:10" x14ac:dyDescent="0.25">
      <c r="A13" s="9"/>
      <c r="B13" s="9"/>
      <c r="C13" s="28"/>
      <c r="D13" s="8"/>
      <c r="E13" s="2"/>
      <c r="F13" s="2"/>
      <c r="G13" s="2"/>
      <c r="H13" s="2"/>
      <c r="I13" s="2"/>
      <c r="J13" s="2"/>
    </row>
    <row r="14" spans="1:10" x14ac:dyDescent="0.25">
      <c r="A14" s="9"/>
      <c r="B14" s="9"/>
      <c r="C14" s="28"/>
      <c r="D14" s="8"/>
      <c r="E14" s="2"/>
      <c r="F14" s="2"/>
      <c r="G14" s="2"/>
      <c r="H14" s="2"/>
      <c r="I14" s="2"/>
      <c r="J14" s="2"/>
    </row>
    <row r="15" spans="1:10" x14ac:dyDescent="0.25">
      <c r="A15" s="9"/>
      <c r="B15" s="9"/>
      <c r="C15" s="28"/>
      <c r="D15" s="8"/>
      <c r="E15" s="2"/>
      <c r="F15" s="9"/>
      <c r="G15" s="9"/>
      <c r="H15" s="9"/>
      <c r="I15" s="9"/>
      <c r="J15" s="2"/>
    </row>
    <row r="16" spans="1:10" x14ac:dyDescent="0.25">
      <c r="A16" s="9"/>
      <c r="B16" s="2"/>
      <c r="C16" s="29"/>
      <c r="D16" s="8"/>
      <c r="E16" s="2"/>
      <c r="F16" s="2"/>
      <c r="G16" s="2"/>
      <c r="H16" s="2"/>
      <c r="I16" s="9"/>
      <c r="J16" s="2"/>
    </row>
    <row r="17" spans="1:10" x14ac:dyDescent="0.25">
      <c r="A17" s="9"/>
      <c r="B17" s="2"/>
      <c r="C17" s="29"/>
      <c r="D17" s="8"/>
      <c r="E17" s="2"/>
      <c r="F17" s="2"/>
      <c r="G17" s="2"/>
      <c r="H17" s="2"/>
      <c r="I17" s="2"/>
      <c r="J17" s="2"/>
    </row>
    <row r="18" spans="1:10" x14ac:dyDescent="0.25">
      <c r="A18" s="9"/>
      <c r="B18" s="2"/>
      <c r="C18" s="29"/>
      <c r="D18" s="8"/>
      <c r="E18" s="2"/>
      <c r="F18" s="2"/>
      <c r="G18" s="2"/>
      <c r="H18" s="2"/>
      <c r="I18" s="2"/>
      <c r="J18" s="2"/>
    </row>
    <row r="19" spans="1:10" x14ac:dyDescent="0.25">
      <c r="A19" s="9"/>
      <c r="B19" s="2"/>
      <c r="C19" s="29"/>
      <c r="D19" s="8"/>
      <c r="E19" s="2"/>
      <c r="F19" s="2"/>
      <c r="G19" s="2"/>
      <c r="H19" s="2"/>
      <c r="I19" s="2"/>
      <c r="J19" s="2"/>
    </row>
    <row r="20" spans="1:10" x14ac:dyDescent="0.25">
      <c r="A20" s="9"/>
      <c r="B20" s="2"/>
      <c r="C20" s="29"/>
      <c r="D20" s="8"/>
      <c r="E20" s="2"/>
      <c r="F20" s="2"/>
      <c r="G20" s="2"/>
      <c r="H20" s="2"/>
      <c r="I20" s="2"/>
      <c r="J20" s="2"/>
    </row>
    <row r="21" spans="1:10" x14ac:dyDescent="0.25">
      <c r="A21" s="9"/>
      <c r="B21" s="2"/>
      <c r="C21" s="29"/>
      <c r="D21" s="8"/>
      <c r="E21" s="2"/>
      <c r="F21" s="2"/>
      <c r="G21" s="2"/>
      <c r="H21" s="2"/>
      <c r="I21" s="2"/>
      <c r="J21" s="2"/>
    </row>
    <row r="22" spans="1:10" x14ac:dyDescent="0.25">
      <c r="A22" s="9"/>
      <c r="B22" s="2"/>
      <c r="C22" s="29"/>
      <c r="D22" s="8"/>
      <c r="E22" s="2"/>
      <c r="F22" s="2"/>
      <c r="G22" s="2"/>
      <c r="H22" s="2"/>
      <c r="I22" s="2"/>
      <c r="J22" s="2"/>
    </row>
    <row r="23" spans="1:10" x14ac:dyDescent="0.25">
      <c r="A23" s="9"/>
      <c r="B23" s="2"/>
      <c r="C23" s="29"/>
      <c r="D23" s="8"/>
      <c r="E23" s="2"/>
      <c r="F23" s="2"/>
      <c r="G23" s="2"/>
      <c r="H23" s="2"/>
      <c r="I23" s="2"/>
      <c r="J23" s="2"/>
    </row>
    <row r="24" spans="1:10" x14ac:dyDescent="0.25">
      <c r="A24" s="9"/>
      <c r="B24" s="2"/>
      <c r="C24" s="29"/>
      <c r="D24" s="8"/>
      <c r="E24" s="2"/>
      <c r="F24" s="2"/>
      <c r="G24" s="2"/>
      <c r="H24" s="2"/>
      <c r="I24" s="2"/>
      <c r="J24" s="2"/>
    </row>
    <row r="25" spans="1:10" x14ac:dyDescent="0.25">
      <c r="A25" s="9"/>
      <c r="B25" s="2"/>
      <c r="C25" s="29"/>
      <c r="D25" s="8"/>
      <c r="E25" s="2"/>
      <c r="F25" s="2"/>
      <c r="G25" s="2"/>
      <c r="H25" s="2"/>
      <c r="I25" s="2"/>
      <c r="J25" s="2"/>
    </row>
    <row r="26" spans="1:10" x14ac:dyDescent="0.25">
      <c r="A26" s="9"/>
      <c r="B26" s="2"/>
      <c r="C26" s="29"/>
      <c r="D26" s="8"/>
      <c r="E26" s="2"/>
      <c r="F26" s="2"/>
      <c r="G26" s="2"/>
      <c r="H26" s="2"/>
      <c r="I26" s="2"/>
      <c r="J26" s="2"/>
    </row>
    <row r="27" spans="1:10" x14ac:dyDescent="0.25">
      <c r="A27" s="9"/>
      <c r="B27" s="2"/>
      <c r="C27" s="29"/>
      <c r="D27" s="8"/>
      <c r="E27" s="2"/>
      <c r="F27" s="2"/>
      <c r="G27" s="2"/>
      <c r="H27" s="2"/>
      <c r="I27" s="2"/>
      <c r="J27" s="2"/>
    </row>
    <row r="28" spans="1:10" x14ac:dyDescent="0.25">
      <c r="A28" s="9"/>
      <c r="B28" s="2"/>
      <c r="C28" s="29"/>
      <c r="D28" s="8"/>
      <c r="E28" s="2"/>
      <c r="F28" s="2"/>
      <c r="G28" s="2"/>
      <c r="H28" s="2"/>
      <c r="I28" s="2"/>
      <c r="J28" s="2"/>
    </row>
    <row r="29" spans="1:10" x14ac:dyDescent="0.25">
      <c r="A29" s="9"/>
      <c r="B29" s="2"/>
      <c r="C29" s="29"/>
      <c r="D29" s="8"/>
      <c r="E29" s="2"/>
      <c r="F29" s="2"/>
      <c r="G29" s="2"/>
      <c r="H29" s="2"/>
      <c r="I29" s="2"/>
      <c r="J29" s="2"/>
    </row>
    <row r="30" spans="1:10" x14ac:dyDescent="0.25">
      <c r="A30" s="9"/>
      <c r="B30" s="2"/>
      <c r="C30" s="29"/>
      <c r="D30" s="8"/>
      <c r="E30" s="2"/>
      <c r="F30" s="2"/>
      <c r="G30" s="2"/>
      <c r="H30" s="2"/>
      <c r="I30" s="2"/>
      <c r="J30" s="2"/>
    </row>
    <row r="31" spans="1:10" x14ac:dyDescent="0.25">
      <c r="A31" s="9"/>
      <c r="B31" s="2"/>
      <c r="C31" s="29"/>
      <c r="D31" s="8"/>
      <c r="E31" s="2"/>
      <c r="F31" s="2"/>
      <c r="G31" s="2"/>
      <c r="H31" s="2"/>
      <c r="I31" s="2"/>
      <c r="J31" s="2"/>
    </row>
    <row r="32" spans="1:10" x14ac:dyDescent="0.25">
      <c r="A32" s="9"/>
      <c r="B32" s="9"/>
      <c r="C32" s="29"/>
      <c r="D32" s="8"/>
      <c r="E32" s="2"/>
      <c r="F32" s="9"/>
      <c r="G32" s="9"/>
      <c r="H32" s="9"/>
      <c r="I32" s="2"/>
      <c r="J32" s="2"/>
    </row>
    <row r="33" spans="1:10" x14ac:dyDescent="0.25">
      <c r="A33" s="9"/>
      <c r="B33" s="9"/>
      <c r="C33" s="29"/>
      <c r="D33" s="8"/>
      <c r="E33" s="2"/>
      <c r="F33" s="9"/>
      <c r="G33" s="9"/>
      <c r="H33" s="9"/>
      <c r="I33" s="2"/>
      <c r="J33" s="2"/>
    </row>
    <row r="34" spans="1:10" x14ac:dyDescent="0.25">
      <c r="A34" s="9"/>
      <c r="B34" s="9"/>
      <c r="C34" s="29"/>
      <c r="D34" s="8"/>
      <c r="E34" s="2"/>
      <c r="F34" s="9"/>
      <c r="G34" s="9"/>
      <c r="H34" s="9"/>
      <c r="I34" s="2"/>
      <c r="J34" s="2"/>
    </row>
    <row r="35" spans="1:10" x14ac:dyDescent="0.25">
      <c r="A35" s="9"/>
      <c r="B35" s="9"/>
      <c r="C35" s="29"/>
      <c r="D35" s="8"/>
      <c r="E35" s="2"/>
      <c r="F35" s="9"/>
      <c r="G35" s="9"/>
      <c r="H35" s="9"/>
      <c r="I35" s="2"/>
      <c r="J35" s="2"/>
    </row>
  </sheetData>
  <hyperlinks>
    <hyperlink ref="B2" location="'Customer '!A1" display="CUSTOMER" xr:uid="{00000000-0004-0000-0000-000000000000}"/>
    <hyperlink ref="D2" location="'Customer Master-D009011'!A1" display="Customer Master-D009011" xr:uid="{00000000-0004-0000-0000-000010000000}"/>
    <hyperlink ref="D3" location="'ForexCustomer-D500002'!A1" display="ForexCustomer-D500002" xr:uid="{00D9B772-C597-4E27-BA7C-8FA49EE36427}"/>
    <hyperlink ref="D10" location="Billlodgement_D540004!A1" display="Billlodgement_D540004!A1" xr:uid="{37D610C5-109B-41CC-8358-0BB25FBD7F8C}"/>
    <hyperlink ref="D11" location="PAyment_D540008!A1" display="PAyment_D540008!A1" xr:uid="{4BDA577B-0C14-4309-BC57-872B3A12BDA3}"/>
    <hyperlink ref="D8" location="Bill_Type_D550002!A1" display="Bill Type_D550005" xr:uid="{A1A84349-710E-4FD4-8F53-3BFDFE3DF48B}"/>
    <hyperlink ref="D9" location="'Bill Accounting Head-D540002'!A1" display="BILL Accounting Head-D540002" xr:uid="{5E491A22-51A3-40A7-9870-5C50780194D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6718-21B2-4AB8-B322-AB7C1CE5B696}">
  <sheetPr filterMode="1"/>
  <dimension ref="A1:Y60"/>
  <sheetViews>
    <sheetView workbookViewId="0"/>
  </sheetViews>
  <sheetFormatPr defaultRowHeight="15" customHeight="1" x14ac:dyDescent="0.25"/>
  <cols>
    <col min="1" max="1" width="13.85546875" bestFit="1" customWidth="1"/>
    <col min="2" max="2" width="39.42578125" hidden="1" customWidth="1"/>
    <col min="3" max="3" width="8.42578125" hidden="1" customWidth="1"/>
    <col min="4" max="4" width="22.140625" hidden="1" customWidth="1"/>
    <col min="5" max="5" width="6.5703125" hidden="1" customWidth="1"/>
    <col min="6" max="6" width="23.5703125" hidden="1" customWidth="1"/>
    <col min="7" max="7" width="8.42578125" hidden="1" customWidth="1"/>
    <col min="8" max="8" width="11" hidden="1" customWidth="1"/>
    <col min="9" max="11" width="8.42578125" hidden="1" customWidth="1"/>
    <col min="12" max="12" width="12.7109375" hidden="1" customWidth="1"/>
    <col min="13" max="14" width="22.140625" bestFit="1" customWidth="1"/>
    <col min="18" max="18" width="46.42578125" customWidth="1"/>
    <col min="35" max="35" width="68.7109375" bestFit="1" customWidth="1"/>
  </cols>
  <sheetData>
    <row r="1" spans="1:25" ht="15" customHeight="1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t="15" customHeight="1" x14ac:dyDescent="0.25">
      <c r="A2" s="2" t="s">
        <v>1199</v>
      </c>
      <c r="B2" t="s">
        <v>1183</v>
      </c>
      <c r="C2" s="14">
        <f t="shared" ref="C2:C35" si="0">FIND(" ",B2)</f>
        <v>9</v>
      </c>
      <c r="D2" s="2" t="str">
        <f t="shared" ref="D2:D35" si="1">MID(B2,1,C2)</f>
        <v xml:space="preserve">BILLTYPE </v>
      </c>
      <c r="E2" s="1" t="str">
        <f t="shared" ref="E2:E26" si="2">LEFT(D2,4)</f>
        <v>BILL</v>
      </c>
      <c r="F2" s="2" t="str">
        <f t="shared" ref="F2:F35" si="3">TRIM(MID(B2,C2,100))</f>
        <v>VARCHAR2 (8) NOT NULL,</v>
      </c>
      <c r="G2" s="2">
        <f t="shared" ref="G2:G26" si="4">FIND("(",(F2))</f>
        <v>10</v>
      </c>
      <c r="H2" s="1" t="str">
        <f t="shared" ref="H2:H13" si="5">MID(F2,1,G2-1)</f>
        <v xml:space="preserve">VARCHAR2 </v>
      </c>
      <c r="I2" s="2">
        <f t="shared" ref="I2:I13" si="6">FIND(")",F2)</f>
        <v>12</v>
      </c>
      <c r="J2" s="2">
        <f t="shared" ref="J2:J13" si="7">I2-G2</f>
        <v>2</v>
      </c>
      <c r="K2" s="1" t="str">
        <f t="shared" ref="K2:K13" si="8">MID(F2,G2+1,J2-1)</f>
        <v>8</v>
      </c>
      <c r="L2" s="2"/>
      <c r="M2" s="1" t="str">
        <f t="shared" ref="M2:M35" si="9">D2</f>
        <v xml:space="preserve">BILLTYPE </v>
      </c>
      <c r="N2" s="1" t="str">
        <f t="shared" ref="N2:N35" si="10">M2</f>
        <v xml:space="preserve">BILLTYPE </v>
      </c>
      <c r="O2" s="2" t="str">
        <f t="shared" ref="O2:O13" si="11">H2</f>
        <v xml:space="preserve">VARCHAR2 </v>
      </c>
      <c r="P2" s="2" t="str">
        <f t="shared" ref="P2:P13" si="12">K2</f>
        <v>8</v>
      </c>
      <c r="Q2" s="2"/>
      <c r="R2" s="20" t="s">
        <v>1200</v>
      </c>
      <c r="S2" s="2"/>
      <c r="T2" s="2"/>
      <c r="U2" s="2"/>
      <c r="V2" s="2"/>
      <c r="W2" s="2"/>
      <c r="X2" s="2"/>
      <c r="Y2" s="2"/>
    </row>
    <row r="3" spans="1:25" ht="15" customHeight="1" x14ac:dyDescent="0.25">
      <c r="A3" s="2" t="s">
        <v>1199</v>
      </c>
      <c r="B3" t="s">
        <v>752</v>
      </c>
      <c r="C3" s="14">
        <f t="shared" si="0"/>
        <v>11</v>
      </c>
      <c r="D3" s="2" t="str">
        <f t="shared" si="1"/>
        <v xml:space="preserve">BRANCHCODE </v>
      </c>
      <c r="E3" s="1" t="str">
        <f>LEFT(D3,4)</f>
        <v>BRAN</v>
      </c>
      <c r="F3" s="2" t="str">
        <f t="shared" si="3"/>
        <v>NUMBER (10) NOT NULL,</v>
      </c>
      <c r="G3" s="2">
        <f t="shared" si="4"/>
        <v>8</v>
      </c>
      <c r="H3" s="1" t="str">
        <f t="shared" si="5"/>
        <v xml:space="preserve">NUMBER </v>
      </c>
      <c r="I3" s="2">
        <f t="shared" si="6"/>
        <v>11</v>
      </c>
      <c r="J3" s="2">
        <f t="shared" si="7"/>
        <v>3</v>
      </c>
      <c r="K3" s="1" t="str">
        <f t="shared" si="8"/>
        <v>10</v>
      </c>
      <c r="L3" s="2"/>
      <c r="M3" s="1" t="str">
        <f t="shared" si="9"/>
        <v xml:space="preserve">BRANCHCODE </v>
      </c>
      <c r="N3" s="1" t="str">
        <f t="shared" si="10"/>
        <v xml:space="preserve">BRANCHCODE </v>
      </c>
      <c r="O3" s="2" t="str">
        <f t="shared" si="11"/>
        <v xml:space="preserve">NUMBER </v>
      </c>
      <c r="P3" s="2" t="str">
        <f t="shared" si="12"/>
        <v>10</v>
      </c>
      <c r="Q3" s="2"/>
      <c r="R3" s="21" t="s">
        <v>1201</v>
      </c>
      <c r="S3" s="2"/>
      <c r="T3" s="2"/>
      <c r="U3" s="2"/>
      <c r="V3" s="2"/>
      <c r="W3" s="2"/>
      <c r="X3" s="2"/>
      <c r="Y3" s="2"/>
    </row>
    <row r="4" spans="1:25" hidden="1" x14ac:dyDescent="0.25">
      <c r="A4" s="2" t="s">
        <v>1199</v>
      </c>
      <c r="B4" t="s">
        <v>541</v>
      </c>
      <c r="C4" s="14">
        <f t="shared" si="0"/>
        <v>9</v>
      </c>
      <c r="D4" s="2" t="str">
        <f t="shared" si="1"/>
        <v xml:space="preserve">TENANTID </v>
      </c>
      <c r="E4" s="1" t="str">
        <f t="shared" si="2"/>
        <v>TENA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TENANTID </v>
      </c>
      <c r="N4" s="1" t="str">
        <f t="shared" si="10"/>
        <v xml:space="preserve">TENANTID </v>
      </c>
      <c r="O4" s="2" t="str">
        <f t="shared" si="11"/>
        <v xml:space="preserve">NUMBER </v>
      </c>
      <c r="P4" s="2" t="str">
        <f t="shared" si="12"/>
        <v>10</v>
      </c>
      <c r="Q4" s="2"/>
      <c r="R4" s="20"/>
      <c r="S4" s="2"/>
      <c r="T4" s="2"/>
      <c r="U4" s="2"/>
      <c r="V4" s="2"/>
      <c r="W4" s="2"/>
      <c r="X4" s="2"/>
      <c r="Y4" s="2"/>
    </row>
    <row r="5" spans="1:25" hidden="1" x14ac:dyDescent="0.25">
      <c r="A5" s="2" t="s">
        <v>1199</v>
      </c>
      <c r="B5" t="s">
        <v>542</v>
      </c>
      <c r="C5" s="14">
        <f t="shared" si="0"/>
        <v>11</v>
      </c>
      <c r="D5" s="2" t="str">
        <f t="shared" si="1"/>
        <v xml:space="preserve">ACTIVITYID </v>
      </c>
      <c r="E5" s="1" t="str">
        <f t="shared" si="2"/>
        <v>ACTI</v>
      </c>
      <c r="F5" s="2" t="str">
        <f t="shared" si="3"/>
        <v>NUMBER (19),</v>
      </c>
      <c r="G5" s="2">
        <f t="shared" si="4"/>
        <v>8</v>
      </c>
      <c r="H5" s="1" t="str">
        <f t="shared" si="5"/>
        <v xml:space="preserve">NUMBER </v>
      </c>
      <c r="I5" s="2">
        <f t="shared" si="6"/>
        <v>11</v>
      </c>
      <c r="J5" s="2">
        <f t="shared" si="7"/>
        <v>3</v>
      </c>
      <c r="K5" s="1" t="str">
        <f t="shared" si="8"/>
        <v>19</v>
      </c>
      <c r="L5" s="2"/>
      <c r="M5" s="1" t="str">
        <f t="shared" si="9"/>
        <v xml:space="preserve">ACTIVITYID </v>
      </c>
      <c r="N5" s="1" t="str">
        <f t="shared" si="10"/>
        <v xml:space="preserve">ACTIVITYID </v>
      </c>
      <c r="O5" s="2" t="str">
        <f t="shared" si="11"/>
        <v xml:space="preserve">NUMBER </v>
      </c>
      <c r="P5" s="2" t="str">
        <f t="shared" si="12"/>
        <v>19</v>
      </c>
      <c r="Q5" s="2"/>
      <c r="R5" s="20"/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1199</v>
      </c>
      <c r="B6" t="s">
        <v>543</v>
      </c>
      <c r="C6" s="14">
        <f t="shared" si="0"/>
        <v>10</v>
      </c>
      <c r="D6" s="2" t="str">
        <f t="shared" si="1"/>
        <v xml:space="preserve">CREATEDBY </v>
      </c>
      <c r="E6" s="1" t="str">
        <f t="shared" si="2"/>
        <v>CREA</v>
      </c>
      <c r="F6" s="2" t="str">
        <f t="shared" si="3"/>
        <v>VARCHAR2 (10),</v>
      </c>
      <c r="G6" s="2">
        <f t="shared" si="4"/>
        <v>10</v>
      </c>
      <c r="H6" s="1" t="str">
        <f t="shared" si="5"/>
        <v xml:space="preserve">VARCHAR2 </v>
      </c>
      <c r="I6" s="2">
        <f t="shared" si="6"/>
        <v>13</v>
      </c>
      <c r="J6" s="2">
        <f t="shared" si="7"/>
        <v>3</v>
      </c>
      <c r="K6" s="1" t="str">
        <f t="shared" si="8"/>
        <v>10</v>
      </c>
      <c r="L6" s="2"/>
      <c r="M6" s="1" t="str">
        <f t="shared" si="9"/>
        <v xml:space="preserve">CREATEDBY </v>
      </c>
      <c r="N6" s="1" t="str">
        <f t="shared" si="10"/>
        <v xml:space="preserve">CREATEDBY </v>
      </c>
      <c r="O6" s="2" t="str">
        <f t="shared" si="11"/>
        <v xml:space="preserve">VARCHAR2 </v>
      </c>
      <c r="P6" s="2" t="str">
        <f t="shared" si="12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1199</v>
      </c>
      <c r="B7" t="s">
        <v>544</v>
      </c>
      <c r="C7" s="14">
        <f t="shared" si="0"/>
        <v>12</v>
      </c>
      <c r="D7" s="2" t="str">
        <f t="shared" si="1"/>
        <v xml:space="preserve">CREATEDDATE </v>
      </c>
      <c r="E7" s="1" t="str">
        <f t="shared" si="2"/>
        <v>CREA</v>
      </c>
      <c r="F7" s="2" t="str">
        <f t="shared" si="3"/>
        <v>TIMESTAMP,</v>
      </c>
      <c r="G7" s="2" t="e">
        <f t="shared" si="4"/>
        <v>#VALUE!</v>
      </c>
      <c r="H7" s="1" t="e">
        <f t="shared" si="5"/>
        <v>#VALUE!</v>
      </c>
      <c r="I7" s="2" t="e">
        <f t="shared" si="6"/>
        <v>#VALUE!</v>
      </c>
      <c r="J7" s="2" t="e">
        <f t="shared" si="7"/>
        <v>#VALUE!</v>
      </c>
      <c r="K7" s="1" t="e">
        <f t="shared" si="8"/>
        <v>#VALUE!</v>
      </c>
      <c r="L7" s="2"/>
      <c r="M7" s="1" t="str">
        <f t="shared" si="9"/>
        <v xml:space="preserve">CREATEDDATE </v>
      </c>
      <c r="N7" s="1" t="str">
        <f t="shared" si="10"/>
        <v xml:space="preserve">CREATEDDATE </v>
      </c>
      <c r="O7" s="2" t="e">
        <f t="shared" si="11"/>
        <v>#VALUE!</v>
      </c>
      <c r="P7" s="2" t="e">
        <f t="shared" si="12"/>
        <v>#VALUE!</v>
      </c>
      <c r="Q7" s="2"/>
      <c r="R7" s="20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1199</v>
      </c>
      <c r="B8" t="s">
        <v>545</v>
      </c>
      <c r="C8" s="14">
        <f t="shared" si="0"/>
        <v>12</v>
      </c>
      <c r="D8" s="2" t="str">
        <f t="shared" si="1"/>
        <v xml:space="preserve">CREATEDTIME </v>
      </c>
      <c r="E8" s="1" t="str">
        <f t="shared" si="2"/>
        <v>CREA</v>
      </c>
      <c r="F8" s="2" t="str">
        <f t="shared" si="3"/>
        <v>TIMESTAMP,</v>
      </c>
      <c r="G8" s="2" t="e">
        <f t="shared" si="4"/>
        <v>#VALUE!</v>
      </c>
      <c r="H8" s="1" t="e">
        <f t="shared" si="5"/>
        <v>#VALUE!</v>
      </c>
      <c r="I8" s="2" t="e">
        <f t="shared" si="6"/>
        <v>#VALUE!</v>
      </c>
      <c r="J8" s="2" t="e">
        <f t="shared" si="7"/>
        <v>#VALUE!</v>
      </c>
      <c r="K8" s="1" t="e">
        <f t="shared" si="8"/>
        <v>#VALUE!</v>
      </c>
      <c r="L8" s="2"/>
      <c r="M8" s="1" t="str">
        <f t="shared" si="9"/>
        <v xml:space="preserve">CREATEDTIME </v>
      </c>
      <c r="N8" s="1" t="str">
        <f t="shared" si="10"/>
        <v xml:space="preserve">CREATEDTIME </v>
      </c>
      <c r="O8" s="2" t="e">
        <f t="shared" si="11"/>
        <v>#VALUE!</v>
      </c>
      <c r="P8" s="2" t="e">
        <f t="shared" si="12"/>
        <v>#VALUE!</v>
      </c>
      <c r="Q8" s="2"/>
      <c r="R8" s="20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1199</v>
      </c>
      <c r="B9" t="s">
        <v>546</v>
      </c>
      <c r="C9" s="14">
        <f t="shared" si="0"/>
        <v>11</v>
      </c>
      <c r="D9" s="2" t="str">
        <f t="shared" si="1"/>
        <v xml:space="preserve">DEPRECATED </v>
      </c>
      <c r="E9" s="1" t="str">
        <f t="shared" si="2"/>
        <v>DEPR</v>
      </c>
      <c r="F9" s="2" t="str">
        <f t="shared" si="3"/>
        <v>NUMBER (10),</v>
      </c>
      <c r="G9" s="2">
        <f t="shared" si="4"/>
        <v>8</v>
      </c>
      <c r="H9" s="1" t="str">
        <f t="shared" si="5"/>
        <v xml:space="preserve">NUMBER </v>
      </c>
      <c r="I9" s="2">
        <f t="shared" si="6"/>
        <v>11</v>
      </c>
      <c r="J9" s="2">
        <f t="shared" si="7"/>
        <v>3</v>
      </c>
      <c r="K9" s="1" t="str">
        <f t="shared" si="8"/>
        <v>10</v>
      </c>
      <c r="L9" s="2"/>
      <c r="M9" s="1" t="str">
        <f t="shared" si="9"/>
        <v xml:space="preserve">DEPRECATED </v>
      </c>
      <c r="N9" s="1" t="str">
        <f t="shared" si="10"/>
        <v xml:space="preserve">DEPRECATED </v>
      </c>
      <c r="O9" s="2" t="str">
        <f t="shared" si="11"/>
        <v xml:space="preserve">NUMBER </v>
      </c>
      <c r="P9" s="2" t="str">
        <f t="shared" si="12"/>
        <v>10</v>
      </c>
      <c r="Q9" s="2"/>
      <c r="R9" s="20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1199</v>
      </c>
      <c r="B10" t="s">
        <v>547</v>
      </c>
      <c r="C10" s="14">
        <f t="shared" si="0"/>
        <v>13</v>
      </c>
      <c r="D10" s="2" t="str">
        <f t="shared" si="1"/>
        <v xml:space="preserve">DEPRECATEDBY </v>
      </c>
      <c r="E10" s="1" t="str">
        <f t="shared" si="2"/>
        <v>DEPR</v>
      </c>
      <c r="F10" s="2" t="str">
        <f t="shared" si="3"/>
        <v>VARCHAR2 (10),</v>
      </c>
      <c r="G10" s="2">
        <f t="shared" si="4"/>
        <v>10</v>
      </c>
      <c r="H10" s="1" t="str">
        <f t="shared" si="5"/>
        <v xml:space="preserve">VARCHAR2 </v>
      </c>
      <c r="I10" s="2">
        <f t="shared" si="6"/>
        <v>13</v>
      </c>
      <c r="J10" s="2">
        <f t="shared" si="7"/>
        <v>3</v>
      </c>
      <c r="K10" s="1" t="str">
        <f t="shared" si="8"/>
        <v>10</v>
      </c>
      <c r="L10" s="2"/>
      <c r="M10" s="1" t="str">
        <f t="shared" si="9"/>
        <v xml:space="preserve">DEPRECATEDBY </v>
      </c>
      <c r="N10" s="1" t="str">
        <f t="shared" si="10"/>
        <v xml:space="preserve">DEPRECATEDBY </v>
      </c>
      <c r="O10" s="2" t="str">
        <f t="shared" si="11"/>
        <v xml:space="preserve">VARCHAR2 </v>
      </c>
      <c r="P10" s="2" t="str">
        <f t="shared" si="12"/>
        <v>10</v>
      </c>
      <c r="Q10" s="2"/>
      <c r="R10" s="22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1199</v>
      </c>
      <c r="B11" t="s">
        <v>548</v>
      </c>
      <c r="C11" s="14">
        <f t="shared" si="0"/>
        <v>15</v>
      </c>
      <c r="D11" s="2" t="str">
        <f t="shared" si="1"/>
        <v xml:space="preserve">DEPRECATEDDATE </v>
      </c>
      <c r="E11" s="1" t="str">
        <f t="shared" si="2"/>
        <v>DEPR</v>
      </c>
      <c r="F11" s="2" t="str">
        <f t="shared" si="3"/>
        <v>TIMESTAMP,</v>
      </c>
      <c r="G11" s="2" t="e">
        <f t="shared" si="4"/>
        <v>#VALUE!</v>
      </c>
      <c r="H11" s="1" t="e">
        <f t="shared" si="5"/>
        <v>#VALUE!</v>
      </c>
      <c r="I11" s="2" t="e">
        <f t="shared" si="6"/>
        <v>#VALUE!</v>
      </c>
      <c r="J11" s="2" t="e">
        <f t="shared" si="7"/>
        <v>#VALUE!</v>
      </c>
      <c r="K11" s="1" t="e">
        <f t="shared" si="8"/>
        <v>#VALUE!</v>
      </c>
      <c r="L11" s="2"/>
      <c r="M11" s="1" t="str">
        <f t="shared" si="9"/>
        <v xml:space="preserve">DEPRECATEDDATE </v>
      </c>
      <c r="N11" s="1" t="str">
        <f t="shared" si="10"/>
        <v xml:space="preserve">DEPRECATEDDATE </v>
      </c>
      <c r="O11" s="2" t="e">
        <f t="shared" si="11"/>
        <v>#VALUE!</v>
      </c>
      <c r="P11" s="2" t="e">
        <f t="shared" si="12"/>
        <v>#VALUE!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1199</v>
      </c>
      <c r="B12" t="s">
        <v>549</v>
      </c>
      <c r="C12" s="14">
        <f t="shared" si="0"/>
        <v>15</v>
      </c>
      <c r="D12" s="2" t="str">
        <f t="shared" si="1"/>
        <v xml:space="preserve">DEPRECATEDTIME </v>
      </c>
      <c r="E12" s="1" t="str">
        <f t="shared" si="2"/>
        <v>DEPR</v>
      </c>
      <c r="F12" s="2" t="str">
        <f t="shared" si="3"/>
        <v>TIMESTAMP,</v>
      </c>
      <c r="G12" s="2" t="e">
        <f t="shared" si="4"/>
        <v>#VALUE!</v>
      </c>
      <c r="H12" s="1" t="e">
        <f t="shared" si="5"/>
        <v>#VALUE!</v>
      </c>
      <c r="I12" s="2" t="e">
        <f t="shared" si="6"/>
        <v>#VALUE!</v>
      </c>
      <c r="J12" s="2" t="e">
        <f t="shared" si="7"/>
        <v>#VALUE!</v>
      </c>
      <c r="K12" s="1" t="e">
        <f t="shared" si="8"/>
        <v>#VALUE!</v>
      </c>
      <c r="L12" s="2"/>
      <c r="M12" s="1" t="str">
        <f t="shared" si="9"/>
        <v xml:space="preserve">DEPRECATEDTIME </v>
      </c>
      <c r="N12" s="1" t="str">
        <f t="shared" si="10"/>
        <v xml:space="preserve">DEPRECATEDTIME </v>
      </c>
      <c r="O12" s="2" t="e">
        <f t="shared" si="11"/>
        <v>#VALUE!</v>
      </c>
      <c r="P12" s="2" t="e">
        <f t="shared" si="12"/>
        <v>#VALUE!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1199</v>
      </c>
      <c r="B13" t="s">
        <v>550</v>
      </c>
      <c r="C13" s="14">
        <f t="shared" si="0"/>
        <v>12</v>
      </c>
      <c r="D13" s="2" t="str">
        <f t="shared" si="1"/>
        <v xml:space="preserve">DESCRIPTION </v>
      </c>
      <c r="E13" s="1" t="str">
        <f t="shared" si="2"/>
        <v>DESC</v>
      </c>
      <c r="F13" s="2" t="str">
        <f t="shared" si="3"/>
        <v>VARCHAR2 (100),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14</v>
      </c>
      <c r="J13" s="2">
        <f t="shared" si="7"/>
        <v>4</v>
      </c>
      <c r="K13" s="1" t="str">
        <f t="shared" si="8"/>
        <v>100</v>
      </c>
      <c r="L13" s="2"/>
      <c r="M13" s="1" t="str">
        <f t="shared" si="9"/>
        <v xml:space="preserve">DESCRIPTION </v>
      </c>
      <c r="N13" s="1" t="str">
        <f t="shared" si="10"/>
        <v xml:space="preserve">DESCRIPTION </v>
      </c>
      <c r="O13" s="2" t="str">
        <f t="shared" si="11"/>
        <v xml:space="preserve">VARCHAR2 </v>
      </c>
      <c r="P13" s="2" t="str">
        <f t="shared" si="12"/>
        <v>100</v>
      </c>
      <c r="Q13" s="2"/>
      <c r="R13" s="21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1199</v>
      </c>
      <c r="B14" t="s">
        <v>551</v>
      </c>
      <c r="C14" s="14">
        <f t="shared" si="0"/>
        <v>15</v>
      </c>
      <c r="D14" s="2" t="str">
        <f t="shared" si="1"/>
        <v xml:space="preserve">LASTMODIFIEDBY </v>
      </c>
      <c r="E14" s="1" t="str">
        <f t="shared" si="2"/>
        <v>LAST</v>
      </c>
      <c r="F14" s="2" t="str">
        <f t="shared" si="3"/>
        <v>VARCHAR2 (10),</v>
      </c>
      <c r="G14" s="2">
        <f t="shared" si="4"/>
        <v>10</v>
      </c>
      <c r="H14" s="1"/>
      <c r="I14" s="2"/>
      <c r="J14" s="2"/>
      <c r="K14" s="1"/>
      <c r="L14" s="2"/>
      <c r="M14" s="1" t="str">
        <f t="shared" si="9"/>
        <v xml:space="preserve">LASTMODIFIEDBY </v>
      </c>
      <c r="N14" s="1" t="str">
        <f t="shared" si="10"/>
        <v xml:space="preserve">LASTMODIFIEDBY </v>
      </c>
      <c r="O14" s="2"/>
      <c r="P14" s="2"/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1199</v>
      </c>
      <c r="B15" t="s">
        <v>552</v>
      </c>
      <c r="C15" s="14">
        <f t="shared" si="0"/>
        <v>17</v>
      </c>
      <c r="D15" s="2" t="str">
        <f t="shared" si="1"/>
        <v xml:space="preserve">LASTMODIFIEDDATE </v>
      </c>
      <c r="E15" s="1" t="str">
        <f t="shared" si="2"/>
        <v>LAST</v>
      </c>
      <c r="F15" s="2" t="str">
        <f t="shared" si="3"/>
        <v>TIMESTAMP,</v>
      </c>
      <c r="G15" s="2" t="e">
        <f t="shared" si="4"/>
        <v>#VALUE!</v>
      </c>
      <c r="H15" s="1"/>
      <c r="I15" s="2"/>
      <c r="J15" s="2"/>
      <c r="K15" s="1"/>
      <c r="L15" s="2"/>
      <c r="M15" s="1" t="str">
        <f t="shared" si="9"/>
        <v xml:space="preserve">LASTMODIFIEDDATE </v>
      </c>
      <c r="N15" s="1" t="str">
        <f t="shared" si="10"/>
        <v xml:space="preserve">LASTMODIFIEDDATE </v>
      </c>
      <c r="O15" s="2"/>
      <c r="P15" s="2"/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1199</v>
      </c>
      <c r="B16" t="s">
        <v>553</v>
      </c>
      <c r="C16" s="14">
        <f t="shared" si="0"/>
        <v>17</v>
      </c>
      <c r="D16" s="2" t="str">
        <f t="shared" si="1"/>
        <v xml:space="preserve">LASTMODIFIEDTIME </v>
      </c>
      <c r="E16" s="1" t="str">
        <f t="shared" si="2"/>
        <v>LAST</v>
      </c>
      <c r="F16" s="2" t="str">
        <f t="shared" si="3"/>
        <v>TIMESTAMP,</v>
      </c>
      <c r="G16" s="2" t="e">
        <f t="shared" si="4"/>
        <v>#VALUE!</v>
      </c>
      <c r="H16" s="1"/>
      <c r="I16" s="2"/>
      <c r="J16" s="2"/>
      <c r="K16" s="1"/>
      <c r="L16" s="2"/>
      <c r="M16" s="1" t="str">
        <f t="shared" si="9"/>
        <v xml:space="preserve">LASTMODIFIEDTIME </v>
      </c>
      <c r="N16" s="1" t="str">
        <f t="shared" si="10"/>
        <v xml:space="preserve">LASTMODIFIEDTIME </v>
      </c>
      <c r="O16" s="2"/>
      <c r="P16" s="2"/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1199</v>
      </c>
      <c r="B17" t="s">
        <v>554</v>
      </c>
      <c r="C17" s="14">
        <f t="shared" si="0"/>
        <v>8</v>
      </c>
      <c r="D17" s="2" t="str">
        <f t="shared" si="1"/>
        <v xml:space="preserve">VERSION </v>
      </c>
      <c r="E17" s="1" t="str">
        <f t="shared" si="2"/>
        <v>VERS</v>
      </c>
      <c r="F17" s="2" t="str">
        <f t="shared" si="3"/>
        <v>NUMBER (10),</v>
      </c>
      <c r="G17" s="2">
        <f t="shared" si="4"/>
        <v>8</v>
      </c>
      <c r="H17" s="1"/>
      <c r="I17" s="2"/>
      <c r="J17" s="2"/>
      <c r="K17" s="1"/>
      <c r="L17" s="2"/>
      <c r="M17" s="1" t="str">
        <f t="shared" si="9"/>
        <v xml:space="preserve">VERSION </v>
      </c>
      <c r="N17" s="1" t="str">
        <f t="shared" si="10"/>
        <v xml:space="preserve">VERSION </v>
      </c>
      <c r="O17" s="2"/>
      <c r="P17" s="2"/>
      <c r="Q17" s="2"/>
      <c r="R17" s="20"/>
      <c r="S17" s="2"/>
      <c r="T17" s="2"/>
      <c r="U17" s="2"/>
      <c r="V17" s="2"/>
      <c r="W17" s="2"/>
      <c r="X17" s="2"/>
      <c r="Y17" s="2"/>
    </row>
    <row r="18" spans="1:25" ht="15" hidden="1" customHeight="1" x14ac:dyDescent="0.25">
      <c r="A18" s="2" t="s">
        <v>1199</v>
      </c>
      <c r="B18" t="s">
        <v>556</v>
      </c>
      <c r="C18" s="14">
        <f t="shared" si="0"/>
        <v>11</v>
      </c>
      <c r="D18" s="2" t="str">
        <f t="shared" si="1"/>
        <v xml:space="preserve">AUTHSTATUS </v>
      </c>
      <c r="E18" s="1" t="str">
        <f t="shared" si="2"/>
        <v>AUTH</v>
      </c>
      <c r="F18" s="2" t="str">
        <f t="shared" si="3"/>
        <v>VARCHAR2 (1),</v>
      </c>
      <c r="G18" s="2">
        <f t="shared" si="4"/>
        <v>10</v>
      </c>
      <c r="H18" s="1"/>
      <c r="I18" s="2"/>
      <c r="J18" s="2"/>
      <c r="K18" s="1"/>
      <c r="L18" s="2"/>
      <c r="M18" s="1" t="str">
        <f t="shared" si="9"/>
        <v xml:space="preserve">AUTHSTATUS </v>
      </c>
      <c r="N18" s="1" t="str">
        <f t="shared" si="10"/>
        <v xml:space="preserve">AUTHSTATUS </v>
      </c>
      <c r="O18" s="2"/>
      <c r="P18" s="2"/>
      <c r="Q18" s="2"/>
      <c r="R18" s="20"/>
      <c r="S18" s="2"/>
      <c r="T18" s="2"/>
      <c r="U18" s="2"/>
      <c r="V18" s="2"/>
      <c r="W18" s="2"/>
      <c r="X18" s="2"/>
      <c r="Y18" s="2"/>
    </row>
    <row r="19" spans="1:25" ht="15" customHeight="1" x14ac:dyDescent="0.25">
      <c r="A19" s="2" t="s">
        <v>1199</v>
      </c>
      <c r="B19" t="s">
        <v>1184</v>
      </c>
      <c r="C19" s="14">
        <f t="shared" si="0"/>
        <v>11</v>
      </c>
      <c r="D19" s="2" t="str">
        <f t="shared" si="1"/>
        <v xml:space="preserve">BILLACTION </v>
      </c>
      <c r="E19" s="1" t="str">
        <f t="shared" si="2"/>
        <v>BILL</v>
      </c>
      <c r="F19" s="2" t="str">
        <f t="shared" si="3"/>
        <v>VARCHAR2 (1),</v>
      </c>
      <c r="G19" s="2">
        <f t="shared" si="4"/>
        <v>10</v>
      </c>
      <c r="H19" s="1"/>
      <c r="I19" s="2"/>
      <c r="J19" s="2"/>
      <c r="K19" s="1"/>
      <c r="L19" s="2"/>
      <c r="M19" s="1" t="str">
        <f t="shared" si="9"/>
        <v xml:space="preserve">BILLACTION </v>
      </c>
      <c r="N19" s="1" t="str">
        <f t="shared" si="10"/>
        <v xml:space="preserve">BILLACTION </v>
      </c>
      <c r="O19" s="2"/>
      <c r="P19" s="2"/>
      <c r="Q19" s="2"/>
      <c r="R19" s="23" t="s">
        <v>1202</v>
      </c>
      <c r="S19" s="2"/>
      <c r="T19" s="2"/>
      <c r="U19" s="2"/>
      <c r="V19" s="2"/>
      <c r="W19" s="2"/>
      <c r="X19" s="2"/>
      <c r="Y19" s="2"/>
    </row>
    <row r="20" spans="1:25" ht="15" customHeight="1" x14ac:dyDescent="0.25">
      <c r="A20" s="2" t="s">
        <v>1199</v>
      </c>
      <c r="B20" t="s">
        <v>1185</v>
      </c>
      <c r="C20" s="14">
        <f t="shared" si="0"/>
        <v>13</v>
      </c>
      <c r="D20" s="2" t="str">
        <f t="shared" si="1"/>
        <v xml:space="preserve">BILLTYPEDESC </v>
      </c>
      <c r="E20" s="1" t="str">
        <f t="shared" si="2"/>
        <v>BILL</v>
      </c>
      <c r="F20" s="2" t="str">
        <f t="shared" si="3"/>
        <v>VARCHAR2 (50),</v>
      </c>
      <c r="G20" s="2">
        <f t="shared" si="4"/>
        <v>10</v>
      </c>
      <c r="H20" s="1"/>
      <c r="I20" s="2"/>
      <c r="J20" s="2"/>
      <c r="K20" s="1"/>
      <c r="L20" s="2"/>
      <c r="M20" s="1" t="str">
        <f t="shared" si="9"/>
        <v xml:space="preserve">BILLTYPEDESC </v>
      </c>
      <c r="N20" s="1" t="str">
        <f t="shared" si="10"/>
        <v xml:space="preserve">BILLTYPEDESC </v>
      </c>
      <c r="O20" s="2"/>
      <c r="P20" s="2"/>
      <c r="Q20" s="2"/>
      <c r="R20" s="23" t="s">
        <v>1203</v>
      </c>
      <c r="S20" s="2"/>
      <c r="T20" s="2"/>
      <c r="U20" s="2"/>
      <c r="V20" s="2"/>
      <c r="W20" s="2"/>
      <c r="X20" s="2"/>
      <c r="Y20" s="2"/>
    </row>
    <row r="21" spans="1:25" ht="15" customHeight="1" x14ac:dyDescent="0.25">
      <c r="A21" s="2" t="s">
        <v>1199</v>
      </c>
      <c r="B21" t="s">
        <v>1186</v>
      </c>
      <c r="C21" s="14">
        <f t="shared" si="0"/>
        <v>12</v>
      </c>
      <c r="D21" s="2" t="str">
        <f t="shared" si="1"/>
        <v xml:space="preserve">COMMINFCYYN </v>
      </c>
      <c r="E21" s="1" t="str">
        <f t="shared" si="2"/>
        <v>COMM</v>
      </c>
      <c r="F21" s="2" t="str">
        <f t="shared" si="3"/>
        <v>NUMBER (10),</v>
      </c>
      <c r="G21" s="2">
        <f t="shared" si="4"/>
        <v>8</v>
      </c>
      <c r="H21" s="1"/>
      <c r="I21" s="2"/>
      <c r="J21" s="2"/>
      <c r="K21" s="1"/>
      <c r="L21" s="2"/>
      <c r="M21" s="1" t="str">
        <f t="shared" si="9"/>
        <v xml:space="preserve">COMMINFCYYN </v>
      </c>
      <c r="N21" s="1" t="str">
        <f t="shared" si="10"/>
        <v xml:space="preserve">COMMINFCYYN </v>
      </c>
      <c r="O21" s="2"/>
      <c r="P21" s="2"/>
      <c r="Q21" s="2"/>
      <c r="R21" s="23" t="s">
        <v>1204</v>
      </c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1199</v>
      </c>
      <c r="B22" t="s">
        <v>1187</v>
      </c>
      <c r="C22" s="14">
        <f t="shared" si="0"/>
        <v>6</v>
      </c>
      <c r="D22" s="2" t="str">
        <f t="shared" si="1"/>
        <v xml:space="preserve">CURCD </v>
      </c>
      <c r="E22" s="1" t="str">
        <f t="shared" si="2"/>
        <v>CURC</v>
      </c>
      <c r="F22" s="2" t="str">
        <f t="shared" si="3"/>
        <v>VARCHAR2 (3),</v>
      </c>
      <c r="G22" s="2">
        <f t="shared" si="4"/>
        <v>10</v>
      </c>
      <c r="H22" s="1"/>
      <c r="I22" s="2"/>
      <c r="J22" s="2"/>
      <c r="K22" s="1"/>
      <c r="L22" s="2"/>
      <c r="M22" s="1" t="str">
        <f t="shared" si="9"/>
        <v xml:space="preserve">CURCD </v>
      </c>
      <c r="N22" s="1" t="str">
        <f t="shared" si="10"/>
        <v xml:space="preserve">CURCD </v>
      </c>
      <c r="O22" s="2"/>
      <c r="P22" s="2"/>
      <c r="Q22" s="2"/>
      <c r="R22" s="23" t="s">
        <v>1205</v>
      </c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1199</v>
      </c>
      <c r="B23" t="s">
        <v>1188</v>
      </c>
      <c r="C23" s="14">
        <f t="shared" si="0"/>
        <v>11</v>
      </c>
      <c r="D23" s="2" t="str">
        <f t="shared" si="1"/>
        <v xml:space="preserve">INTINFCYYN </v>
      </c>
      <c r="E23" s="1" t="str">
        <f t="shared" si="2"/>
        <v>INTI</v>
      </c>
      <c r="F23" s="2" t="str">
        <f t="shared" si="3"/>
        <v>NUMBER (10),</v>
      </c>
      <c r="G23" s="2">
        <f t="shared" si="4"/>
        <v>8</v>
      </c>
      <c r="H23" s="1"/>
      <c r="I23" s="2"/>
      <c r="J23" s="2"/>
      <c r="K23" s="1"/>
      <c r="L23" s="2"/>
      <c r="M23" s="1" t="str">
        <f t="shared" si="9"/>
        <v xml:space="preserve">INTINFCYYN </v>
      </c>
      <c r="N23" s="1" t="str">
        <f t="shared" si="10"/>
        <v xml:space="preserve">INTINFCYYN </v>
      </c>
      <c r="O23" s="2"/>
      <c r="P23" s="2"/>
      <c r="Q23" s="2"/>
      <c r="R23" s="23" t="s">
        <v>1206</v>
      </c>
      <c r="S23" s="2"/>
      <c r="T23" s="2"/>
      <c r="U23" s="2"/>
      <c r="V23" s="2"/>
      <c r="W23" s="2"/>
      <c r="X23" s="2"/>
      <c r="Y23" s="2"/>
    </row>
    <row r="24" spans="1:25" ht="15" hidden="1" customHeight="1" x14ac:dyDescent="0.25">
      <c r="A24" s="2" t="s">
        <v>1199</v>
      </c>
      <c r="B24" t="s">
        <v>562</v>
      </c>
      <c r="C24" s="14">
        <f t="shared" si="0"/>
        <v>9</v>
      </c>
      <c r="D24" s="2" t="str">
        <f t="shared" si="1"/>
        <v xml:space="preserve">ISACTIVE </v>
      </c>
      <c r="E24" s="1" t="str">
        <f t="shared" si="2"/>
        <v>ISAC</v>
      </c>
      <c r="F24" s="2" t="str">
        <f t="shared" si="3"/>
        <v>NUMBER (10),</v>
      </c>
      <c r="G24" s="2">
        <f t="shared" si="4"/>
        <v>8</v>
      </c>
      <c r="H24" s="1"/>
      <c r="I24" s="2"/>
      <c r="J24" s="2"/>
      <c r="K24" s="1"/>
      <c r="L24" s="2"/>
      <c r="M24" s="1" t="str">
        <f t="shared" si="9"/>
        <v xml:space="preserve">ISACTIVE </v>
      </c>
      <c r="N24" s="1" t="str">
        <f t="shared" si="10"/>
        <v xml:space="preserve">ISACTIVE </v>
      </c>
      <c r="O24" s="2"/>
      <c r="P24" s="2"/>
      <c r="Q24" s="2"/>
      <c r="R24" s="23"/>
      <c r="S24" s="2"/>
      <c r="T24" s="2"/>
      <c r="U24" s="2"/>
      <c r="V24" s="2"/>
      <c r="W24" s="2"/>
      <c r="X24" s="2"/>
      <c r="Y24" s="2"/>
    </row>
    <row r="25" spans="1:25" ht="15" hidden="1" customHeight="1" x14ac:dyDescent="0.25">
      <c r="A25" s="2" t="s">
        <v>1199</v>
      </c>
      <c r="B25" t="s">
        <v>1189</v>
      </c>
      <c r="C25" s="14">
        <f t="shared" si="0"/>
        <v>15</v>
      </c>
      <c r="D25" s="2" t="str">
        <f t="shared" si="1"/>
        <v xml:space="preserve">ISIMPORTEXPORT </v>
      </c>
      <c r="E25" s="1" t="str">
        <f t="shared" si="2"/>
        <v>ISIM</v>
      </c>
      <c r="F25" s="2" t="str">
        <f t="shared" si="3"/>
        <v>NUMBER (10),</v>
      </c>
      <c r="G25" s="2">
        <f t="shared" si="4"/>
        <v>8</v>
      </c>
      <c r="H25" s="1"/>
      <c r="I25" s="2"/>
      <c r="J25" s="2"/>
      <c r="K25" s="1"/>
      <c r="L25" s="2"/>
      <c r="M25" s="1" t="str">
        <f t="shared" si="9"/>
        <v xml:space="preserve">ISIMPORTEXPORT </v>
      </c>
      <c r="N25" s="1" t="str">
        <f t="shared" si="10"/>
        <v xml:space="preserve">ISIMPORTEXPORT </v>
      </c>
      <c r="O25" s="2"/>
      <c r="P25" s="2"/>
      <c r="Q25" s="2"/>
      <c r="R25" s="23"/>
      <c r="S25" s="2"/>
      <c r="T25" s="2"/>
      <c r="U25" s="2"/>
      <c r="V25" s="2"/>
      <c r="W25" s="2"/>
      <c r="X25" s="2"/>
      <c r="Y25" s="2"/>
    </row>
    <row r="26" spans="1:25" ht="15" customHeight="1" x14ac:dyDescent="0.25">
      <c r="A26" s="2" t="s">
        <v>1199</v>
      </c>
      <c r="B26" t="s">
        <v>1190</v>
      </c>
      <c r="C26" s="14">
        <f t="shared" si="0"/>
        <v>9</v>
      </c>
      <c r="D26" s="2" t="str">
        <f t="shared" si="1"/>
        <v xml:space="preserve">LCBACKYN </v>
      </c>
      <c r="E26" s="1" t="str">
        <f t="shared" si="2"/>
        <v>LCBA</v>
      </c>
      <c r="F26" s="2" t="str">
        <f t="shared" si="3"/>
        <v>NUMBER (10),</v>
      </c>
      <c r="G26" s="2">
        <f t="shared" si="4"/>
        <v>8</v>
      </c>
      <c r="H26" s="1"/>
      <c r="I26" s="2"/>
      <c r="J26" s="2"/>
      <c r="K26" s="1"/>
      <c r="L26" s="2"/>
      <c r="M26" s="1" t="str">
        <f t="shared" si="9"/>
        <v xml:space="preserve">LCBACKYN </v>
      </c>
      <c r="N26" s="1" t="str">
        <f t="shared" si="10"/>
        <v xml:space="preserve">LCBACKYN </v>
      </c>
      <c r="O26" s="2"/>
      <c r="P26" s="2"/>
      <c r="Q26" s="2"/>
      <c r="R26" s="24" t="s">
        <v>1207</v>
      </c>
      <c r="S26" s="2"/>
      <c r="T26" s="2"/>
      <c r="U26" s="2"/>
      <c r="V26" s="2"/>
      <c r="W26" s="2"/>
      <c r="X26" s="2"/>
      <c r="Y26" s="2"/>
    </row>
    <row r="27" spans="1:25" ht="15" customHeight="1" x14ac:dyDescent="0.25">
      <c r="A27" s="2" t="s">
        <v>1199</v>
      </c>
      <c r="B27" t="s">
        <v>1191</v>
      </c>
      <c r="C27" s="14">
        <f t="shared" si="0"/>
        <v>7</v>
      </c>
      <c r="D27" s="2" t="str">
        <f t="shared" si="1"/>
        <v xml:space="preserve">MAXAMT </v>
      </c>
      <c r="E27" s="1"/>
      <c r="F27" s="2" t="str">
        <f t="shared" si="3"/>
        <v>FLOAT,</v>
      </c>
      <c r="G27" s="2"/>
      <c r="H27" s="1"/>
      <c r="I27" s="2"/>
      <c r="J27" s="2"/>
      <c r="K27" s="1"/>
      <c r="L27" s="2"/>
      <c r="M27" s="1" t="str">
        <f t="shared" si="9"/>
        <v xml:space="preserve">MAXAMT </v>
      </c>
      <c r="N27" s="1" t="str">
        <f t="shared" si="10"/>
        <v xml:space="preserve">MAXAMT </v>
      </c>
      <c r="O27" s="2"/>
      <c r="P27" s="2"/>
      <c r="Q27" s="2"/>
      <c r="R27" s="24" t="s">
        <v>1208</v>
      </c>
      <c r="S27" s="2"/>
      <c r="T27" s="2"/>
      <c r="U27" s="2"/>
      <c r="V27" s="2"/>
      <c r="W27" s="2"/>
      <c r="X27" s="2"/>
      <c r="Y27" s="2"/>
    </row>
    <row r="28" spans="1:25" ht="15" customHeight="1" x14ac:dyDescent="0.25">
      <c r="A28" s="2" t="s">
        <v>1199</v>
      </c>
      <c r="B28" t="s">
        <v>1192</v>
      </c>
      <c r="C28" s="14">
        <f t="shared" si="0"/>
        <v>12</v>
      </c>
      <c r="D28" s="2" t="str">
        <f t="shared" si="1"/>
        <v xml:space="preserve">MAXNOOFDAYS </v>
      </c>
      <c r="E28" s="1"/>
      <c r="F28" s="2" t="str">
        <f t="shared" si="3"/>
        <v>NUMBER (10),</v>
      </c>
      <c r="G28" s="2"/>
      <c r="H28" s="1"/>
      <c r="I28" s="2"/>
      <c r="J28" s="2"/>
      <c r="K28" s="1"/>
      <c r="L28" s="2"/>
      <c r="M28" s="1" t="str">
        <f t="shared" si="9"/>
        <v xml:space="preserve">MAXNOOFDAYS </v>
      </c>
      <c r="N28" s="1" t="str">
        <f t="shared" si="10"/>
        <v xml:space="preserve">MAXNOOFDAYS </v>
      </c>
      <c r="O28" s="2"/>
      <c r="P28" s="2"/>
      <c r="Q28" s="2"/>
      <c r="R28" s="24" t="s">
        <v>1210</v>
      </c>
      <c r="S28" s="2"/>
      <c r="T28" s="2"/>
      <c r="U28" s="2"/>
      <c r="V28" s="2"/>
      <c r="W28" s="2"/>
      <c r="X28" s="2"/>
      <c r="Y28" s="2"/>
    </row>
    <row r="29" spans="1:25" ht="15" customHeight="1" x14ac:dyDescent="0.25">
      <c r="A29" s="2" t="s">
        <v>1199</v>
      </c>
      <c r="B29" t="s">
        <v>1193</v>
      </c>
      <c r="C29" s="14">
        <f t="shared" si="0"/>
        <v>7</v>
      </c>
      <c r="D29" s="2" t="str">
        <f t="shared" si="1"/>
        <v xml:space="preserve">MINAMT </v>
      </c>
      <c r="E29" s="1"/>
      <c r="F29" s="2" t="str">
        <f t="shared" si="3"/>
        <v>FLOAT,</v>
      </c>
      <c r="G29" s="2"/>
      <c r="H29" s="1"/>
      <c r="I29" s="2"/>
      <c r="J29" s="2"/>
      <c r="K29" s="1"/>
      <c r="L29" s="2"/>
      <c r="M29" s="1" t="str">
        <f t="shared" si="9"/>
        <v xml:space="preserve">MINAMT </v>
      </c>
      <c r="N29" s="1" t="str">
        <f t="shared" si="10"/>
        <v xml:space="preserve">MINAMT </v>
      </c>
      <c r="O29" s="2"/>
      <c r="P29" s="2"/>
      <c r="Q29" s="2"/>
      <c r="R29" s="24" t="s">
        <v>1209</v>
      </c>
      <c r="S29" s="2"/>
      <c r="T29" s="2"/>
      <c r="U29" s="2"/>
      <c r="V29" s="2"/>
      <c r="W29" s="2"/>
      <c r="X29" s="2"/>
      <c r="Y29" s="2"/>
    </row>
    <row r="30" spans="1:25" ht="15" customHeight="1" x14ac:dyDescent="0.25">
      <c r="A30" s="2" t="s">
        <v>1199</v>
      </c>
      <c r="B30" t="s">
        <v>1194</v>
      </c>
      <c r="C30" s="14">
        <f t="shared" si="0"/>
        <v>9</v>
      </c>
      <c r="D30" s="2" t="str">
        <f t="shared" si="1"/>
        <v xml:space="preserve">MODULECD </v>
      </c>
      <c r="E30" s="1"/>
      <c r="F30" s="2" t="str">
        <f t="shared" si="3"/>
        <v>NUMBER (10) NOT NULL,</v>
      </c>
      <c r="G30" s="2"/>
      <c r="H30" s="1"/>
      <c r="I30" s="2"/>
      <c r="J30" s="2"/>
      <c r="K30" s="1"/>
      <c r="L30" s="2"/>
      <c r="M30" s="1" t="str">
        <f t="shared" si="9"/>
        <v xml:space="preserve">MODULECD </v>
      </c>
      <c r="N30" s="1" t="str">
        <f t="shared" si="10"/>
        <v xml:space="preserve">MODULECD </v>
      </c>
      <c r="O30" s="2"/>
      <c r="P30" s="2"/>
      <c r="Q30" s="2"/>
      <c r="R30" s="24" t="s">
        <v>1211</v>
      </c>
      <c r="S30" s="2"/>
      <c r="T30" s="2"/>
      <c r="U30" s="2"/>
      <c r="V30" s="2"/>
      <c r="W30" s="2"/>
      <c r="X30" s="2"/>
      <c r="Y30" s="2"/>
    </row>
    <row r="31" spans="1:25" ht="15" hidden="1" customHeight="1" x14ac:dyDescent="0.25">
      <c r="A31" s="2" t="s">
        <v>1199</v>
      </c>
      <c r="B31" t="s">
        <v>1195</v>
      </c>
      <c r="C31" s="14">
        <f t="shared" si="0"/>
        <v>19</v>
      </c>
      <c r="D31" s="2" t="str">
        <f t="shared" si="1"/>
        <v xml:space="preserve">REASONFORREJECTION </v>
      </c>
      <c r="E31" s="1"/>
      <c r="F31" s="2" t="str">
        <f t="shared" si="3"/>
        <v>VARCHAR2 (60),</v>
      </c>
      <c r="G31" s="2"/>
      <c r="H31" s="1"/>
      <c r="I31" s="2"/>
      <c r="J31" s="2"/>
      <c r="K31" s="1"/>
      <c r="L31" s="2"/>
      <c r="M31" s="1" t="str">
        <f t="shared" si="9"/>
        <v xml:space="preserve">REASONFORREJECTION </v>
      </c>
      <c r="N31" s="1" t="str">
        <f t="shared" si="10"/>
        <v xml:space="preserve">REASONFORREJECTION </v>
      </c>
      <c r="O31" s="2"/>
      <c r="P31" s="2"/>
      <c r="Q31" s="2"/>
      <c r="R31" s="24"/>
      <c r="S31" s="2"/>
      <c r="T31" s="2"/>
      <c r="U31" s="2"/>
      <c r="V31" s="2"/>
      <c r="W31" s="2"/>
      <c r="X31" s="2"/>
      <c r="Y31" s="2"/>
    </row>
    <row r="32" spans="1:25" ht="15" customHeight="1" x14ac:dyDescent="0.25">
      <c r="A32" s="2" t="s">
        <v>1199</v>
      </c>
      <c r="B32" t="s">
        <v>1196</v>
      </c>
      <c r="C32" s="14">
        <f t="shared" si="0"/>
        <v>13</v>
      </c>
      <c r="D32" s="2" t="str">
        <f t="shared" si="1"/>
        <v xml:space="preserve">RECEIVEDFROM </v>
      </c>
      <c r="E32" s="1"/>
      <c r="F32" s="2" t="str">
        <f t="shared" si="3"/>
        <v>NUMBER (10),</v>
      </c>
      <c r="G32" s="2"/>
      <c r="H32" s="1"/>
      <c r="I32" s="2"/>
      <c r="J32" s="2"/>
      <c r="K32" s="1"/>
      <c r="L32" s="2"/>
      <c r="M32" s="1" t="str">
        <f t="shared" si="9"/>
        <v xml:space="preserve">RECEIVEDFROM </v>
      </c>
      <c r="N32" s="1" t="str">
        <f t="shared" si="10"/>
        <v xml:space="preserve">RECEIVEDFROM </v>
      </c>
      <c r="O32" s="2"/>
      <c r="P32" s="2"/>
      <c r="Q32" s="2"/>
      <c r="R32" s="24" t="s">
        <v>1212</v>
      </c>
      <c r="S32" s="2"/>
      <c r="T32" s="2"/>
      <c r="U32" s="2"/>
      <c r="V32" s="2"/>
      <c r="W32" s="2"/>
      <c r="X32" s="2"/>
      <c r="Y32" s="2"/>
    </row>
    <row r="33" spans="1:25" ht="15" customHeight="1" x14ac:dyDescent="0.25">
      <c r="A33" s="2" t="s">
        <v>1199</v>
      </c>
      <c r="B33" t="s">
        <v>1197</v>
      </c>
      <c r="C33" s="14">
        <f t="shared" si="0"/>
        <v>10</v>
      </c>
      <c r="D33" s="2" t="str">
        <f t="shared" si="1"/>
        <v xml:space="preserve">SECUREDYN </v>
      </c>
      <c r="E33" s="1"/>
      <c r="F33" s="2" t="str">
        <f t="shared" si="3"/>
        <v>NUMBER (10),</v>
      </c>
      <c r="G33" s="2"/>
      <c r="H33" s="1"/>
      <c r="I33" s="2"/>
      <c r="J33" s="2"/>
      <c r="K33" s="1"/>
      <c r="L33" s="2"/>
      <c r="M33" s="1" t="str">
        <f t="shared" si="9"/>
        <v xml:space="preserve">SECUREDYN </v>
      </c>
      <c r="N33" s="1" t="str">
        <f t="shared" si="10"/>
        <v xml:space="preserve">SECUREDYN </v>
      </c>
      <c r="O33" s="2"/>
      <c r="P33" s="2"/>
      <c r="Q33" s="2"/>
      <c r="R33" s="24" t="s">
        <v>1213</v>
      </c>
      <c r="S33" s="2"/>
      <c r="T33" s="2"/>
      <c r="U33" s="2"/>
      <c r="V33" s="2"/>
      <c r="W33" s="2"/>
      <c r="X33" s="2"/>
      <c r="Y33" s="2"/>
    </row>
    <row r="34" spans="1:25" ht="15" customHeight="1" x14ac:dyDescent="0.25">
      <c r="A34" s="2" t="s">
        <v>1199</v>
      </c>
      <c r="B34" t="s">
        <v>1198</v>
      </c>
      <c r="C34" s="14">
        <f t="shared" si="0"/>
        <v>12</v>
      </c>
      <c r="D34" s="2" t="str">
        <f t="shared" si="1"/>
        <v xml:space="preserve">SIGHTUSANCE </v>
      </c>
      <c r="E34" s="1"/>
      <c r="F34" s="2" t="str">
        <f t="shared" si="3"/>
        <v>VARCHAR2 (1),</v>
      </c>
      <c r="G34" s="2"/>
      <c r="H34" s="1"/>
      <c r="I34" s="2"/>
      <c r="J34" s="2"/>
      <c r="K34" s="1"/>
      <c r="L34" s="2"/>
      <c r="M34" s="1" t="str">
        <f t="shared" si="9"/>
        <v xml:space="preserve">SIGHTUSANCE </v>
      </c>
      <c r="N34" s="1" t="str">
        <f t="shared" si="10"/>
        <v xml:space="preserve">SIGHTUSANCE </v>
      </c>
      <c r="O34" s="2"/>
      <c r="P34" s="2"/>
      <c r="Q34" s="2"/>
      <c r="R34" s="24" t="s">
        <v>1214</v>
      </c>
      <c r="S34" s="2"/>
      <c r="T34" s="2"/>
      <c r="U34" s="2"/>
      <c r="V34" s="2"/>
      <c r="W34" s="2"/>
      <c r="X34" s="2"/>
      <c r="Y34" s="2"/>
    </row>
    <row r="35" spans="1:25" ht="15" hidden="1" customHeight="1" x14ac:dyDescent="0.25">
      <c r="A35" s="2" t="s">
        <v>1199</v>
      </c>
      <c r="B35" t="s">
        <v>574</v>
      </c>
      <c r="C35" s="14">
        <f t="shared" si="0"/>
        <v>12</v>
      </c>
      <c r="D35" s="2" t="str">
        <f t="shared" si="1"/>
        <v xml:space="preserve">ENCCHECKSUM </v>
      </c>
      <c r="E35" s="1"/>
      <c r="F35" s="2" t="str">
        <f t="shared" si="3"/>
        <v>VARCHAR2 (100),</v>
      </c>
      <c r="G35" s="2"/>
      <c r="H35" s="1"/>
      <c r="I35" s="2"/>
      <c r="J35" s="2"/>
      <c r="K35" s="1"/>
      <c r="L35" s="2"/>
      <c r="M35" s="1" t="str">
        <f t="shared" si="9"/>
        <v xml:space="preserve">ENCCHECKSUM </v>
      </c>
      <c r="N35" s="1" t="str">
        <f t="shared" si="10"/>
        <v xml:space="preserve">ENCCHECKSUM </v>
      </c>
      <c r="O35" s="2"/>
      <c r="P35" s="2"/>
      <c r="Q35" s="2"/>
      <c r="R35" s="24"/>
      <c r="S35" s="2"/>
      <c r="T35" s="2"/>
      <c r="U35" s="2"/>
      <c r="V35" s="2"/>
      <c r="W35" s="2"/>
      <c r="X35" s="2"/>
      <c r="Y35" s="2"/>
    </row>
    <row r="36" spans="1:25" ht="15" customHeight="1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6"/>
      <c r="S36" s="2"/>
      <c r="T36" s="2"/>
      <c r="U36" s="2"/>
      <c r="V36" s="2"/>
      <c r="W36" s="2"/>
      <c r="X36" s="2"/>
      <c r="Y36" s="2"/>
    </row>
    <row r="37" spans="1:25" ht="15" customHeight="1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6"/>
      <c r="S37" s="2"/>
      <c r="T37" s="2"/>
      <c r="U37" s="2"/>
      <c r="V37" s="2"/>
      <c r="W37" s="2"/>
      <c r="X37" s="2"/>
      <c r="Y37" s="2"/>
    </row>
    <row r="38" spans="1:25" ht="15" customHeight="1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6"/>
      <c r="S38" s="2"/>
      <c r="T38" s="2"/>
      <c r="U38" s="2"/>
      <c r="V38" s="2"/>
      <c r="W38" s="2"/>
      <c r="X38" s="2"/>
      <c r="Y38" s="2"/>
    </row>
    <row r="39" spans="1:25" ht="15" customHeight="1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6"/>
      <c r="S39" s="2"/>
      <c r="T39" s="2"/>
      <c r="U39" s="2"/>
      <c r="V39" s="2"/>
      <c r="W39" s="2"/>
      <c r="X39" s="2"/>
      <c r="Y39" s="2"/>
    </row>
    <row r="40" spans="1:25" ht="15" customHeight="1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6"/>
      <c r="S40" s="2"/>
      <c r="T40" s="2"/>
      <c r="U40" s="2"/>
      <c r="V40" s="2"/>
      <c r="W40" s="2"/>
      <c r="X40" s="2"/>
      <c r="Y40" s="2"/>
    </row>
    <row r="41" spans="1:25" ht="15" customHeight="1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ht="15" customHeight="1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ht="15" customHeight="1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ht="15" customHeight="1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ht="15" customHeight="1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ht="15" customHeight="1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ht="15" customHeight="1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ht="15" customHeight="1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ht="15" customHeight="1" x14ac:dyDescent="0.25">
      <c r="A49" s="2"/>
      <c r="B49" s="2"/>
      <c r="C49" s="14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 x14ac:dyDescent="0.25">
      <c r="A50" s="2"/>
      <c r="B50" s="2"/>
      <c r="C50" s="14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 x14ac:dyDescent="0.25">
      <c r="A51" s="2"/>
      <c r="B51" s="2"/>
      <c r="C51" s="14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 x14ac:dyDescent="0.25">
      <c r="A52" s="2"/>
      <c r="B52" s="2"/>
      <c r="C52" s="14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customHeight="1" x14ac:dyDescent="0.25">
      <c r="A53" s="2"/>
      <c r="B53" s="2"/>
      <c r="C53" s="14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customHeight="1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customHeight="1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customHeight="1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customHeight="1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customHeight="1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customHeight="1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autoFilter ref="A1:Y35" xr:uid="{4FF46718-21B2-4AB8-B322-AB7C1CE5B696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895B-2BBF-4F63-B136-CF3CE9A33CB8}">
  <sheetPr filterMode="1"/>
  <dimension ref="A1:Y65"/>
  <sheetViews>
    <sheetView topLeftCell="F1" workbookViewId="0">
      <selection activeCell="R16" sqref="R16"/>
    </sheetView>
  </sheetViews>
  <sheetFormatPr defaultRowHeight="15" x14ac:dyDescent="0.25"/>
  <cols>
    <col min="2" max="2" width="40" bestFit="1" customWidth="1"/>
    <col min="3" max="3" width="3" bestFit="1" customWidth="1"/>
    <col min="4" max="4" width="19.28515625" bestFit="1" customWidth="1"/>
    <col min="5" max="5" width="7" bestFit="1" customWidth="1"/>
    <col min="6" max="6" width="23.570312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2.7109375" bestFit="1" customWidth="1"/>
    <col min="13" max="14" width="19.28515625" bestFit="1" customWidth="1"/>
    <col min="18" max="18" width="37.7109375" bestFit="1" customWidth="1"/>
    <col min="34" max="34" width="40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t="s">
        <v>1226</v>
      </c>
      <c r="B2" s="2" t="s">
        <v>439</v>
      </c>
      <c r="C2" s="14">
        <f t="shared" ref="C2" si="0">FIND(" ",B2)</f>
        <v>9</v>
      </c>
      <c r="D2" s="2" t="str">
        <f t="shared" ref="D2" si="1">MID(B2,1,C2)</f>
        <v xml:space="preserve">TENANTID </v>
      </c>
      <c r="E2" s="1" t="str">
        <f t="shared" ref="E2" si="2">LEFT(D2,4)</f>
        <v>TENA</v>
      </c>
      <c r="F2" s="2" t="str">
        <f t="shared" ref="F2" si="3">TRIM(MID(B2,C2,100))</f>
        <v>NUMBER (10) NOT NULL,</v>
      </c>
      <c r="G2" s="2">
        <f>FIND("(",(F2))</f>
        <v>8</v>
      </c>
      <c r="H2" s="1" t="str">
        <f t="shared" ref="H2" si="4">MID(F2,1,G2-1)</f>
        <v xml:space="preserve">NUMBER </v>
      </c>
      <c r="I2" s="2">
        <f t="shared" ref="I2" si="5">FIND(")",F2)</f>
        <v>11</v>
      </c>
      <c r="J2" s="2">
        <f t="shared" ref="J2" si="6">I2-G2</f>
        <v>3</v>
      </c>
      <c r="K2" s="1" t="str">
        <f t="shared" ref="K2" si="7">MID(F2,G2+1,J2-1)</f>
        <v>10</v>
      </c>
      <c r="L2" s="2"/>
      <c r="M2" s="1" t="str">
        <f>D2</f>
        <v xml:space="preserve">TENANTID </v>
      </c>
      <c r="N2" s="1" t="str">
        <f t="shared" ref="N2" si="8">M2</f>
        <v xml:space="preserve">TENANTID </v>
      </c>
      <c r="O2" s="2" t="str">
        <f t="shared" ref="O2" si="9">H2</f>
        <v xml:space="preserve">NUMBER </v>
      </c>
      <c r="P2" s="2" t="str">
        <f t="shared" ref="P2" si="10">K2</f>
        <v>10</v>
      </c>
      <c r="Q2" s="2"/>
      <c r="R2" s="25"/>
      <c r="S2" s="2"/>
      <c r="T2" s="2"/>
      <c r="U2" s="2"/>
      <c r="V2" s="2"/>
      <c r="W2" s="2"/>
      <c r="X2" s="2"/>
      <c r="Y2" s="2"/>
    </row>
    <row r="3" spans="1:25" x14ac:dyDescent="0.25">
      <c r="A3" t="s">
        <v>1226</v>
      </c>
      <c r="B3" t="s">
        <v>738</v>
      </c>
      <c r="C3" s="14">
        <f t="shared" ref="C3:C44" si="11">FIND(" ",B3)</f>
        <v>11</v>
      </c>
      <c r="D3" s="2" t="str">
        <f t="shared" ref="D3:D44" si="12">MID(B3,1,C3)</f>
        <v xml:space="preserve">BRANCHCODE </v>
      </c>
      <c r="E3" s="1" t="str">
        <f t="shared" ref="E2:E28" si="13">LEFT(D3,4)</f>
        <v>BRAN</v>
      </c>
      <c r="F3" s="2" t="str">
        <f t="shared" ref="F3:F44" si="14">TRIM(MID(B3,C3,100))</f>
        <v>NUMBER (10) NOT NULL,</v>
      </c>
      <c r="G3" s="2">
        <f>FIND("(",(F3))</f>
        <v>8</v>
      </c>
      <c r="H3" s="1" t="str">
        <f t="shared" ref="H2:H15" si="15">MID(F3,1,G3-1)</f>
        <v xml:space="preserve">NUMBER </v>
      </c>
      <c r="I3" s="2">
        <f t="shared" ref="I2:I15" si="16">FIND(")",F3)</f>
        <v>11</v>
      </c>
      <c r="J3" s="2">
        <f t="shared" ref="J2:J15" si="17">I3-G3</f>
        <v>3</v>
      </c>
      <c r="K3" s="1" t="str">
        <f t="shared" ref="K2:K15" si="18">MID(F3,G3+1,J3-1)</f>
        <v>10</v>
      </c>
      <c r="L3" s="2"/>
      <c r="M3" s="1" t="str">
        <f>D3</f>
        <v xml:space="preserve">BRANCHCODE </v>
      </c>
      <c r="N3" s="1" t="str">
        <f t="shared" ref="N2:N39" si="19">M3</f>
        <v xml:space="preserve">BRANCHCODE </v>
      </c>
      <c r="O3" s="2" t="str">
        <f t="shared" ref="O2:O15" si="20">H3</f>
        <v xml:space="preserve">NUMBER </v>
      </c>
      <c r="P3" s="2" t="str">
        <f t="shared" ref="P2:P15" si="21">K3</f>
        <v>10</v>
      </c>
      <c r="Q3" s="2"/>
      <c r="R3" s="25" t="s">
        <v>1182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1226</v>
      </c>
      <c r="B4" t="s">
        <v>753</v>
      </c>
      <c r="C4" s="14">
        <f t="shared" si="11"/>
        <v>12</v>
      </c>
      <c r="D4" s="2" t="str">
        <f t="shared" si="12"/>
        <v xml:space="preserve">PRODUCTCODE </v>
      </c>
      <c r="E4" s="1" t="str">
        <f t="shared" si="13"/>
        <v>PROD</v>
      </c>
      <c r="F4" s="2" t="str">
        <f t="shared" si="14"/>
        <v>VARCHAR2 (8) NOT NULL,</v>
      </c>
      <c r="G4" s="2">
        <f t="shared" ref="G2:G28" si="22">FIND("(",(F4))</f>
        <v>10</v>
      </c>
      <c r="H4" s="1" t="str">
        <f t="shared" si="15"/>
        <v xml:space="preserve">VARCHAR2 </v>
      </c>
      <c r="I4" s="2">
        <f t="shared" si="16"/>
        <v>12</v>
      </c>
      <c r="J4" s="2">
        <f t="shared" si="17"/>
        <v>2</v>
      </c>
      <c r="K4" s="1" t="str">
        <f t="shared" si="18"/>
        <v>8</v>
      </c>
      <c r="L4" s="2"/>
      <c r="M4" s="1" t="str">
        <f t="shared" ref="M2:M44" si="23">D4</f>
        <v xml:space="preserve">PRODUCTCODE </v>
      </c>
      <c r="N4" s="1" t="str">
        <f t="shared" si="19"/>
        <v xml:space="preserve">PRODUCTCODE </v>
      </c>
      <c r="O4" s="2" t="str">
        <f t="shared" si="20"/>
        <v xml:space="preserve">VARCHAR2 </v>
      </c>
      <c r="P4" s="2" t="str">
        <f t="shared" si="21"/>
        <v>8</v>
      </c>
      <c r="Q4" s="2"/>
      <c r="R4" s="25" t="s">
        <v>1227</v>
      </c>
      <c r="S4" s="2"/>
      <c r="T4" s="2"/>
      <c r="U4" s="2"/>
      <c r="V4" s="2"/>
      <c r="W4" s="2"/>
      <c r="X4" s="2"/>
      <c r="Y4" s="2"/>
    </row>
    <row r="5" spans="1:25" hidden="1" x14ac:dyDescent="0.25">
      <c r="A5" t="s">
        <v>1226</v>
      </c>
      <c r="B5" t="s">
        <v>754</v>
      </c>
      <c r="C5" s="14">
        <f t="shared" si="11"/>
        <v>11</v>
      </c>
      <c r="D5" s="2" t="str">
        <f t="shared" si="12"/>
        <v xml:space="preserve">SCHEMECODE </v>
      </c>
      <c r="E5" s="1" t="str">
        <f>LEFT(D5,4)</f>
        <v>SCHE</v>
      </c>
      <c r="F5" s="2" t="str">
        <f t="shared" si="14"/>
        <v>VARCHAR2 (8) NOT NULL,</v>
      </c>
      <c r="G5" s="2">
        <f t="shared" si="22"/>
        <v>10</v>
      </c>
      <c r="H5" s="1" t="str">
        <f t="shared" si="15"/>
        <v xml:space="preserve">VARCHAR2 </v>
      </c>
      <c r="I5" s="2">
        <f t="shared" si="16"/>
        <v>12</v>
      </c>
      <c r="J5" s="2">
        <f t="shared" si="17"/>
        <v>2</v>
      </c>
      <c r="K5" s="1" t="str">
        <f t="shared" si="18"/>
        <v>8</v>
      </c>
      <c r="L5" s="2"/>
      <c r="M5" s="1" t="str">
        <f t="shared" si="23"/>
        <v xml:space="preserve">SCHEMECODE </v>
      </c>
      <c r="N5" s="1" t="str">
        <f t="shared" si="19"/>
        <v xml:space="preserve">SCHEMECODE </v>
      </c>
      <c r="O5" s="2" t="str">
        <f t="shared" si="20"/>
        <v xml:space="preserve">VARCHAR2 </v>
      </c>
      <c r="P5" s="2" t="str">
        <f t="shared" si="21"/>
        <v>8</v>
      </c>
      <c r="Q5" s="2"/>
      <c r="R5" s="25"/>
      <c r="S5" s="2"/>
      <c r="T5" s="2"/>
      <c r="U5" s="2"/>
      <c r="V5" s="2"/>
      <c r="W5" s="2"/>
      <c r="X5" s="2"/>
      <c r="Y5" s="2"/>
    </row>
    <row r="6" spans="1:25" x14ac:dyDescent="0.25">
      <c r="A6" t="s">
        <v>1226</v>
      </c>
      <c r="B6" t="s">
        <v>1215</v>
      </c>
      <c r="C6" s="14">
        <f t="shared" si="11"/>
        <v>13</v>
      </c>
      <c r="D6" s="2" t="str">
        <f t="shared" si="12"/>
        <v xml:space="preserve">CURRENCYCODE </v>
      </c>
      <c r="E6" s="1" t="str">
        <f t="shared" si="13"/>
        <v>CURR</v>
      </c>
      <c r="F6" s="2" t="str">
        <f t="shared" si="14"/>
        <v>VARCHAR2 (3) NOT NULL,</v>
      </c>
      <c r="G6" s="2">
        <f t="shared" si="22"/>
        <v>10</v>
      </c>
      <c r="H6" s="1" t="str">
        <f t="shared" si="15"/>
        <v xml:space="preserve">VARCHAR2 </v>
      </c>
      <c r="I6" s="2">
        <f t="shared" si="16"/>
        <v>12</v>
      </c>
      <c r="J6" s="2">
        <f t="shared" si="17"/>
        <v>2</v>
      </c>
      <c r="K6" s="1" t="str">
        <f t="shared" si="18"/>
        <v>3</v>
      </c>
      <c r="L6" s="2"/>
      <c r="M6" s="1" t="str">
        <f t="shared" si="23"/>
        <v xml:space="preserve">CURRENCYCODE </v>
      </c>
      <c r="N6" s="1" t="str">
        <f t="shared" si="19"/>
        <v xml:space="preserve">CURRENCYCODE </v>
      </c>
      <c r="O6" s="2" t="str">
        <f t="shared" si="20"/>
        <v xml:space="preserve">VARCHAR2 </v>
      </c>
      <c r="P6" s="2" t="str">
        <f t="shared" si="21"/>
        <v>3</v>
      </c>
      <c r="Q6" s="2"/>
      <c r="R6" s="25" t="s">
        <v>1205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1226</v>
      </c>
      <c r="B7" t="s">
        <v>1216</v>
      </c>
      <c r="C7" s="14">
        <f t="shared" si="11"/>
        <v>9</v>
      </c>
      <c r="D7" s="2" t="str">
        <f t="shared" si="12"/>
        <v xml:space="preserve">BILLTYPE </v>
      </c>
      <c r="E7" s="1" t="str">
        <f t="shared" si="13"/>
        <v>BILL</v>
      </c>
      <c r="F7" s="2" t="str">
        <f t="shared" si="14"/>
        <v>VARCHAR2 (8) NOT NULL,</v>
      </c>
      <c r="G7" s="2">
        <f t="shared" si="22"/>
        <v>10</v>
      </c>
      <c r="H7" s="1" t="str">
        <f t="shared" si="15"/>
        <v xml:space="preserve">VARCHAR2 </v>
      </c>
      <c r="I7" s="2">
        <f t="shared" si="16"/>
        <v>12</v>
      </c>
      <c r="J7" s="2">
        <f t="shared" si="17"/>
        <v>2</v>
      </c>
      <c r="K7" s="1" t="str">
        <f t="shared" si="18"/>
        <v>8</v>
      </c>
      <c r="L7" s="2"/>
      <c r="M7" s="1" t="str">
        <f t="shared" si="23"/>
        <v xml:space="preserve">BILLTYPE </v>
      </c>
      <c r="N7" s="1" t="str">
        <f t="shared" si="19"/>
        <v xml:space="preserve">BILLTYPE </v>
      </c>
      <c r="O7" s="2" t="str">
        <f t="shared" si="20"/>
        <v xml:space="preserve">VARCHAR2 </v>
      </c>
      <c r="P7" s="2" t="str">
        <f t="shared" si="21"/>
        <v>8</v>
      </c>
      <c r="Q7" s="2"/>
      <c r="R7" s="25" t="s">
        <v>1200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1226</v>
      </c>
      <c r="B8" t="s">
        <v>1217</v>
      </c>
      <c r="C8" s="14">
        <f t="shared" si="11"/>
        <v>14</v>
      </c>
      <c r="D8" s="2" t="str">
        <f t="shared" si="12"/>
        <v xml:space="preserve">IBLCPRDACCTID </v>
      </c>
      <c r="E8" s="1" t="str">
        <f t="shared" si="13"/>
        <v>IBLC</v>
      </c>
      <c r="F8" s="2" t="str">
        <f t="shared" si="14"/>
        <v>VARCHAR2 (32),</v>
      </c>
      <c r="G8" s="2">
        <f t="shared" si="22"/>
        <v>10</v>
      </c>
      <c r="H8" s="1" t="str">
        <f t="shared" si="15"/>
        <v xml:space="preserve">VARCHAR2 </v>
      </c>
      <c r="I8" s="2">
        <f t="shared" si="16"/>
        <v>13</v>
      </c>
      <c r="J8" s="2">
        <f t="shared" si="17"/>
        <v>3</v>
      </c>
      <c r="K8" s="1" t="str">
        <f t="shared" si="18"/>
        <v>32</v>
      </c>
      <c r="L8" s="2"/>
      <c r="M8" s="1" t="str">
        <f t="shared" si="23"/>
        <v xml:space="preserve">IBLCPRDACCTID </v>
      </c>
      <c r="N8" s="1" t="str">
        <f t="shared" si="19"/>
        <v xml:space="preserve">IBLCPRDACCTID </v>
      </c>
      <c r="O8" s="2" t="str">
        <f t="shared" si="20"/>
        <v xml:space="preserve">VARCHAR2 </v>
      </c>
      <c r="P8" s="2" t="str">
        <f t="shared" si="21"/>
        <v>32</v>
      </c>
      <c r="Q8" s="2"/>
      <c r="R8" s="25" t="s">
        <v>1228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1226</v>
      </c>
      <c r="B9" t="s">
        <v>1218</v>
      </c>
      <c r="C9" s="14">
        <f t="shared" si="11"/>
        <v>12</v>
      </c>
      <c r="D9" s="2" t="str">
        <f t="shared" si="12"/>
        <v xml:space="preserve">BLPRDACCTID </v>
      </c>
      <c r="E9" s="1" t="str">
        <f t="shared" si="13"/>
        <v>BLPR</v>
      </c>
      <c r="F9" s="2" t="str">
        <f t="shared" si="14"/>
        <v>VARCHAR2 (32),</v>
      </c>
      <c r="G9" s="2">
        <f t="shared" si="22"/>
        <v>10</v>
      </c>
      <c r="H9" s="1" t="str">
        <f t="shared" si="15"/>
        <v xml:space="preserve">VARCHAR2 </v>
      </c>
      <c r="I9" s="2">
        <f t="shared" si="16"/>
        <v>13</v>
      </c>
      <c r="J9" s="2">
        <f t="shared" si="17"/>
        <v>3</v>
      </c>
      <c r="K9" s="1" t="str">
        <f t="shared" si="18"/>
        <v>32</v>
      </c>
      <c r="L9" s="2"/>
      <c r="M9" s="1" t="str">
        <f t="shared" si="23"/>
        <v xml:space="preserve">BLPRDACCTID </v>
      </c>
      <c r="N9" s="1" t="str">
        <f t="shared" si="19"/>
        <v xml:space="preserve">BLPRDACCTID </v>
      </c>
      <c r="O9" s="2" t="str">
        <f t="shared" si="20"/>
        <v xml:space="preserve">VARCHAR2 </v>
      </c>
      <c r="P9" s="2" t="str">
        <f t="shared" si="21"/>
        <v>32</v>
      </c>
      <c r="Q9" s="2"/>
      <c r="R9" s="25" t="s">
        <v>1229</v>
      </c>
      <c r="S9" s="2"/>
      <c r="T9" s="2"/>
      <c r="U9" s="2"/>
      <c r="V9" s="2"/>
      <c r="W9" s="2"/>
      <c r="X9" s="2"/>
      <c r="Y9" s="2"/>
    </row>
    <row r="10" spans="1:25" hidden="1" x14ac:dyDescent="0.25">
      <c r="A10" t="s">
        <v>1226</v>
      </c>
      <c r="B10" t="s">
        <v>1219</v>
      </c>
      <c r="C10" s="14">
        <f t="shared" si="11"/>
        <v>14</v>
      </c>
      <c r="D10" s="2" t="str">
        <f t="shared" si="12"/>
        <v xml:space="preserve">IBCPURCACCTID </v>
      </c>
      <c r="E10" s="1" t="str">
        <f t="shared" si="13"/>
        <v>IBCP</v>
      </c>
      <c r="F10" s="2" t="str">
        <f t="shared" si="14"/>
        <v>VARCHAR2 (32),</v>
      </c>
      <c r="G10" s="2">
        <f t="shared" si="22"/>
        <v>10</v>
      </c>
      <c r="H10" s="1" t="str">
        <f t="shared" si="15"/>
        <v xml:space="preserve">VARCHAR2 </v>
      </c>
      <c r="I10" s="2">
        <f t="shared" si="16"/>
        <v>13</v>
      </c>
      <c r="J10" s="2">
        <f t="shared" si="17"/>
        <v>3</v>
      </c>
      <c r="K10" s="1" t="str">
        <f t="shared" si="18"/>
        <v>32</v>
      </c>
      <c r="L10" s="2"/>
      <c r="M10" s="1" t="str">
        <f t="shared" si="23"/>
        <v xml:space="preserve">IBCPURCACCTID </v>
      </c>
      <c r="N10" s="1" t="str">
        <f t="shared" si="19"/>
        <v xml:space="preserve">IBCPURCACCTID </v>
      </c>
      <c r="O10" s="2" t="str">
        <f t="shared" si="20"/>
        <v xml:space="preserve">VARCHAR2 </v>
      </c>
      <c r="P10" s="2" t="str">
        <f t="shared" si="21"/>
        <v>32</v>
      </c>
      <c r="Q10" s="2"/>
      <c r="R10" s="25"/>
      <c r="S10" s="2"/>
      <c r="T10" s="2"/>
      <c r="U10" s="2"/>
      <c r="V10" s="2"/>
      <c r="W10" s="2"/>
      <c r="X10" s="2"/>
      <c r="Y10" s="2"/>
    </row>
    <row r="11" spans="1:25" hidden="1" x14ac:dyDescent="0.25">
      <c r="A11" t="s">
        <v>1226</v>
      </c>
      <c r="B11" t="s">
        <v>1220</v>
      </c>
      <c r="C11" s="14">
        <f t="shared" si="11"/>
        <v>14</v>
      </c>
      <c r="D11" s="2" t="str">
        <f t="shared" si="12"/>
        <v xml:space="preserve">IBCMARGACCTID </v>
      </c>
      <c r="E11" s="1" t="str">
        <f t="shared" si="13"/>
        <v>IBCM</v>
      </c>
      <c r="F11" s="2" t="str">
        <f t="shared" si="14"/>
        <v>VARCHAR2 (32),</v>
      </c>
      <c r="G11" s="2">
        <f t="shared" si="22"/>
        <v>10</v>
      </c>
      <c r="H11" s="1" t="str">
        <f t="shared" si="15"/>
        <v xml:space="preserve">VARCHAR2 </v>
      </c>
      <c r="I11" s="2">
        <f t="shared" si="16"/>
        <v>13</v>
      </c>
      <c r="J11" s="2">
        <f t="shared" si="17"/>
        <v>3</v>
      </c>
      <c r="K11" s="1" t="str">
        <f t="shared" si="18"/>
        <v>32</v>
      </c>
      <c r="L11" s="2"/>
      <c r="M11" s="1" t="str">
        <f t="shared" si="23"/>
        <v xml:space="preserve">IBCMARGACCTID </v>
      </c>
      <c r="N11" s="1" t="str">
        <f t="shared" si="19"/>
        <v xml:space="preserve">IBCMARGACCTID </v>
      </c>
      <c r="O11" s="2" t="str">
        <f t="shared" si="20"/>
        <v xml:space="preserve">VARCHAR2 </v>
      </c>
      <c r="P11" s="2" t="str">
        <f t="shared" si="21"/>
        <v>32</v>
      </c>
      <c r="Q11" s="2"/>
      <c r="R11" s="25"/>
      <c r="S11" s="2"/>
      <c r="T11" s="2"/>
      <c r="U11" s="2"/>
      <c r="V11" s="2"/>
      <c r="W11" s="2"/>
      <c r="X11" s="2"/>
      <c r="Y11" s="2"/>
    </row>
    <row r="12" spans="1:25" hidden="1" x14ac:dyDescent="0.25">
      <c r="A12" t="s">
        <v>1226</v>
      </c>
      <c r="B12" t="s">
        <v>1221</v>
      </c>
      <c r="C12" s="14">
        <f t="shared" si="11"/>
        <v>13</v>
      </c>
      <c r="D12" s="2" t="str">
        <f t="shared" si="12"/>
        <v xml:space="preserve">COMPRDACCTID </v>
      </c>
      <c r="E12" s="1" t="str">
        <f t="shared" si="13"/>
        <v>COMP</v>
      </c>
      <c r="F12" s="2" t="str">
        <f t="shared" si="14"/>
        <v>VARCHAR2 (32),</v>
      </c>
      <c r="G12" s="2">
        <f t="shared" si="22"/>
        <v>10</v>
      </c>
      <c r="H12" s="1" t="str">
        <f t="shared" si="15"/>
        <v xml:space="preserve">VARCHAR2 </v>
      </c>
      <c r="I12" s="2">
        <f t="shared" si="16"/>
        <v>13</v>
      </c>
      <c r="J12" s="2">
        <f t="shared" si="17"/>
        <v>3</v>
      </c>
      <c r="K12" s="1" t="str">
        <f t="shared" si="18"/>
        <v>32</v>
      </c>
      <c r="L12" s="2"/>
      <c r="M12" s="1" t="str">
        <f t="shared" si="23"/>
        <v xml:space="preserve">COMPRDACCTID </v>
      </c>
      <c r="N12" s="1" t="str">
        <f t="shared" si="19"/>
        <v xml:space="preserve">COMPRDACCTID </v>
      </c>
      <c r="O12" s="2" t="str">
        <f t="shared" si="20"/>
        <v xml:space="preserve">VARCHAR2 </v>
      </c>
      <c r="P12" s="2" t="str">
        <f t="shared" si="21"/>
        <v>32</v>
      </c>
      <c r="Q12" s="2"/>
      <c r="R12" s="25"/>
      <c r="S12" s="2"/>
      <c r="T12" s="2"/>
      <c r="U12" s="2"/>
      <c r="V12" s="2"/>
      <c r="W12" s="2"/>
      <c r="X12" s="2"/>
      <c r="Y12" s="2"/>
    </row>
    <row r="13" spans="1:25" hidden="1" x14ac:dyDescent="0.25">
      <c r="A13" t="s">
        <v>1226</v>
      </c>
      <c r="B13" t="s">
        <v>755</v>
      </c>
      <c r="C13" s="14">
        <f t="shared" si="11"/>
        <v>12</v>
      </c>
      <c r="D13" s="2" t="str">
        <f t="shared" si="12"/>
        <v xml:space="preserve">STAMPACCTID </v>
      </c>
      <c r="E13" s="1" t="str">
        <f t="shared" si="13"/>
        <v>STAM</v>
      </c>
      <c r="F13" s="2" t="str">
        <f t="shared" si="14"/>
        <v>VARCHAR2 (32),</v>
      </c>
      <c r="G13" s="2">
        <f t="shared" si="22"/>
        <v>10</v>
      </c>
      <c r="H13" s="1" t="str">
        <f t="shared" si="15"/>
        <v xml:space="preserve">VARCHAR2 </v>
      </c>
      <c r="I13" s="2">
        <f t="shared" si="16"/>
        <v>13</v>
      </c>
      <c r="J13" s="2">
        <f t="shared" si="17"/>
        <v>3</v>
      </c>
      <c r="K13" s="1" t="str">
        <f t="shared" si="18"/>
        <v>32</v>
      </c>
      <c r="L13" s="2"/>
      <c r="M13" s="1" t="str">
        <f t="shared" si="23"/>
        <v xml:space="preserve">STAMPACCTID </v>
      </c>
      <c r="N13" s="1" t="str">
        <f t="shared" si="19"/>
        <v xml:space="preserve">STAMPACCTID </v>
      </c>
      <c r="O13" s="2" t="str">
        <f t="shared" si="20"/>
        <v xml:space="preserve">VARCHAR2 </v>
      </c>
      <c r="P13" s="2" t="str">
        <f t="shared" si="21"/>
        <v>32</v>
      </c>
      <c r="Q13" s="2"/>
      <c r="R13" s="25"/>
      <c r="S13" s="2"/>
      <c r="T13" s="2"/>
      <c r="U13" s="2"/>
      <c r="V13" s="2"/>
      <c r="W13" s="2"/>
      <c r="X13" s="2"/>
      <c r="Y13" s="2"/>
    </row>
    <row r="14" spans="1:25" hidden="1" x14ac:dyDescent="0.25">
      <c r="A14" t="s">
        <v>1226</v>
      </c>
      <c r="B14" t="s">
        <v>1222</v>
      </c>
      <c r="C14" s="14">
        <f t="shared" si="11"/>
        <v>13</v>
      </c>
      <c r="D14" s="2" t="str">
        <f t="shared" si="12"/>
        <v xml:space="preserve">NFAPRDACCTID </v>
      </c>
      <c r="E14" s="1" t="str">
        <f t="shared" si="13"/>
        <v>NFAP</v>
      </c>
      <c r="F14" s="2" t="str">
        <f t="shared" si="14"/>
        <v>VARCHAR2 (32),</v>
      </c>
      <c r="G14" s="2">
        <f t="shared" si="22"/>
        <v>10</v>
      </c>
      <c r="H14" s="1" t="str">
        <f t="shared" si="15"/>
        <v xml:space="preserve">VARCHAR2 </v>
      </c>
      <c r="I14" s="2">
        <f t="shared" si="16"/>
        <v>13</v>
      </c>
      <c r="J14" s="2">
        <f t="shared" si="17"/>
        <v>3</v>
      </c>
      <c r="K14" s="1" t="str">
        <f t="shared" si="18"/>
        <v>32</v>
      </c>
      <c r="L14" s="2"/>
      <c r="M14" s="1" t="str">
        <f t="shared" si="23"/>
        <v xml:space="preserve">NFAPRDACCTID </v>
      </c>
      <c r="N14" s="1" t="str">
        <f t="shared" si="19"/>
        <v xml:space="preserve">NFAPRDACCTID </v>
      </c>
      <c r="O14" s="2" t="str">
        <f t="shared" si="20"/>
        <v xml:space="preserve">VARCHAR2 </v>
      </c>
      <c r="P14" s="2" t="str">
        <f t="shared" si="21"/>
        <v>32</v>
      </c>
      <c r="Q14" s="2"/>
      <c r="R14" s="25"/>
      <c r="S14" s="2"/>
      <c r="T14" s="2"/>
      <c r="U14" s="2"/>
      <c r="V14" s="2"/>
      <c r="W14" s="2"/>
      <c r="X14" s="2"/>
      <c r="Y14" s="2"/>
    </row>
    <row r="15" spans="1:25" x14ac:dyDescent="0.25">
      <c r="A15" t="s">
        <v>1226</v>
      </c>
      <c r="B15" t="s">
        <v>1223</v>
      </c>
      <c r="C15" s="14">
        <f t="shared" si="11"/>
        <v>15</v>
      </c>
      <c r="D15" s="2" t="str">
        <f t="shared" si="12"/>
        <v xml:space="preserve">ACCOUNTINGTYPE </v>
      </c>
      <c r="E15" s="1" t="str">
        <f t="shared" si="13"/>
        <v>ACCO</v>
      </c>
      <c r="F15" s="2" t="str">
        <f t="shared" si="14"/>
        <v>NUMBER (10),</v>
      </c>
      <c r="G15" s="2">
        <f t="shared" si="22"/>
        <v>8</v>
      </c>
      <c r="H15" s="1" t="str">
        <f t="shared" si="15"/>
        <v xml:space="preserve">NUMBER </v>
      </c>
      <c r="I15" s="2">
        <f t="shared" si="16"/>
        <v>11</v>
      </c>
      <c r="J15" s="2">
        <f t="shared" si="17"/>
        <v>3</v>
      </c>
      <c r="K15" s="1" t="str">
        <f t="shared" si="18"/>
        <v>10</v>
      </c>
      <c r="L15" s="2"/>
      <c r="M15" s="1" t="str">
        <f t="shared" si="23"/>
        <v xml:space="preserve">ACCOUNTINGTYPE </v>
      </c>
      <c r="N15" s="1" t="str">
        <f t="shared" si="19"/>
        <v xml:space="preserve">ACCOUNTINGTYPE </v>
      </c>
      <c r="O15" s="2" t="str">
        <f t="shared" si="20"/>
        <v xml:space="preserve">NUMBER </v>
      </c>
      <c r="P15" s="2" t="str">
        <f t="shared" si="21"/>
        <v>10</v>
      </c>
      <c r="Q15" s="2"/>
      <c r="R15" s="25" t="s">
        <v>1230</v>
      </c>
      <c r="S15" s="2"/>
      <c r="T15" s="2"/>
      <c r="U15" s="2"/>
      <c r="V15" s="2"/>
      <c r="W15" s="2"/>
      <c r="X15" s="2"/>
      <c r="Y15" s="2"/>
    </row>
    <row r="16" spans="1:25" hidden="1" x14ac:dyDescent="0.25">
      <c r="A16" t="s">
        <v>1226</v>
      </c>
      <c r="B16" t="s">
        <v>1224</v>
      </c>
      <c r="C16" s="14">
        <f t="shared" si="11"/>
        <v>15</v>
      </c>
      <c r="D16" s="2" t="str">
        <f t="shared" si="12"/>
        <v xml:space="preserve">LATERLZNPRFTAC </v>
      </c>
      <c r="E16" s="1" t="str">
        <f t="shared" si="13"/>
        <v>LATE</v>
      </c>
      <c r="F16" s="2" t="str">
        <f t="shared" si="14"/>
        <v>VARCHAR2 (32),</v>
      </c>
      <c r="G16" s="2">
        <f t="shared" si="22"/>
        <v>10</v>
      </c>
      <c r="H16" s="1" t="str">
        <f t="shared" ref="H16:H33" si="24">MID(F16,1,G16-1)</f>
        <v xml:space="preserve">VARCHAR2 </v>
      </c>
      <c r="I16" s="2">
        <f t="shared" ref="I16:I33" si="25">FIND(")",F16)</f>
        <v>13</v>
      </c>
      <c r="J16" s="2">
        <f t="shared" ref="J16:J33" si="26">I16-G16</f>
        <v>3</v>
      </c>
      <c r="K16" s="1" t="str">
        <f t="shared" ref="K16:K33" si="27">MID(F16,G16+1,J16-1)</f>
        <v>32</v>
      </c>
      <c r="L16" s="2"/>
      <c r="M16" s="1" t="str">
        <f t="shared" ref="M16:M33" si="28">D16</f>
        <v xml:space="preserve">LATERLZNPRFTAC </v>
      </c>
      <c r="N16" s="1" t="str">
        <f t="shared" ref="N16:N33" si="29">M16</f>
        <v xml:space="preserve">LATERLZNPRFTAC </v>
      </c>
      <c r="O16" s="2" t="str">
        <f t="shared" ref="O16:O33" si="30">H16</f>
        <v xml:space="preserve">VARCHAR2 </v>
      </c>
      <c r="P16" s="2" t="str">
        <f t="shared" ref="P16:P33" si="31">K16</f>
        <v>32</v>
      </c>
      <c r="Q16" s="2"/>
      <c r="R16" s="25"/>
      <c r="S16" s="2"/>
      <c r="T16" s="2"/>
      <c r="U16" s="2"/>
      <c r="V16" s="2"/>
      <c r="W16" s="2"/>
      <c r="X16" s="2"/>
      <c r="Y16" s="2"/>
    </row>
    <row r="17" spans="1:25" hidden="1" x14ac:dyDescent="0.25">
      <c r="A17" t="s">
        <v>1226</v>
      </c>
      <c r="B17" t="s">
        <v>1225</v>
      </c>
      <c r="C17" s="14">
        <f t="shared" si="11"/>
        <v>11</v>
      </c>
      <c r="D17" s="2" t="str">
        <f t="shared" si="12"/>
        <v xml:space="preserve">INDFORTYPE </v>
      </c>
      <c r="E17" s="1" t="str">
        <f t="shared" si="13"/>
        <v>INDF</v>
      </c>
      <c r="F17" s="2" t="str">
        <f t="shared" si="14"/>
        <v>VARCHAR2 (1),</v>
      </c>
      <c r="G17" s="2">
        <f t="shared" si="22"/>
        <v>10</v>
      </c>
      <c r="H17" s="1" t="str">
        <f t="shared" si="24"/>
        <v xml:space="preserve">VARCHAR2 </v>
      </c>
      <c r="I17" s="2">
        <f t="shared" si="25"/>
        <v>12</v>
      </c>
      <c r="J17" s="2">
        <f t="shared" si="26"/>
        <v>2</v>
      </c>
      <c r="K17" s="1" t="str">
        <f t="shared" si="27"/>
        <v>1</v>
      </c>
      <c r="L17" s="2"/>
      <c r="M17" s="1" t="str">
        <f t="shared" si="28"/>
        <v xml:space="preserve">INDFORTYPE </v>
      </c>
      <c r="N17" s="1" t="str">
        <f t="shared" si="29"/>
        <v xml:space="preserve">INDFORTYPE </v>
      </c>
      <c r="O17" s="2" t="str">
        <f t="shared" si="30"/>
        <v xml:space="preserve">VARCHAR2 </v>
      </c>
      <c r="P17" s="2" t="str">
        <f t="shared" si="31"/>
        <v>1</v>
      </c>
      <c r="Q17" s="2"/>
      <c r="R17" s="25"/>
      <c r="S17" s="2"/>
      <c r="T17" s="2"/>
      <c r="U17" s="2"/>
      <c r="V17" s="2"/>
      <c r="W17" s="2"/>
      <c r="X17" s="2"/>
      <c r="Y17" s="2"/>
    </row>
    <row r="18" spans="1:25" hidden="1" x14ac:dyDescent="0.25">
      <c r="A18" t="s">
        <v>1226</v>
      </c>
      <c r="B18" t="s">
        <v>466</v>
      </c>
      <c r="C18" s="14">
        <f t="shared" si="11"/>
        <v>9</v>
      </c>
      <c r="D18" s="2" t="str">
        <f t="shared" si="12"/>
        <v xml:space="preserve">ISACTIVE </v>
      </c>
      <c r="E18" s="1" t="str">
        <f t="shared" si="13"/>
        <v>ISAC</v>
      </c>
      <c r="F18" s="2" t="str">
        <f t="shared" si="14"/>
        <v>NUMBER (10),</v>
      </c>
      <c r="G18" s="2">
        <f t="shared" si="22"/>
        <v>8</v>
      </c>
      <c r="H18" s="1" t="str">
        <f t="shared" si="24"/>
        <v xml:space="preserve">NUMBER </v>
      </c>
      <c r="I18" s="2">
        <f t="shared" si="25"/>
        <v>11</v>
      </c>
      <c r="J18" s="2">
        <f t="shared" si="26"/>
        <v>3</v>
      </c>
      <c r="K18" s="1" t="str">
        <f t="shared" si="27"/>
        <v>10</v>
      </c>
      <c r="L18" s="2"/>
      <c r="M18" s="1" t="str">
        <f t="shared" si="28"/>
        <v xml:space="preserve">ISACTIVE </v>
      </c>
      <c r="N18" s="1" t="str">
        <f t="shared" si="29"/>
        <v xml:space="preserve">ISACTIVE </v>
      </c>
      <c r="O18" s="2" t="str">
        <f t="shared" si="30"/>
        <v xml:space="preserve">NUMBER </v>
      </c>
      <c r="P18" s="2" t="str">
        <f t="shared" si="31"/>
        <v>10</v>
      </c>
      <c r="Q18" s="2"/>
      <c r="R18" s="25"/>
      <c r="S18" s="2"/>
      <c r="T18" s="2"/>
      <c r="U18" s="2"/>
      <c r="V18" s="2"/>
      <c r="W18" s="2"/>
      <c r="X18" s="2"/>
      <c r="Y18" s="2"/>
    </row>
    <row r="19" spans="1:25" hidden="1" x14ac:dyDescent="0.25">
      <c r="A19" t="s">
        <v>1226</v>
      </c>
      <c r="B19" t="s">
        <v>453</v>
      </c>
      <c r="C19" s="14">
        <f t="shared" si="11"/>
        <v>11</v>
      </c>
      <c r="D19" s="2" t="str">
        <f t="shared" si="12"/>
        <v xml:space="preserve">AUTHSTATUS </v>
      </c>
      <c r="E19" s="1" t="str">
        <f t="shared" si="13"/>
        <v>AUTH</v>
      </c>
      <c r="F19" s="2" t="str">
        <f t="shared" si="14"/>
        <v>VARCHAR2 (1),</v>
      </c>
      <c r="G19" s="2">
        <f t="shared" si="22"/>
        <v>10</v>
      </c>
      <c r="H19" s="1" t="str">
        <f t="shared" si="24"/>
        <v xml:space="preserve">VARCHAR2 </v>
      </c>
      <c r="I19" s="2">
        <f t="shared" si="25"/>
        <v>12</v>
      </c>
      <c r="J19" s="2">
        <f t="shared" si="26"/>
        <v>2</v>
      </c>
      <c r="K19" s="1" t="str">
        <f t="shared" si="27"/>
        <v>1</v>
      </c>
      <c r="L19" s="2"/>
      <c r="M19" s="1" t="str">
        <f t="shared" si="28"/>
        <v xml:space="preserve">AUTHSTATUS </v>
      </c>
      <c r="N19" s="1" t="str">
        <f t="shared" si="29"/>
        <v xml:space="preserve">AUTHSTATUS </v>
      </c>
      <c r="O19" s="2" t="str">
        <f t="shared" si="30"/>
        <v xml:space="preserve">VARCHAR2 </v>
      </c>
      <c r="P19" s="2" t="str">
        <f t="shared" si="31"/>
        <v>1</v>
      </c>
      <c r="Q19" s="2"/>
      <c r="R19" s="25"/>
      <c r="S19" s="2"/>
      <c r="T19" s="2"/>
      <c r="U19" s="2"/>
      <c r="V19" s="2"/>
      <c r="W19" s="2"/>
      <c r="X19" s="2"/>
      <c r="Y19" s="2"/>
    </row>
    <row r="20" spans="1:25" hidden="1" x14ac:dyDescent="0.25">
      <c r="A20" t="s">
        <v>1226</v>
      </c>
      <c r="B20" t="s">
        <v>452</v>
      </c>
      <c r="C20" s="14">
        <f t="shared" si="11"/>
        <v>8</v>
      </c>
      <c r="D20" s="2" t="str">
        <f t="shared" si="12"/>
        <v xml:space="preserve">VERSION </v>
      </c>
      <c r="E20" s="1" t="str">
        <f t="shared" si="13"/>
        <v>VERS</v>
      </c>
      <c r="F20" s="2" t="str">
        <f t="shared" si="14"/>
        <v>NUMBER (10),</v>
      </c>
      <c r="G20" s="2">
        <f t="shared" si="22"/>
        <v>8</v>
      </c>
      <c r="H20" s="1" t="str">
        <f t="shared" si="24"/>
        <v xml:space="preserve">NUMBER </v>
      </c>
      <c r="I20" s="2">
        <f t="shared" si="25"/>
        <v>11</v>
      </c>
      <c r="J20" s="2">
        <f t="shared" si="26"/>
        <v>3</v>
      </c>
      <c r="K20" s="1" t="str">
        <f t="shared" si="27"/>
        <v>10</v>
      </c>
      <c r="L20" s="2"/>
      <c r="M20" s="1" t="str">
        <f t="shared" si="28"/>
        <v xml:space="preserve">VERSION </v>
      </c>
      <c r="N20" s="1" t="str">
        <f t="shared" si="29"/>
        <v xml:space="preserve">VERSION </v>
      </c>
      <c r="O20" s="2" t="str">
        <f t="shared" si="30"/>
        <v xml:space="preserve">NUMBER </v>
      </c>
      <c r="P20" s="2" t="str">
        <f t="shared" si="31"/>
        <v>10</v>
      </c>
      <c r="Q20" s="2"/>
      <c r="R20" s="25"/>
      <c r="S20" s="2"/>
      <c r="T20" s="2"/>
      <c r="U20" s="2"/>
      <c r="V20" s="2"/>
      <c r="W20" s="2"/>
      <c r="X20" s="2"/>
      <c r="Y20" s="2"/>
    </row>
    <row r="21" spans="1:25" hidden="1" x14ac:dyDescent="0.25">
      <c r="A21" t="s">
        <v>1226</v>
      </c>
      <c r="B21" t="s">
        <v>440</v>
      </c>
      <c r="C21" s="14">
        <f t="shared" si="11"/>
        <v>11</v>
      </c>
      <c r="D21" s="2" t="str">
        <f t="shared" si="12"/>
        <v xml:space="preserve">ACTIVITYID </v>
      </c>
      <c r="E21" s="1" t="str">
        <f t="shared" si="13"/>
        <v>ACTI</v>
      </c>
      <c r="F21" s="2" t="str">
        <f t="shared" si="14"/>
        <v>NUMBER (19),</v>
      </c>
      <c r="G21" s="2">
        <f t="shared" si="22"/>
        <v>8</v>
      </c>
      <c r="H21" s="1" t="str">
        <f t="shared" si="24"/>
        <v xml:space="preserve">NUMBER </v>
      </c>
      <c r="I21" s="2">
        <f t="shared" si="25"/>
        <v>11</v>
      </c>
      <c r="J21" s="2">
        <f t="shared" si="26"/>
        <v>3</v>
      </c>
      <c r="K21" s="1" t="str">
        <f t="shared" si="27"/>
        <v>19</v>
      </c>
      <c r="L21" s="2"/>
      <c r="M21" s="1" t="str">
        <f t="shared" si="28"/>
        <v xml:space="preserve">ACTIVITYID </v>
      </c>
      <c r="N21" s="1" t="str">
        <f t="shared" si="29"/>
        <v xml:space="preserve">ACTIVITYID </v>
      </c>
      <c r="O21" s="2" t="str">
        <f t="shared" si="30"/>
        <v xml:space="preserve">NUMBER </v>
      </c>
      <c r="P21" s="2" t="str">
        <f t="shared" si="31"/>
        <v>19</v>
      </c>
      <c r="Q21" s="2"/>
      <c r="R21" s="39"/>
      <c r="S21" s="2"/>
      <c r="T21" s="2"/>
      <c r="U21" s="2"/>
      <c r="V21" s="2"/>
      <c r="W21" s="2"/>
      <c r="X21" s="2"/>
      <c r="Y21" s="2"/>
    </row>
    <row r="22" spans="1:25" hidden="1" x14ac:dyDescent="0.25">
      <c r="A22" t="s">
        <v>1226</v>
      </c>
      <c r="B22" t="s">
        <v>448</v>
      </c>
      <c r="C22" s="14">
        <f t="shared" si="11"/>
        <v>12</v>
      </c>
      <c r="D22" s="2" t="str">
        <f t="shared" si="12"/>
        <v xml:space="preserve">DESCRIPTION </v>
      </c>
      <c r="E22" s="1" t="str">
        <f t="shared" si="13"/>
        <v>DESC</v>
      </c>
      <c r="F22" s="2" t="str">
        <f t="shared" si="14"/>
        <v>VARCHAR2 (100),</v>
      </c>
      <c r="G22" s="2">
        <f t="shared" si="22"/>
        <v>10</v>
      </c>
      <c r="H22" s="1" t="str">
        <f t="shared" si="24"/>
        <v xml:space="preserve">VARCHAR2 </v>
      </c>
      <c r="I22" s="2">
        <f t="shared" si="25"/>
        <v>14</v>
      </c>
      <c r="J22" s="2">
        <f t="shared" si="26"/>
        <v>4</v>
      </c>
      <c r="K22" s="1" t="str">
        <f t="shared" si="27"/>
        <v>100</v>
      </c>
      <c r="L22" s="2"/>
      <c r="M22" s="1" t="str">
        <f t="shared" si="28"/>
        <v xml:space="preserve">DESCRIPTION </v>
      </c>
      <c r="N22" s="1" t="str">
        <f t="shared" si="29"/>
        <v xml:space="preserve">DESCRIPTION </v>
      </c>
      <c r="O22" s="2" t="str">
        <f t="shared" si="30"/>
        <v xml:space="preserve">VARCHAR2 </v>
      </c>
      <c r="P22" s="2" t="str">
        <f t="shared" si="31"/>
        <v>100</v>
      </c>
      <c r="Q22" s="2"/>
      <c r="R22" s="39"/>
      <c r="S22" s="2"/>
      <c r="T22" s="2"/>
      <c r="U22" s="2"/>
      <c r="V22" s="2"/>
      <c r="W22" s="2"/>
      <c r="X22" s="2"/>
      <c r="Y22" s="2"/>
    </row>
    <row r="23" spans="1:25" hidden="1" x14ac:dyDescent="0.25">
      <c r="A23" t="s">
        <v>1226</v>
      </c>
      <c r="B23" t="s">
        <v>441</v>
      </c>
      <c r="C23" s="14">
        <f t="shared" si="11"/>
        <v>10</v>
      </c>
      <c r="D23" s="2" t="str">
        <f t="shared" si="12"/>
        <v xml:space="preserve">CREATEDBY </v>
      </c>
      <c r="E23" s="1" t="str">
        <f t="shared" si="13"/>
        <v>CREA</v>
      </c>
      <c r="F23" s="2" t="str">
        <f t="shared" si="14"/>
        <v>VARCHAR2 (10),</v>
      </c>
      <c r="G23" s="2">
        <f t="shared" si="22"/>
        <v>10</v>
      </c>
      <c r="H23" s="1" t="str">
        <f t="shared" si="24"/>
        <v xml:space="preserve">VARCHAR2 </v>
      </c>
      <c r="I23" s="2">
        <f t="shared" si="25"/>
        <v>13</v>
      </c>
      <c r="J23" s="2">
        <f t="shared" si="26"/>
        <v>3</v>
      </c>
      <c r="K23" s="1" t="str">
        <f t="shared" si="27"/>
        <v>10</v>
      </c>
      <c r="L23" s="2"/>
      <c r="M23" s="1" t="str">
        <f t="shared" si="28"/>
        <v xml:space="preserve">CREATEDBY </v>
      </c>
      <c r="N23" s="1" t="str">
        <f t="shared" si="29"/>
        <v xml:space="preserve">CREATEDBY </v>
      </c>
      <c r="O23" s="2" t="str">
        <f t="shared" si="30"/>
        <v xml:space="preserve">VARCHAR2 </v>
      </c>
      <c r="P23" s="2" t="str">
        <f t="shared" si="31"/>
        <v>10</v>
      </c>
      <c r="Q23" s="2"/>
      <c r="R23" s="39"/>
      <c r="S23" s="2"/>
      <c r="T23" s="2"/>
      <c r="U23" s="2"/>
      <c r="V23" s="2"/>
      <c r="W23" s="2"/>
      <c r="X23" s="2"/>
      <c r="Y23" s="2"/>
    </row>
    <row r="24" spans="1:25" hidden="1" x14ac:dyDescent="0.25">
      <c r="A24" t="s">
        <v>1226</v>
      </c>
      <c r="B24" t="s">
        <v>442</v>
      </c>
      <c r="C24" s="14">
        <f t="shared" si="11"/>
        <v>12</v>
      </c>
      <c r="D24" s="2" t="str">
        <f t="shared" si="12"/>
        <v xml:space="preserve">CREATEDDATE </v>
      </c>
      <c r="E24" s="1" t="str">
        <f t="shared" si="13"/>
        <v>CREA</v>
      </c>
      <c r="F24" s="2" t="str">
        <f t="shared" si="14"/>
        <v>TIMESTAMP,</v>
      </c>
      <c r="G24" s="2" t="e">
        <f t="shared" si="22"/>
        <v>#VALUE!</v>
      </c>
      <c r="H24" s="1" t="e">
        <f t="shared" si="24"/>
        <v>#VALUE!</v>
      </c>
      <c r="I24" s="2" t="e">
        <f t="shared" si="25"/>
        <v>#VALUE!</v>
      </c>
      <c r="J24" s="2" t="e">
        <f t="shared" si="26"/>
        <v>#VALUE!</v>
      </c>
      <c r="K24" s="1" t="e">
        <f t="shared" si="27"/>
        <v>#VALUE!</v>
      </c>
      <c r="L24" s="2"/>
      <c r="M24" s="1" t="str">
        <f t="shared" si="28"/>
        <v xml:space="preserve">CREATEDDATE </v>
      </c>
      <c r="N24" s="1" t="str">
        <f t="shared" si="29"/>
        <v xml:space="preserve">CREATEDDATE </v>
      </c>
      <c r="O24" s="2" t="e">
        <f t="shared" si="30"/>
        <v>#VALUE!</v>
      </c>
      <c r="P24" s="2" t="e">
        <f t="shared" si="31"/>
        <v>#VALUE!</v>
      </c>
      <c r="Q24" s="2"/>
      <c r="R24" s="39"/>
      <c r="S24" s="2"/>
      <c r="T24" s="2"/>
      <c r="U24" s="2"/>
      <c r="V24" s="2"/>
      <c r="W24" s="2"/>
      <c r="X24" s="2"/>
      <c r="Y24" s="2"/>
    </row>
    <row r="25" spans="1:25" hidden="1" x14ac:dyDescent="0.25">
      <c r="A25" t="s">
        <v>1226</v>
      </c>
      <c r="B25" t="s">
        <v>443</v>
      </c>
      <c r="C25" s="14">
        <f t="shared" si="11"/>
        <v>12</v>
      </c>
      <c r="D25" s="2" t="str">
        <f t="shared" si="12"/>
        <v xml:space="preserve">CREATEDTIME </v>
      </c>
      <c r="E25" s="1" t="str">
        <f t="shared" si="13"/>
        <v>CREA</v>
      </c>
      <c r="F25" s="2" t="str">
        <f t="shared" si="14"/>
        <v>TIMESTAMP,</v>
      </c>
      <c r="G25" s="2" t="e">
        <f t="shared" si="22"/>
        <v>#VALUE!</v>
      </c>
      <c r="H25" s="1" t="e">
        <f t="shared" si="24"/>
        <v>#VALUE!</v>
      </c>
      <c r="I25" s="2" t="e">
        <f t="shared" si="25"/>
        <v>#VALUE!</v>
      </c>
      <c r="J25" s="2" t="e">
        <f t="shared" si="26"/>
        <v>#VALUE!</v>
      </c>
      <c r="K25" s="1" t="e">
        <f t="shared" si="27"/>
        <v>#VALUE!</v>
      </c>
      <c r="L25" s="2"/>
      <c r="M25" s="1" t="str">
        <f t="shared" si="28"/>
        <v xml:space="preserve">CREATEDTIME </v>
      </c>
      <c r="N25" s="1" t="str">
        <f t="shared" si="29"/>
        <v xml:space="preserve">CREATEDTIME </v>
      </c>
      <c r="O25" s="2" t="e">
        <f t="shared" si="30"/>
        <v>#VALUE!</v>
      </c>
      <c r="P25" s="2" t="e">
        <f t="shared" si="31"/>
        <v>#VALUE!</v>
      </c>
      <c r="Q25" s="2"/>
      <c r="R25" s="39"/>
      <c r="S25" s="2"/>
      <c r="T25" s="2"/>
      <c r="U25" s="2"/>
      <c r="V25" s="2"/>
      <c r="W25" s="2"/>
      <c r="X25" s="2"/>
      <c r="Y25" s="2"/>
    </row>
    <row r="26" spans="1:25" hidden="1" x14ac:dyDescent="0.25">
      <c r="A26" t="s">
        <v>1226</v>
      </c>
      <c r="B26" t="s">
        <v>449</v>
      </c>
      <c r="C26" s="14">
        <f t="shared" si="11"/>
        <v>15</v>
      </c>
      <c r="D26" s="2" t="str">
        <f t="shared" si="12"/>
        <v xml:space="preserve">LASTMODIFIEDBY </v>
      </c>
      <c r="E26" s="1" t="str">
        <f t="shared" si="13"/>
        <v>LAST</v>
      </c>
      <c r="F26" s="2" t="str">
        <f t="shared" si="14"/>
        <v>VARCHAR2 (10),</v>
      </c>
      <c r="G26" s="2">
        <f t="shared" si="22"/>
        <v>10</v>
      </c>
      <c r="H26" s="1" t="str">
        <f t="shared" si="24"/>
        <v xml:space="preserve">VARCHAR2 </v>
      </c>
      <c r="I26" s="2">
        <f t="shared" si="25"/>
        <v>13</v>
      </c>
      <c r="J26" s="2">
        <f t="shared" si="26"/>
        <v>3</v>
      </c>
      <c r="K26" s="1" t="str">
        <f t="shared" si="27"/>
        <v>10</v>
      </c>
      <c r="L26" s="2"/>
      <c r="M26" s="1" t="str">
        <f t="shared" si="28"/>
        <v xml:space="preserve">LASTMODIFIEDBY </v>
      </c>
      <c r="N26" s="1" t="str">
        <f t="shared" si="29"/>
        <v xml:space="preserve">LASTMODIFIEDBY </v>
      </c>
      <c r="O26" s="2" t="str">
        <f t="shared" si="30"/>
        <v xml:space="preserve">VARCHAR2 </v>
      </c>
      <c r="P26" s="2" t="str">
        <f t="shared" si="31"/>
        <v>10</v>
      </c>
      <c r="Q26" s="2"/>
      <c r="R26" s="39"/>
      <c r="S26" s="2"/>
      <c r="T26" s="2"/>
      <c r="U26" s="2"/>
      <c r="V26" s="2"/>
      <c r="W26" s="2"/>
      <c r="X26" s="2"/>
      <c r="Y26" s="2"/>
    </row>
    <row r="27" spans="1:25" hidden="1" x14ac:dyDescent="0.25">
      <c r="A27" t="s">
        <v>1226</v>
      </c>
      <c r="B27" t="s">
        <v>450</v>
      </c>
      <c r="C27" s="14">
        <f t="shared" si="11"/>
        <v>17</v>
      </c>
      <c r="D27" s="2" t="str">
        <f t="shared" si="12"/>
        <v xml:space="preserve">LASTMODIFIEDDATE </v>
      </c>
      <c r="E27" s="1" t="str">
        <f t="shared" si="13"/>
        <v>LAST</v>
      </c>
      <c r="F27" s="2" t="str">
        <f t="shared" si="14"/>
        <v>TIMESTAMP,</v>
      </c>
      <c r="G27" s="2" t="e">
        <f t="shared" si="22"/>
        <v>#VALUE!</v>
      </c>
      <c r="H27" s="1" t="e">
        <f t="shared" si="24"/>
        <v>#VALUE!</v>
      </c>
      <c r="I27" s="2" t="e">
        <f t="shared" si="25"/>
        <v>#VALUE!</v>
      </c>
      <c r="J27" s="2" t="e">
        <f t="shared" si="26"/>
        <v>#VALUE!</v>
      </c>
      <c r="K27" s="1" t="e">
        <f t="shared" si="27"/>
        <v>#VALUE!</v>
      </c>
      <c r="L27" s="2"/>
      <c r="M27" s="1" t="str">
        <f t="shared" si="28"/>
        <v xml:space="preserve">LASTMODIFIEDDATE </v>
      </c>
      <c r="N27" s="1" t="str">
        <f t="shared" si="29"/>
        <v xml:space="preserve">LASTMODIFIEDDATE </v>
      </c>
      <c r="O27" s="2" t="e">
        <f t="shared" si="30"/>
        <v>#VALUE!</v>
      </c>
      <c r="P27" s="2" t="e">
        <f t="shared" si="31"/>
        <v>#VALUE!</v>
      </c>
      <c r="Q27" s="2"/>
      <c r="R27" s="39"/>
      <c r="S27" s="2"/>
      <c r="T27" s="2"/>
      <c r="U27" s="2"/>
      <c r="V27" s="2"/>
      <c r="W27" s="2"/>
      <c r="X27" s="2"/>
      <c r="Y27" s="2"/>
    </row>
    <row r="28" spans="1:25" hidden="1" x14ac:dyDescent="0.25">
      <c r="A28" t="s">
        <v>1226</v>
      </c>
      <c r="B28" t="s">
        <v>451</v>
      </c>
      <c r="C28" s="14">
        <f t="shared" si="11"/>
        <v>17</v>
      </c>
      <c r="D28" s="2" t="str">
        <f t="shared" si="12"/>
        <v xml:space="preserve">LASTMODIFIEDTIME </v>
      </c>
      <c r="E28" s="1" t="str">
        <f t="shared" si="13"/>
        <v>LAST</v>
      </c>
      <c r="F28" s="2" t="str">
        <f t="shared" si="14"/>
        <v>TIMESTAMP,</v>
      </c>
      <c r="G28" s="2" t="e">
        <f t="shared" si="22"/>
        <v>#VALUE!</v>
      </c>
      <c r="H28" s="1" t="e">
        <f t="shared" si="24"/>
        <v>#VALUE!</v>
      </c>
      <c r="I28" s="2" t="e">
        <f t="shared" si="25"/>
        <v>#VALUE!</v>
      </c>
      <c r="J28" s="2" t="e">
        <f t="shared" si="26"/>
        <v>#VALUE!</v>
      </c>
      <c r="K28" s="1" t="e">
        <f t="shared" si="27"/>
        <v>#VALUE!</v>
      </c>
      <c r="L28" s="2"/>
      <c r="M28" s="1" t="str">
        <f t="shared" si="28"/>
        <v xml:space="preserve">LASTMODIFIEDTIME </v>
      </c>
      <c r="N28" s="1" t="str">
        <f t="shared" si="29"/>
        <v xml:space="preserve">LASTMODIFIEDTIME </v>
      </c>
      <c r="O28" s="2" t="e">
        <f t="shared" si="30"/>
        <v>#VALUE!</v>
      </c>
      <c r="P28" s="2" t="e">
        <f t="shared" si="31"/>
        <v>#VALUE!</v>
      </c>
      <c r="Q28" s="2"/>
      <c r="R28" s="39"/>
      <c r="S28" s="2"/>
      <c r="T28" s="2"/>
      <c r="U28" s="2"/>
      <c r="V28" s="2"/>
      <c r="W28" s="2"/>
      <c r="X28" s="2"/>
      <c r="Y28" s="2"/>
    </row>
    <row r="29" spans="1:25" hidden="1" x14ac:dyDescent="0.25">
      <c r="A29" t="s">
        <v>1226</v>
      </c>
      <c r="B29" t="s">
        <v>445</v>
      </c>
      <c r="C29" s="14">
        <f t="shared" si="11"/>
        <v>13</v>
      </c>
      <c r="D29" s="2" t="str">
        <f t="shared" si="12"/>
        <v xml:space="preserve">DEPRECATEDBY </v>
      </c>
      <c r="E29" s="1"/>
      <c r="F29" s="2" t="str">
        <f t="shared" si="14"/>
        <v>VARCHAR2 (10),</v>
      </c>
      <c r="G29" s="2"/>
      <c r="H29" s="1" t="e">
        <f t="shared" si="24"/>
        <v>#VALUE!</v>
      </c>
      <c r="I29" s="2">
        <f t="shared" si="25"/>
        <v>13</v>
      </c>
      <c r="J29" s="2">
        <f t="shared" si="26"/>
        <v>13</v>
      </c>
      <c r="K29" s="1" t="str">
        <f t="shared" si="27"/>
        <v>VARCHAR2 (10</v>
      </c>
      <c r="L29" s="2"/>
      <c r="M29" s="1" t="str">
        <f t="shared" si="28"/>
        <v xml:space="preserve">DEPRECATEDBY </v>
      </c>
      <c r="N29" s="1" t="str">
        <f t="shared" si="29"/>
        <v xml:space="preserve">DEPRECATEDBY </v>
      </c>
      <c r="O29" s="2" t="e">
        <f t="shared" si="30"/>
        <v>#VALUE!</v>
      </c>
      <c r="P29" s="2" t="str">
        <f t="shared" si="31"/>
        <v>VARCHAR2 (10</v>
      </c>
      <c r="Q29" s="2"/>
      <c r="R29" s="39"/>
      <c r="S29" s="2"/>
      <c r="T29" s="2"/>
      <c r="U29" s="2"/>
      <c r="V29" s="2"/>
      <c r="W29" s="2"/>
      <c r="X29" s="2"/>
      <c r="Y29" s="2"/>
    </row>
    <row r="30" spans="1:25" hidden="1" x14ac:dyDescent="0.25">
      <c r="A30" t="s">
        <v>1226</v>
      </c>
      <c r="B30" t="s">
        <v>446</v>
      </c>
      <c r="C30" s="14">
        <f t="shared" si="11"/>
        <v>15</v>
      </c>
      <c r="D30" s="2" t="str">
        <f t="shared" si="12"/>
        <v xml:space="preserve">DEPRECATEDDATE </v>
      </c>
      <c r="E30" s="1"/>
      <c r="F30" s="2" t="str">
        <f t="shared" si="14"/>
        <v>TIMESTAMP,</v>
      </c>
      <c r="G30" s="2"/>
      <c r="H30" s="1" t="e">
        <f t="shared" si="24"/>
        <v>#VALUE!</v>
      </c>
      <c r="I30" s="2" t="e">
        <f t="shared" si="25"/>
        <v>#VALUE!</v>
      </c>
      <c r="J30" s="2" t="e">
        <f t="shared" si="26"/>
        <v>#VALUE!</v>
      </c>
      <c r="K30" s="1" t="e">
        <f t="shared" si="27"/>
        <v>#VALUE!</v>
      </c>
      <c r="L30" s="2"/>
      <c r="M30" s="1" t="str">
        <f t="shared" si="28"/>
        <v xml:space="preserve">DEPRECATEDDATE </v>
      </c>
      <c r="N30" s="1" t="str">
        <f t="shared" si="29"/>
        <v xml:space="preserve">DEPRECATEDDATE </v>
      </c>
      <c r="O30" s="2" t="e">
        <f t="shared" si="30"/>
        <v>#VALUE!</v>
      </c>
      <c r="P30" s="2" t="e">
        <f t="shared" si="31"/>
        <v>#VALUE!</v>
      </c>
      <c r="Q30" s="2"/>
      <c r="R30" s="39"/>
      <c r="S30" s="2"/>
      <c r="T30" s="2"/>
      <c r="U30" s="2"/>
      <c r="V30" s="2"/>
      <c r="W30" s="2"/>
      <c r="X30" s="2"/>
      <c r="Y30" s="2"/>
    </row>
    <row r="31" spans="1:25" hidden="1" x14ac:dyDescent="0.25">
      <c r="A31" t="s">
        <v>1226</v>
      </c>
      <c r="B31" t="s">
        <v>447</v>
      </c>
      <c r="C31" s="14">
        <f t="shared" si="11"/>
        <v>15</v>
      </c>
      <c r="D31" s="2" t="str">
        <f t="shared" si="12"/>
        <v xml:space="preserve">DEPRECATEDTIME </v>
      </c>
      <c r="E31" s="1"/>
      <c r="F31" s="2" t="str">
        <f t="shared" si="14"/>
        <v>TIMESTAMP,</v>
      </c>
      <c r="G31" s="2"/>
      <c r="H31" s="1" t="e">
        <f t="shared" si="24"/>
        <v>#VALUE!</v>
      </c>
      <c r="I31" s="2" t="e">
        <f t="shared" si="25"/>
        <v>#VALUE!</v>
      </c>
      <c r="J31" s="2" t="e">
        <f t="shared" si="26"/>
        <v>#VALUE!</v>
      </c>
      <c r="K31" s="1" t="e">
        <f t="shared" si="27"/>
        <v>#VALUE!</v>
      </c>
      <c r="L31" s="2"/>
      <c r="M31" s="1" t="str">
        <f t="shared" si="28"/>
        <v xml:space="preserve">DEPRECATEDTIME </v>
      </c>
      <c r="N31" s="1" t="str">
        <f t="shared" si="29"/>
        <v xml:space="preserve">DEPRECATEDTIME </v>
      </c>
      <c r="O31" s="2" t="e">
        <f t="shared" si="30"/>
        <v>#VALUE!</v>
      </c>
      <c r="P31" s="2" t="e">
        <f t="shared" si="31"/>
        <v>#VALUE!</v>
      </c>
      <c r="Q31" s="2"/>
      <c r="R31" s="39"/>
      <c r="S31" s="2"/>
      <c r="T31" s="2"/>
      <c r="U31" s="2"/>
      <c r="V31" s="2"/>
      <c r="W31" s="2"/>
      <c r="X31" s="2"/>
      <c r="Y31" s="2"/>
    </row>
    <row r="32" spans="1:25" hidden="1" x14ac:dyDescent="0.25">
      <c r="A32" t="s">
        <v>1226</v>
      </c>
      <c r="B32" t="s">
        <v>444</v>
      </c>
      <c r="C32" s="14">
        <f t="shared" si="11"/>
        <v>11</v>
      </c>
      <c r="D32" s="2" t="str">
        <f t="shared" si="12"/>
        <v xml:space="preserve">DEPRECATED </v>
      </c>
      <c r="E32" s="1"/>
      <c r="F32" s="2" t="str">
        <f t="shared" si="14"/>
        <v>NUMBER (10),</v>
      </c>
      <c r="G32" s="2"/>
      <c r="H32" s="1" t="e">
        <f t="shared" si="24"/>
        <v>#VALUE!</v>
      </c>
      <c r="I32" s="2">
        <f t="shared" si="25"/>
        <v>11</v>
      </c>
      <c r="J32" s="2">
        <f t="shared" si="26"/>
        <v>11</v>
      </c>
      <c r="K32" s="1" t="str">
        <f t="shared" si="27"/>
        <v>NUMBER (10</v>
      </c>
      <c r="L32" s="2"/>
      <c r="M32" s="1" t="str">
        <f t="shared" si="28"/>
        <v xml:space="preserve">DEPRECATED </v>
      </c>
      <c r="N32" s="1" t="str">
        <f t="shared" si="29"/>
        <v xml:space="preserve">DEPRECATED </v>
      </c>
      <c r="O32" s="2" t="e">
        <f t="shared" si="30"/>
        <v>#VALUE!</v>
      </c>
      <c r="P32" s="2" t="str">
        <f t="shared" si="31"/>
        <v>NUMBER (10</v>
      </c>
      <c r="Q32" s="2"/>
      <c r="R32" s="39"/>
      <c r="S32" s="2"/>
      <c r="T32" s="2"/>
      <c r="U32" s="2"/>
      <c r="V32" s="2"/>
      <c r="W32" s="2"/>
      <c r="X32" s="2"/>
      <c r="Y32" s="2"/>
    </row>
    <row r="33" spans="1:25" hidden="1" x14ac:dyDescent="0.25">
      <c r="A33" t="s">
        <v>1226</v>
      </c>
      <c r="B33" t="s">
        <v>485</v>
      </c>
      <c r="C33" s="14">
        <f t="shared" si="11"/>
        <v>12</v>
      </c>
      <c r="D33" s="2" t="str">
        <f t="shared" si="12"/>
        <v xml:space="preserve">ENCCHECKSUM </v>
      </c>
      <c r="E33" s="1"/>
      <c r="F33" s="2" t="str">
        <f t="shared" si="14"/>
        <v>VARCHAR2 (100),</v>
      </c>
      <c r="G33" s="2"/>
      <c r="H33" s="1" t="e">
        <f t="shared" si="24"/>
        <v>#VALUE!</v>
      </c>
      <c r="I33" s="2">
        <f t="shared" si="25"/>
        <v>14</v>
      </c>
      <c r="J33" s="2">
        <f t="shared" si="26"/>
        <v>14</v>
      </c>
      <c r="K33" s="1" t="str">
        <f t="shared" si="27"/>
        <v>VARCHAR2 (100</v>
      </c>
      <c r="L33" s="2"/>
      <c r="M33" s="1" t="str">
        <f t="shared" si="28"/>
        <v xml:space="preserve">ENCCHECKSUM </v>
      </c>
      <c r="N33" s="1" t="str">
        <f t="shared" si="29"/>
        <v xml:space="preserve">ENCCHECKSUM </v>
      </c>
      <c r="O33" s="2" t="e">
        <f t="shared" si="30"/>
        <v>#VALUE!</v>
      </c>
      <c r="P33" s="2" t="str">
        <f t="shared" si="31"/>
        <v>VARCHAR2 (100</v>
      </c>
      <c r="Q33" s="2"/>
      <c r="R33" s="39"/>
      <c r="S33" s="2"/>
      <c r="T33" s="2"/>
      <c r="U33" s="2"/>
      <c r="V33" s="2"/>
      <c r="W33" s="2"/>
      <c r="X33" s="2"/>
      <c r="Y33" s="2"/>
    </row>
    <row r="34" spans="1:25" hidden="1" x14ac:dyDescent="0.25">
      <c r="A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40"/>
      <c r="T34" s="2"/>
      <c r="U34" s="2"/>
      <c r="V34" s="2"/>
      <c r="W34" s="2"/>
      <c r="X34" s="2"/>
      <c r="Y34" s="2"/>
    </row>
    <row r="35" spans="1:25" hidden="1" x14ac:dyDescent="0.25">
      <c r="A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39"/>
      <c r="S35" s="26"/>
      <c r="T35" s="2"/>
      <c r="U35" s="2"/>
      <c r="V35" s="2"/>
      <c r="W35" s="2"/>
      <c r="X35" s="2"/>
      <c r="Y35" s="2"/>
    </row>
    <row r="36" spans="1:25" hidden="1" x14ac:dyDescent="0.25">
      <c r="A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39"/>
      <c r="S36" s="2"/>
      <c r="T36" s="2"/>
      <c r="U36" s="2"/>
      <c r="V36" s="2"/>
      <c r="W36" s="2"/>
      <c r="X36" s="2"/>
      <c r="Y36" s="2"/>
    </row>
    <row r="37" spans="1:25" hidden="1" x14ac:dyDescent="0.25">
      <c r="A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40"/>
      <c r="S37" s="2"/>
      <c r="T37" s="2"/>
      <c r="U37" s="2"/>
      <c r="V37" s="2"/>
      <c r="W37" s="2"/>
      <c r="X37" s="2"/>
      <c r="Y37" s="2"/>
    </row>
    <row r="38" spans="1:25" hidden="1" x14ac:dyDescent="0.25">
      <c r="A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39"/>
      <c r="S38" s="2"/>
      <c r="T38" s="2"/>
      <c r="U38" s="2"/>
      <c r="V38" s="2"/>
      <c r="W38" s="2"/>
      <c r="X38" s="2"/>
      <c r="Y38" s="2"/>
    </row>
    <row r="39" spans="1:25" hidden="1" x14ac:dyDescent="0.25">
      <c r="A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39"/>
      <c r="S39" s="2"/>
      <c r="T39" s="2"/>
      <c r="U39" s="2"/>
      <c r="V39" s="2"/>
      <c r="W39" s="2"/>
      <c r="X39" s="2"/>
      <c r="Y39" s="2"/>
    </row>
    <row r="40" spans="1:25" hidden="1" x14ac:dyDescent="0.25">
      <c r="A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39"/>
      <c r="S40" s="2"/>
      <c r="T40" s="2"/>
      <c r="U40" s="2"/>
      <c r="V40" s="2"/>
      <c r="W40" s="2"/>
      <c r="X40" s="2"/>
      <c r="Y40" s="2"/>
    </row>
    <row r="41" spans="1:25" hidden="1" x14ac:dyDescent="0.25">
      <c r="A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39"/>
      <c r="S41" s="2"/>
      <c r="T41" s="2"/>
      <c r="U41" s="2"/>
      <c r="V41" s="2"/>
      <c r="W41" s="2"/>
      <c r="X41" s="2"/>
      <c r="Y41" s="2"/>
    </row>
    <row r="42" spans="1:25" hidden="1" x14ac:dyDescent="0.25">
      <c r="A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39"/>
      <c r="S42" s="2"/>
      <c r="T42" s="2"/>
      <c r="U42" s="2"/>
      <c r="V42" s="2"/>
      <c r="W42" s="2"/>
      <c r="X42" s="2"/>
      <c r="Y42" s="2"/>
    </row>
    <row r="43" spans="1:25" hidden="1" x14ac:dyDescent="0.25">
      <c r="A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39"/>
      <c r="S43" s="2"/>
      <c r="T43" s="2"/>
      <c r="U43" s="2"/>
      <c r="V43" s="2"/>
      <c r="W43" s="2"/>
      <c r="X43" s="2"/>
      <c r="Y43" s="2"/>
    </row>
    <row r="44" spans="1:25" hidden="1" x14ac:dyDescent="0.25">
      <c r="A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41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44" xr:uid="{CBF8895B-2BBF-4F63-B136-CF3CE9A33CB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7D2F-011B-4DA5-BD35-39BC94671240}">
  <dimension ref="A1:Y228"/>
  <sheetViews>
    <sheetView topLeftCell="C206" workbookViewId="0">
      <selection activeCell="G226" sqref="G226"/>
    </sheetView>
  </sheetViews>
  <sheetFormatPr defaultRowHeight="15" x14ac:dyDescent="0.25"/>
  <cols>
    <col min="1" max="1" width="30.42578125" bestFit="1" customWidth="1"/>
    <col min="18" max="18" width="24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t="s">
        <v>791</v>
      </c>
      <c r="B2" t="s">
        <v>763</v>
      </c>
      <c r="C2" s="14">
        <f t="shared" ref="C2:C63" si="0">FIND(" ",B2)</f>
        <v>11</v>
      </c>
      <c r="D2" s="2" t="str">
        <f t="shared" ref="D2:D63" si="1">MID(B2,1,C2)</f>
        <v xml:space="preserve">BRANCHCODE </v>
      </c>
      <c r="E2" s="1" t="str">
        <f t="shared" ref="E2:E63" si="2">LEFT(D2,4)</f>
        <v>BRAN</v>
      </c>
      <c r="F2" s="2" t="str">
        <f t="shared" ref="F2:F63" si="3">TRIM(MID(B2,C2,100))</f>
        <v>NUMBER (10) NOT NULL,</v>
      </c>
      <c r="G2" s="2">
        <f t="shared" ref="G2:G63" si="4">FIND("(",(F2))</f>
        <v>8</v>
      </c>
      <c r="H2" s="1" t="str">
        <f t="shared" ref="H2:H63" si="5">MID(F2,1,G2-1)</f>
        <v xml:space="preserve">NUMBER </v>
      </c>
      <c r="I2" s="2">
        <f t="shared" ref="I2:I63" si="6">FIND(")",F2)</f>
        <v>11</v>
      </c>
      <c r="J2" s="2">
        <f t="shared" ref="J2:J63" si="7">I2-G2</f>
        <v>3</v>
      </c>
      <c r="K2" s="1" t="str">
        <f t="shared" ref="K2:K63" si="8">MID(F2,G2+1,J2-1)</f>
        <v>10</v>
      </c>
      <c r="L2" s="2"/>
      <c r="M2" s="1" t="str">
        <f t="shared" ref="M2:M63" si="9">D2</f>
        <v xml:space="preserve">BRANCHCODE </v>
      </c>
      <c r="N2" s="1" t="str">
        <f t="shared" ref="N2:N63" si="10">M2</f>
        <v xml:space="preserve">BRANCHCODE </v>
      </c>
      <c r="O2" s="2" t="str">
        <f t="shared" ref="O2:O63" si="11">H2</f>
        <v xml:space="preserve">NUMBER </v>
      </c>
      <c r="P2" s="2" t="str">
        <f t="shared" ref="P2:P63" si="12">K2</f>
        <v>10</v>
      </c>
      <c r="Q2" s="2"/>
      <c r="R2" s="20" t="str">
        <f t="shared" ref="R2:R61" si="13">N2</f>
        <v xml:space="preserve">BRANCHCODE </v>
      </c>
      <c r="S2" s="2"/>
      <c r="T2" s="2"/>
      <c r="U2" s="2"/>
      <c r="V2" s="2"/>
      <c r="W2" s="2"/>
      <c r="X2" s="2"/>
      <c r="Y2" s="2"/>
    </row>
    <row r="3" spans="1:25" x14ac:dyDescent="0.25">
      <c r="A3" t="s">
        <v>791</v>
      </c>
      <c r="B3" t="s">
        <v>792</v>
      </c>
      <c r="C3" s="14">
        <f t="shared" si="0"/>
        <v>10</v>
      </c>
      <c r="D3" s="2" t="str">
        <f t="shared" si="1"/>
        <v xml:space="preserve">PRDACCTID </v>
      </c>
      <c r="E3" s="1" t="str">
        <f t="shared" si="2"/>
        <v>PRDA</v>
      </c>
      <c r="F3" s="2" t="str">
        <f t="shared" si="3"/>
        <v>VARCHAR2 (32) NOT NULL,</v>
      </c>
      <c r="G3" s="2">
        <f t="shared" si="4"/>
        <v>10</v>
      </c>
      <c r="H3" s="1" t="str">
        <f t="shared" si="5"/>
        <v xml:space="preserve">VARCHAR2 </v>
      </c>
      <c r="I3" s="2">
        <f t="shared" si="6"/>
        <v>13</v>
      </c>
      <c r="J3" s="2">
        <f t="shared" si="7"/>
        <v>3</v>
      </c>
      <c r="K3" s="1" t="str">
        <f t="shared" si="8"/>
        <v>32</v>
      </c>
      <c r="L3" s="2"/>
      <c r="M3" s="1" t="str">
        <f t="shared" si="9"/>
        <v xml:space="preserve">PRDACCTID </v>
      </c>
      <c r="N3" s="1" t="str">
        <f t="shared" si="10"/>
        <v xml:space="preserve">PRDACCTID </v>
      </c>
      <c r="O3" s="2" t="str">
        <f t="shared" si="11"/>
        <v xml:space="preserve">VARCHAR2 </v>
      </c>
      <c r="P3" s="2" t="str">
        <f t="shared" si="12"/>
        <v>32</v>
      </c>
      <c r="Q3" s="2"/>
      <c r="R3" s="20" t="str">
        <f t="shared" si="13"/>
        <v xml:space="preserve">PRDACCTID 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791</v>
      </c>
      <c r="B4" t="s">
        <v>756</v>
      </c>
      <c r="C4" s="14">
        <f t="shared" si="0"/>
        <v>9</v>
      </c>
      <c r="D4" s="2" t="str">
        <f t="shared" si="1"/>
        <v xml:space="preserve">TENANTID </v>
      </c>
      <c r="E4" s="1" t="str">
        <f t="shared" si="2"/>
        <v>TENA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TENANTID </v>
      </c>
      <c r="N4" s="1" t="str">
        <f t="shared" si="10"/>
        <v xml:space="preserve">TENANTID </v>
      </c>
      <c r="O4" s="2" t="str">
        <f t="shared" si="11"/>
        <v xml:space="preserve">NUMBER </v>
      </c>
      <c r="P4" s="2" t="str">
        <f t="shared" si="12"/>
        <v>10</v>
      </c>
      <c r="Q4" s="2"/>
      <c r="R4" s="20"/>
      <c r="S4" s="2"/>
      <c r="T4" s="2"/>
      <c r="U4" s="2"/>
      <c r="V4" s="2"/>
      <c r="W4" s="2"/>
      <c r="X4" s="2"/>
      <c r="Y4" s="2"/>
    </row>
    <row r="5" spans="1:25" x14ac:dyDescent="0.25">
      <c r="A5" t="s">
        <v>791</v>
      </c>
      <c r="B5" t="s">
        <v>757</v>
      </c>
      <c r="C5" s="14">
        <f t="shared" si="0"/>
        <v>11</v>
      </c>
      <c r="D5" s="2" t="str">
        <f t="shared" si="1"/>
        <v xml:space="preserve">ACTIVITYID </v>
      </c>
      <c r="E5" s="1" t="str">
        <f t="shared" si="2"/>
        <v>ACTI</v>
      </c>
      <c r="F5" s="2" t="str">
        <f t="shared" si="3"/>
        <v>NUMBER (19),</v>
      </c>
      <c r="G5" s="2">
        <f t="shared" si="4"/>
        <v>8</v>
      </c>
      <c r="H5" s="1" t="str">
        <f t="shared" si="5"/>
        <v xml:space="preserve">NUMBER </v>
      </c>
      <c r="I5" s="2">
        <f t="shared" si="6"/>
        <v>11</v>
      </c>
      <c r="J5" s="2">
        <f t="shared" si="7"/>
        <v>3</v>
      </c>
      <c r="K5" s="1" t="str">
        <f t="shared" si="8"/>
        <v>19</v>
      </c>
      <c r="L5" s="2"/>
      <c r="M5" s="1" t="str">
        <f t="shared" si="9"/>
        <v xml:space="preserve">ACTIVITYID </v>
      </c>
      <c r="N5" s="1" t="str">
        <f t="shared" si="10"/>
        <v xml:space="preserve">ACTIVITYID </v>
      </c>
      <c r="O5" s="2" t="str">
        <f t="shared" si="11"/>
        <v xml:space="preserve">NUMBER </v>
      </c>
      <c r="P5" s="2" t="str">
        <f t="shared" si="12"/>
        <v>19</v>
      </c>
      <c r="Q5" s="2"/>
      <c r="R5" s="20"/>
      <c r="S5" s="2"/>
      <c r="T5" s="2"/>
      <c r="U5" s="2"/>
      <c r="V5" s="2"/>
      <c r="W5" s="2"/>
      <c r="X5" s="2"/>
      <c r="Y5" s="2"/>
    </row>
    <row r="6" spans="1:25" x14ac:dyDescent="0.25">
      <c r="A6" t="s">
        <v>791</v>
      </c>
      <c r="B6" t="s">
        <v>758</v>
      </c>
      <c r="C6" s="14">
        <f t="shared" si="0"/>
        <v>10</v>
      </c>
      <c r="D6" s="2" t="str">
        <f t="shared" si="1"/>
        <v xml:space="preserve">CREATEDBY </v>
      </c>
      <c r="E6" s="1" t="str">
        <f t="shared" si="2"/>
        <v>CREA</v>
      </c>
      <c r="F6" s="2" t="str">
        <f t="shared" si="3"/>
        <v>VARCHAR2 (10),</v>
      </c>
      <c r="G6" s="2">
        <f t="shared" si="4"/>
        <v>10</v>
      </c>
      <c r="H6" s="1" t="str">
        <f t="shared" si="5"/>
        <v xml:space="preserve">VARCHAR2 </v>
      </c>
      <c r="I6" s="2">
        <f t="shared" si="6"/>
        <v>13</v>
      </c>
      <c r="J6" s="2">
        <f t="shared" si="7"/>
        <v>3</v>
      </c>
      <c r="K6" s="1" t="str">
        <f t="shared" si="8"/>
        <v>10</v>
      </c>
      <c r="L6" s="2"/>
      <c r="M6" s="1" t="str">
        <f t="shared" si="9"/>
        <v xml:space="preserve">CREATEDBY </v>
      </c>
      <c r="N6" s="1" t="str">
        <f t="shared" si="10"/>
        <v xml:space="preserve">CREATEDBY </v>
      </c>
      <c r="O6" s="2" t="str">
        <f t="shared" si="11"/>
        <v xml:space="preserve">VARCHAR2 </v>
      </c>
      <c r="P6" s="2" t="str">
        <f t="shared" si="12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x14ac:dyDescent="0.25">
      <c r="A7" t="s">
        <v>791</v>
      </c>
      <c r="B7" t="s">
        <v>759</v>
      </c>
      <c r="C7" s="14">
        <f t="shared" si="0"/>
        <v>12</v>
      </c>
      <c r="D7" s="2" t="str">
        <f t="shared" si="1"/>
        <v xml:space="preserve">CREATEDDATE </v>
      </c>
      <c r="E7" s="1" t="str">
        <f t="shared" si="2"/>
        <v>CREA</v>
      </c>
      <c r="F7" s="2" t="str">
        <f t="shared" si="3"/>
        <v>TIMESTAMP,</v>
      </c>
      <c r="G7" s="2" t="e">
        <f t="shared" si="4"/>
        <v>#VALUE!</v>
      </c>
      <c r="H7" s="1" t="e">
        <f t="shared" si="5"/>
        <v>#VALUE!</v>
      </c>
      <c r="I7" s="2" t="e">
        <f t="shared" si="6"/>
        <v>#VALUE!</v>
      </c>
      <c r="J7" s="2" t="e">
        <f t="shared" si="7"/>
        <v>#VALUE!</v>
      </c>
      <c r="K7" s="1" t="e">
        <f t="shared" si="8"/>
        <v>#VALUE!</v>
      </c>
      <c r="L7" s="2"/>
      <c r="M7" s="1" t="str">
        <f t="shared" si="9"/>
        <v xml:space="preserve">CREATEDDATE </v>
      </c>
      <c r="N7" s="1" t="str">
        <f t="shared" si="10"/>
        <v xml:space="preserve">CREATEDDATE </v>
      </c>
      <c r="O7" s="2" t="e">
        <f t="shared" si="11"/>
        <v>#VALUE!</v>
      </c>
      <c r="P7" s="2" t="e">
        <f t="shared" si="12"/>
        <v>#VALUE!</v>
      </c>
      <c r="Q7" s="2"/>
      <c r="R7" s="20"/>
      <c r="S7" s="2"/>
      <c r="T7" s="2"/>
      <c r="U7" s="2"/>
      <c r="V7" s="2"/>
      <c r="W7" s="2"/>
      <c r="X7" s="2"/>
      <c r="Y7" s="2"/>
    </row>
    <row r="8" spans="1:25" x14ac:dyDescent="0.25">
      <c r="A8" t="s">
        <v>791</v>
      </c>
      <c r="B8" t="s">
        <v>760</v>
      </c>
      <c r="C8" s="14">
        <f t="shared" si="0"/>
        <v>12</v>
      </c>
      <c r="D8" s="2" t="str">
        <f t="shared" si="1"/>
        <v xml:space="preserve">CREATEDTIME </v>
      </c>
      <c r="E8" s="1" t="str">
        <f t="shared" si="2"/>
        <v>CREA</v>
      </c>
      <c r="F8" s="2" t="str">
        <f t="shared" si="3"/>
        <v>TIMESTAMP,</v>
      </c>
      <c r="G8" s="2" t="e">
        <f t="shared" si="4"/>
        <v>#VALUE!</v>
      </c>
      <c r="H8" s="1" t="e">
        <f t="shared" si="5"/>
        <v>#VALUE!</v>
      </c>
      <c r="I8" s="2" t="e">
        <f t="shared" si="6"/>
        <v>#VALUE!</v>
      </c>
      <c r="J8" s="2" t="e">
        <f t="shared" si="7"/>
        <v>#VALUE!</v>
      </c>
      <c r="K8" s="1" t="e">
        <f t="shared" si="8"/>
        <v>#VALUE!</v>
      </c>
      <c r="L8" s="2"/>
      <c r="M8" s="1" t="str">
        <f t="shared" si="9"/>
        <v xml:space="preserve">CREATEDTIME </v>
      </c>
      <c r="N8" s="1" t="str">
        <f t="shared" si="10"/>
        <v xml:space="preserve">CREATEDTIME </v>
      </c>
      <c r="O8" s="2" t="e">
        <f t="shared" si="11"/>
        <v>#VALUE!</v>
      </c>
      <c r="P8" s="2" t="e">
        <f t="shared" si="12"/>
        <v>#VALUE!</v>
      </c>
      <c r="Q8" s="2"/>
      <c r="R8" s="20"/>
      <c r="S8" s="2"/>
      <c r="T8" s="2"/>
      <c r="U8" s="2"/>
      <c r="V8" s="2"/>
      <c r="W8" s="2"/>
      <c r="X8" s="2"/>
      <c r="Y8" s="2"/>
    </row>
    <row r="9" spans="1:25" x14ac:dyDescent="0.25">
      <c r="A9" t="s">
        <v>791</v>
      </c>
      <c r="B9" t="s">
        <v>761</v>
      </c>
      <c r="C9" s="14">
        <f t="shared" si="0"/>
        <v>11</v>
      </c>
      <c r="D9" s="2" t="str">
        <f t="shared" si="1"/>
        <v xml:space="preserve">DEPRECATED </v>
      </c>
      <c r="E9" s="1" t="str">
        <f t="shared" si="2"/>
        <v>DEPR</v>
      </c>
      <c r="F9" s="2" t="str">
        <f t="shared" si="3"/>
        <v>NUMBER (10),</v>
      </c>
      <c r="G9" s="2">
        <f t="shared" si="4"/>
        <v>8</v>
      </c>
      <c r="H9" s="1" t="str">
        <f t="shared" si="5"/>
        <v xml:space="preserve">NUMBER </v>
      </c>
      <c r="I9" s="2">
        <f t="shared" si="6"/>
        <v>11</v>
      </c>
      <c r="J9" s="2">
        <f t="shared" si="7"/>
        <v>3</v>
      </c>
      <c r="K9" s="1" t="str">
        <f t="shared" si="8"/>
        <v>10</v>
      </c>
      <c r="L9" s="2"/>
      <c r="M9" s="1" t="str">
        <f t="shared" si="9"/>
        <v xml:space="preserve">DEPRECATED </v>
      </c>
      <c r="N9" s="1" t="str">
        <f t="shared" si="10"/>
        <v xml:space="preserve">DEPRECATED </v>
      </c>
      <c r="O9" s="2" t="str">
        <f t="shared" si="11"/>
        <v xml:space="preserve">NUMBER </v>
      </c>
      <c r="P9" s="2" t="str">
        <f t="shared" si="12"/>
        <v>10</v>
      </c>
      <c r="Q9" s="2"/>
      <c r="R9" s="20"/>
      <c r="S9" s="2"/>
      <c r="T9" s="2"/>
      <c r="U9" s="2"/>
      <c r="V9" s="2"/>
      <c r="W9" s="2"/>
      <c r="X9" s="2"/>
      <c r="Y9" s="2"/>
    </row>
    <row r="10" spans="1:25" x14ac:dyDescent="0.25">
      <c r="A10" t="s">
        <v>791</v>
      </c>
      <c r="B10" t="s">
        <v>780</v>
      </c>
      <c r="C10" s="14">
        <f t="shared" si="0"/>
        <v>13</v>
      </c>
      <c r="D10" s="2" t="str">
        <f t="shared" si="1"/>
        <v xml:space="preserve">DEPRECATEDBY </v>
      </c>
      <c r="E10" s="1" t="str">
        <f t="shared" si="2"/>
        <v>DEPR</v>
      </c>
      <c r="F10" s="2" t="str">
        <f t="shared" si="3"/>
        <v>VARCHAR2 (10),</v>
      </c>
      <c r="G10" s="2">
        <f t="shared" si="4"/>
        <v>10</v>
      </c>
      <c r="H10" s="1" t="str">
        <f t="shared" si="5"/>
        <v xml:space="preserve">VARCHAR2 </v>
      </c>
      <c r="I10" s="2">
        <f t="shared" si="6"/>
        <v>13</v>
      </c>
      <c r="J10" s="2">
        <f t="shared" si="7"/>
        <v>3</v>
      </c>
      <c r="K10" s="1" t="str">
        <f t="shared" si="8"/>
        <v>10</v>
      </c>
      <c r="L10" s="2"/>
      <c r="M10" s="1" t="str">
        <f t="shared" si="9"/>
        <v xml:space="preserve">DEPRECATEDBY </v>
      </c>
      <c r="N10" s="1" t="str">
        <f t="shared" si="10"/>
        <v xml:space="preserve">DEPRECATEDBY </v>
      </c>
      <c r="O10" s="2" t="str">
        <f t="shared" si="11"/>
        <v xml:space="preserve">VARCHAR2 </v>
      </c>
      <c r="P10" s="2" t="str">
        <f t="shared" si="12"/>
        <v>10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x14ac:dyDescent="0.25">
      <c r="A11" t="s">
        <v>791</v>
      </c>
      <c r="B11" t="s">
        <v>781</v>
      </c>
      <c r="C11" s="14">
        <f t="shared" si="0"/>
        <v>15</v>
      </c>
      <c r="D11" s="2" t="str">
        <f t="shared" si="1"/>
        <v xml:space="preserve">DEPRECATEDDATE </v>
      </c>
      <c r="E11" s="1" t="str">
        <f t="shared" si="2"/>
        <v>DEPR</v>
      </c>
      <c r="F11" s="2" t="str">
        <f t="shared" si="3"/>
        <v>TIMESTAMP,</v>
      </c>
      <c r="G11" s="2" t="e">
        <f t="shared" si="4"/>
        <v>#VALUE!</v>
      </c>
      <c r="H11" s="1" t="e">
        <f t="shared" si="5"/>
        <v>#VALUE!</v>
      </c>
      <c r="I11" s="2" t="e">
        <f t="shared" si="6"/>
        <v>#VALUE!</v>
      </c>
      <c r="J11" s="2" t="e">
        <f t="shared" si="7"/>
        <v>#VALUE!</v>
      </c>
      <c r="K11" s="1" t="e">
        <f t="shared" si="8"/>
        <v>#VALUE!</v>
      </c>
      <c r="L11" s="2"/>
      <c r="M11" s="1" t="str">
        <f t="shared" si="9"/>
        <v xml:space="preserve">DEPRECATEDDATE </v>
      </c>
      <c r="N11" s="1" t="str">
        <f t="shared" si="10"/>
        <v xml:space="preserve">DEPRECATEDDATE </v>
      </c>
      <c r="O11" s="2" t="e">
        <f t="shared" si="11"/>
        <v>#VALUE!</v>
      </c>
      <c r="P11" s="2" t="e">
        <f t="shared" si="12"/>
        <v>#VALUE!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x14ac:dyDescent="0.25">
      <c r="A12" t="s">
        <v>791</v>
      </c>
      <c r="B12" t="s">
        <v>782</v>
      </c>
      <c r="C12" s="14">
        <f t="shared" si="0"/>
        <v>15</v>
      </c>
      <c r="D12" s="2" t="str">
        <f t="shared" si="1"/>
        <v xml:space="preserve">DEPRECATEDTIME </v>
      </c>
      <c r="E12" s="1" t="str">
        <f t="shared" si="2"/>
        <v>DEPR</v>
      </c>
      <c r="F12" s="2" t="str">
        <f t="shared" si="3"/>
        <v>TIMESTAMP,</v>
      </c>
      <c r="G12" s="2" t="e">
        <f t="shared" si="4"/>
        <v>#VALUE!</v>
      </c>
      <c r="H12" s="1" t="e">
        <f t="shared" si="5"/>
        <v>#VALUE!</v>
      </c>
      <c r="I12" s="2" t="e">
        <f t="shared" si="6"/>
        <v>#VALUE!</v>
      </c>
      <c r="J12" s="2" t="e">
        <f t="shared" si="7"/>
        <v>#VALUE!</v>
      </c>
      <c r="K12" s="1" t="e">
        <f t="shared" si="8"/>
        <v>#VALUE!</v>
      </c>
      <c r="L12" s="2"/>
      <c r="M12" s="1" t="str">
        <f t="shared" si="9"/>
        <v xml:space="preserve">DEPRECATEDTIME </v>
      </c>
      <c r="N12" s="1" t="str">
        <f t="shared" si="10"/>
        <v xml:space="preserve">DEPRECATEDTIME </v>
      </c>
      <c r="O12" s="2" t="e">
        <f t="shared" si="11"/>
        <v>#VALUE!</v>
      </c>
      <c r="P12" s="2" t="e">
        <f t="shared" si="12"/>
        <v>#VALUE!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x14ac:dyDescent="0.25">
      <c r="A13" t="s">
        <v>791</v>
      </c>
      <c r="B13" t="s">
        <v>776</v>
      </c>
      <c r="C13" s="14">
        <f t="shared" si="0"/>
        <v>12</v>
      </c>
      <c r="D13" s="2" t="str">
        <f t="shared" si="1"/>
        <v xml:space="preserve">DESCRIPTION </v>
      </c>
      <c r="E13" s="1" t="str">
        <f t="shared" si="2"/>
        <v>DESC</v>
      </c>
      <c r="F13" s="2" t="str">
        <f t="shared" si="3"/>
        <v>VARCHAR2 (100),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14</v>
      </c>
      <c r="J13" s="2">
        <f t="shared" si="7"/>
        <v>4</v>
      </c>
      <c r="K13" s="1" t="str">
        <f t="shared" si="8"/>
        <v>100</v>
      </c>
      <c r="L13" s="2"/>
      <c r="M13" s="1" t="str">
        <f t="shared" si="9"/>
        <v xml:space="preserve">DESCRIPTION </v>
      </c>
      <c r="N13" s="1" t="str">
        <f t="shared" si="10"/>
        <v xml:space="preserve">DESCRIPTION </v>
      </c>
      <c r="O13" s="2" t="str">
        <f t="shared" si="11"/>
        <v xml:space="preserve">VARCHAR2 </v>
      </c>
      <c r="P13" s="2" t="str">
        <f t="shared" si="12"/>
        <v>100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x14ac:dyDescent="0.25">
      <c r="A14" t="s">
        <v>791</v>
      </c>
      <c r="B14" t="s">
        <v>777</v>
      </c>
      <c r="C14" s="14">
        <f t="shared" si="0"/>
        <v>15</v>
      </c>
      <c r="D14" s="2" t="str">
        <f t="shared" si="1"/>
        <v xml:space="preserve">LASTMODIFIEDBY </v>
      </c>
      <c r="E14" s="1" t="str">
        <f t="shared" si="2"/>
        <v>LAST</v>
      </c>
      <c r="F14" s="2" t="str">
        <f t="shared" si="3"/>
        <v>VARCHAR2 (10),</v>
      </c>
      <c r="G14" s="2">
        <f t="shared" si="4"/>
        <v>10</v>
      </c>
      <c r="H14" s="1" t="str">
        <f t="shared" si="5"/>
        <v xml:space="preserve">VARCHAR2 </v>
      </c>
      <c r="I14" s="2">
        <f t="shared" si="6"/>
        <v>13</v>
      </c>
      <c r="J14" s="2">
        <f t="shared" si="7"/>
        <v>3</v>
      </c>
      <c r="K14" s="1" t="str">
        <f t="shared" si="8"/>
        <v>10</v>
      </c>
      <c r="L14" s="2"/>
      <c r="M14" s="1" t="str">
        <f t="shared" si="9"/>
        <v xml:space="preserve">LASTMODIFIEDBY </v>
      </c>
      <c r="N14" s="1" t="str">
        <f t="shared" si="10"/>
        <v xml:space="preserve">LASTMODIFIEDBY </v>
      </c>
      <c r="O14" s="2" t="str">
        <f t="shared" si="11"/>
        <v xml:space="preserve">VARCHAR2 </v>
      </c>
      <c r="P14" s="2" t="str">
        <f t="shared" si="12"/>
        <v>10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x14ac:dyDescent="0.25">
      <c r="A15" t="s">
        <v>791</v>
      </c>
      <c r="B15" t="s">
        <v>778</v>
      </c>
      <c r="C15" s="14">
        <f t="shared" si="0"/>
        <v>17</v>
      </c>
      <c r="D15" s="2" t="str">
        <f t="shared" si="1"/>
        <v xml:space="preserve">LASTMODIFIEDDATE </v>
      </c>
      <c r="E15" s="1" t="str">
        <f t="shared" si="2"/>
        <v>LAST</v>
      </c>
      <c r="F15" s="2" t="str">
        <f t="shared" si="3"/>
        <v>TIMESTAMP,</v>
      </c>
      <c r="G15" s="2" t="e">
        <f t="shared" si="4"/>
        <v>#VALUE!</v>
      </c>
      <c r="H15" s="1" t="e">
        <f t="shared" si="5"/>
        <v>#VALUE!</v>
      </c>
      <c r="I15" s="2" t="e">
        <f t="shared" si="6"/>
        <v>#VALUE!</v>
      </c>
      <c r="J15" s="2" t="e">
        <f t="shared" si="7"/>
        <v>#VALUE!</v>
      </c>
      <c r="K15" s="1" t="e">
        <f t="shared" si="8"/>
        <v>#VALUE!</v>
      </c>
      <c r="L15" s="2"/>
      <c r="M15" s="1" t="str">
        <f t="shared" si="9"/>
        <v xml:space="preserve">LASTMODIFIEDDATE </v>
      </c>
      <c r="N15" s="1" t="str">
        <f t="shared" si="10"/>
        <v xml:space="preserve">LASTMODIFIEDDATE </v>
      </c>
      <c r="O15" s="2" t="e">
        <f t="shared" si="11"/>
        <v>#VALUE!</v>
      </c>
      <c r="P15" s="2" t="e">
        <f t="shared" si="12"/>
        <v>#VALUE!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x14ac:dyDescent="0.25">
      <c r="A16" t="s">
        <v>791</v>
      </c>
      <c r="B16" t="s">
        <v>779</v>
      </c>
      <c r="C16" s="14">
        <f t="shared" si="0"/>
        <v>17</v>
      </c>
      <c r="D16" s="2" t="str">
        <f t="shared" si="1"/>
        <v xml:space="preserve">LASTMODIFIEDTIME </v>
      </c>
      <c r="E16" s="1" t="str">
        <f t="shared" si="2"/>
        <v>LAST</v>
      </c>
      <c r="F16" s="2" t="str">
        <f t="shared" si="3"/>
        <v>TIMESTAMP,</v>
      </c>
      <c r="G16" s="2" t="e">
        <f t="shared" si="4"/>
        <v>#VALUE!</v>
      </c>
      <c r="H16" s="1" t="e">
        <f t="shared" si="5"/>
        <v>#VALUE!</v>
      </c>
      <c r="I16" s="2" t="e">
        <f t="shared" si="6"/>
        <v>#VALUE!</v>
      </c>
      <c r="J16" s="2" t="e">
        <f t="shared" si="7"/>
        <v>#VALUE!</v>
      </c>
      <c r="K16" s="1" t="e">
        <f t="shared" si="8"/>
        <v>#VALUE!</v>
      </c>
      <c r="L16" s="2"/>
      <c r="M16" s="1" t="str">
        <f t="shared" si="9"/>
        <v xml:space="preserve">LASTMODIFIEDTIME </v>
      </c>
      <c r="N16" s="1" t="str">
        <f t="shared" si="10"/>
        <v xml:space="preserve">LASTMODIFIEDTIME </v>
      </c>
      <c r="O16" s="2" t="e">
        <f t="shared" si="11"/>
        <v>#VALUE!</v>
      </c>
      <c r="P16" s="2" t="e">
        <f t="shared" si="12"/>
        <v>#VALUE!</v>
      </c>
      <c r="Q16" s="2"/>
      <c r="R16" s="20"/>
      <c r="S16" s="2"/>
      <c r="T16" s="2"/>
      <c r="U16" s="2"/>
      <c r="V16" s="2"/>
      <c r="W16" s="2"/>
      <c r="X16" s="2"/>
      <c r="Y16" s="2"/>
    </row>
    <row r="17" spans="1:25" x14ac:dyDescent="0.25">
      <c r="A17" t="s">
        <v>791</v>
      </c>
      <c r="B17" t="s">
        <v>775</v>
      </c>
      <c r="C17" s="14">
        <f t="shared" si="0"/>
        <v>8</v>
      </c>
      <c r="D17" s="2" t="str">
        <f t="shared" si="1"/>
        <v xml:space="preserve">VERSION </v>
      </c>
      <c r="E17" s="1" t="str">
        <f t="shared" si="2"/>
        <v>VERS</v>
      </c>
      <c r="F17" s="2" t="str">
        <f t="shared" si="3"/>
        <v>NUMBER (10),</v>
      </c>
      <c r="G17" s="2">
        <f t="shared" si="4"/>
        <v>8</v>
      </c>
      <c r="H17" s="1" t="str">
        <f t="shared" si="5"/>
        <v xml:space="preserve">NUMBER </v>
      </c>
      <c r="I17" s="2">
        <f t="shared" si="6"/>
        <v>11</v>
      </c>
      <c r="J17" s="2">
        <f t="shared" si="7"/>
        <v>3</v>
      </c>
      <c r="K17" s="1" t="str">
        <f t="shared" si="8"/>
        <v>10</v>
      </c>
      <c r="L17" s="2"/>
      <c r="M17" s="1" t="str">
        <f t="shared" si="9"/>
        <v xml:space="preserve">VERSION </v>
      </c>
      <c r="N17" s="1" t="str">
        <f t="shared" si="10"/>
        <v xml:space="preserve">VERSION </v>
      </c>
      <c r="O17" s="2" t="str">
        <f t="shared" si="11"/>
        <v xml:space="preserve">NUMBER </v>
      </c>
      <c r="P17" s="2" t="str">
        <f t="shared" si="12"/>
        <v>10</v>
      </c>
      <c r="Q17" s="2"/>
      <c r="R17" s="20"/>
      <c r="S17" s="2"/>
      <c r="T17" s="2"/>
      <c r="U17" s="2"/>
      <c r="V17" s="2"/>
      <c r="W17" s="2"/>
      <c r="X17" s="2"/>
      <c r="Y17" s="2"/>
    </row>
    <row r="18" spans="1:25" x14ac:dyDescent="0.25">
      <c r="A18" t="s">
        <v>791</v>
      </c>
      <c r="B18" t="s">
        <v>793</v>
      </c>
      <c r="C18" s="14">
        <f t="shared" si="0"/>
        <v>16</v>
      </c>
      <c r="D18" s="2" t="str">
        <f t="shared" si="1"/>
        <v xml:space="preserve">BANKACCTNOWCORR </v>
      </c>
      <c r="E18" s="1" t="str">
        <f t="shared" si="2"/>
        <v>BANK</v>
      </c>
      <c r="F18" s="2" t="str">
        <f t="shared" si="3"/>
        <v>VARCHAR2 (25),</v>
      </c>
      <c r="G18" s="2">
        <f t="shared" si="4"/>
        <v>10</v>
      </c>
      <c r="H18" s="1" t="str">
        <f t="shared" si="5"/>
        <v xml:space="preserve">VARCHAR2 </v>
      </c>
      <c r="I18" s="2">
        <f t="shared" si="6"/>
        <v>13</v>
      </c>
      <c r="J18" s="2">
        <f t="shared" si="7"/>
        <v>3</v>
      </c>
      <c r="K18" s="1" t="str">
        <f t="shared" si="8"/>
        <v>25</v>
      </c>
      <c r="L18" s="2"/>
      <c r="M18" s="1" t="str">
        <f t="shared" si="9"/>
        <v xml:space="preserve">BANKACCTNOWCORR </v>
      </c>
      <c r="N18" s="1" t="str">
        <f t="shared" si="10"/>
        <v xml:space="preserve">BANKACCTNOWCORR </v>
      </c>
      <c r="O18" s="2" t="str">
        <f t="shared" si="11"/>
        <v xml:space="preserve">VARCHAR2 </v>
      </c>
      <c r="P18" s="2" t="str">
        <f t="shared" si="12"/>
        <v>25</v>
      </c>
      <c r="Q18" s="2"/>
      <c r="R18" s="20" t="s">
        <v>1165</v>
      </c>
      <c r="S18" s="2"/>
      <c r="T18" s="2"/>
      <c r="U18" s="2"/>
      <c r="V18" s="2"/>
      <c r="W18" s="2"/>
      <c r="X18" s="2"/>
      <c r="Y18" s="2"/>
    </row>
    <row r="19" spans="1:25" x14ac:dyDescent="0.25">
      <c r="A19" t="s">
        <v>791</v>
      </c>
      <c r="B19" t="s">
        <v>794</v>
      </c>
      <c r="C19" s="14">
        <f t="shared" si="0"/>
        <v>12</v>
      </c>
      <c r="D19" s="2" t="str">
        <f t="shared" si="1"/>
        <v xml:space="preserve">ACTUALDTPAY </v>
      </c>
      <c r="E19" s="1" t="str">
        <f t="shared" si="2"/>
        <v>ACTU</v>
      </c>
      <c r="F19" s="2" t="str">
        <f t="shared" si="3"/>
        <v>TIMESTAMP,</v>
      </c>
      <c r="G19" s="2" t="e">
        <f t="shared" si="4"/>
        <v>#VALUE!</v>
      </c>
      <c r="H19" s="1" t="e">
        <f t="shared" si="5"/>
        <v>#VALUE!</v>
      </c>
      <c r="I19" s="2" t="e">
        <f t="shared" si="6"/>
        <v>#VALUE!</v>
      </c>
      <c r="J19" s="2" t="e">
        <f t="shared" si="7"/>
        <v>#VALUE!</v>
      </c>
      <c r="K19" s="1" t="e">
        <f t="shared" si="8"/>
        <v>#VALUE!</v>
      </c>
      <c r="L19" s="2"/>
      <c r="M19" s="1" t="str">
        <f t="shared" si="9"/>
        <v xml:space="preserve">ACTUALDTPAY </v>
      </c>
      <c r="N19" s="1" t="str">
        <f t="shared" si="10"/>
        <v xml:space="preserve">ACTUALDTPAY </v>
      </c>
      <c r="O19" s="2" t="e">
        <f t="shared" si="11"/>
        <v>#VALUE!</v>
      </c>
      <c r="P19" s="2" t="e">
        <f t="shared" si="12"/>
        <v>#VALUE!</v>
      </c>
      <c r="Q19" s="2"/>
      <c r="R19" s="20" t="s">
        <v>1166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791</v>
      </c>
      <c r="B20" t="s">
        <v>795</v>
      </c>
      <c r="C20" s="14">
        <f t="shared" si="0"/>
        <v>15</v>
      </c>
      <c r="D20" s="2" t="str">
        <f t="shared" si="1"/>
        <v xml:space="preserve">ADVRCVEDAMTAMT </v>
      </c>
      <c r="E20" s="1" t="str">
        <f t="shared" si="2"/>
        <v>ADVR</v>
      </c>
      <c r="F20" s="2" t="str">
        <f t="shared" si="3"/>
        <v>FLOAT,</v>
      </c>
      <c r="G20" s="2" t="e">
        <f t="shared" si="4"/>
        <v>#VALUE!</v>
      </c>
      <c r="H20" s="1" t="e">
        <f t="shared" si="5"/>
        <v>#VALUE!</v>
      </c>
      <c r="I20" s="2" t="e">
        <f t="shared" si="6"/>
        <v>#VALUE!</v>
      </c>
      <c r="J20" s="2" t="e">
        <f t="shared" si="7"/>
        <v>#VALUE!</v>
      </c>
      <c r="K20" s="1" t="e">
        <f t="shared" si="8"/>
        <v>#VALUE!</v>
      </c>
      <c r="L20" s="2"/>
      <c r="M20" s="1" t="str">
        <f t="shared" si="9"/>
        <v xml:space="preserve">ADVRCVEDAMTAMT </v>
      </c>
      <c r="N20" s="1" t="str">
        <f t="shared" si="10"/>
        <v xml:space="preserve">ADVRCVEDAMTAMT </v>
      </c>
      <c r="O20" s="2" t="e">
        <f t="shared" si="11"/>
        <v>#VALUE!</v>
      </c>
      <c r="P20" s="2" t="e">
        <f t="shared" si="12"/>
        <v>#VALUE!</v>
      </c>
      <c r="Q20" s="2"/>
      <c r="R20" s="20" t="s">
        <v>1167</v>
      </c>
      <c r="S20" s="2"/>
      <c r="T20" s="2"/>
      <c r="U20" s="2"/>
      <c r="V20" s="2"/>
      <c r="W20" s="2"/>
      <c r="X20" s="2"/>
      <c r="Y20" s="2"/>
    </row>
    <row r="21" spans="1:25" x14ac:dyDescent="0.25">
      <c r="A21" t="s">
        <v>791</v>
      </c>
      <c r="B21" t="s">
        <v>796</v>
      </c>
      <c r="C21" s="14">
        <f t="shared" si="0"/>
        <v>17</v>
      </c>
      <c r="D21" s="2" t="str">
        <f t="shared" si="1"/>
        <v xml:space="preserve">ADVRCVEDAMTCURCD </v>
      </c>
      <c r="E21" s="1" t="str">
        <f t="shared" si="2"/>
        <v>ADVR</v>
      </c>
      <c r="F21" s="2" t="str">
        <f t="shared" si="3"/>
        <v>VARCHAR2 (3),</v>
      </c>
      <c r="G21" s="2">
        <f t="shared" si="4"/>
        <v>10</v>
      </c>
      <c r="H21" s="1" t="str">
        <f t="shared" si="5"/>
        <v xml:space="preserve">VARCHAR2 </v>
      </c>
      <c r="I21" s="2">
        <f t="shared" si="6"/>
        <v>12</v>
      </c>
      <c r="J21" s="2">
        <f t="shared" si="7"/>
        <v>2</v>
      </c>
      <c r="K21" s="1" t="str">
        <f t="shared" si="8"/>
        <v>3</v>
      </c>
      <c r="L21" s="2"/>
      <c r="M21" s="1" t="str">
        <f t="shared" si="9"/>
        <v xml:space="preserve">ADVRCVEDAMTCURCD </v>
      </c>
      <c r="N21" s="1" t="str">
        <f t="shared" si="10"/>
        <v xml:space="preserve">ADVRCVEDAMTCURCD </v>
      </c>
      <c r="O21" s="2" t="str">
        <f t="shared" si="11"/>
        <v xml:space="preserve">VARCHAR2 </v>
      </c>
      <c r="P21" s="2" t="str">
        <f t="shared" si="12"/>
        <v>3</v>
      </c>
      <c r="Q21" s="2"/>
      <c r="R21" s="20" t="s">
        <v>1168</v>
      </c>
      <c r="S21" s="2"/>
      <c r="T21" s="2"/>
      <c r="U21" s="2"/>
      <c r="V21" s="2"/>
      <c r="W21" s="2"/>
      <c r="X21" s="2"/>
      <c r="Y21" s="2"/>
    </row>
    <row r="22" spans="1:25" x14ac:dyDescent="0.25">
      <c r="A22" t="s">
        <v>791</v>
      </c>
      <c r="B22" t="s">
        <v>767</v>
      </c>
      <c r="C22" s="14">
        <f t="shared" si="0"/>
        <v>11</v>
      </c>
      <c r="D22" s="2" t="str">
        <f t="shared" si="1"/>
        <v xml:space="preserve">AUTHSTATUS </v>
      </c>
      <c r="E22" s="1" t="str">
        <f t="shared" si="2"/>
        <v>AUTH</v>
      </c>
      <c r="F22" s="2" t="str">
        <f t="shared" si="3"/>
        <v>VARCHAR2 (1),</v>
      </c>
      <c r="G22" s="2">
        <f t="shared" si="4"/>
        <v>10</v>
      </c>
      <c r="H22" s="1" t="str">
        <f t="shared" si="5"/>
        <v xml:space="preserve">VARCHAR2 </v>
      </c>
      <c r="I22" s="2">
        <f t="shared" si="6"/>
        <v>12</v>
      </c>
      <c r="J22" s="2">
        <f t="shared" si="7"/>
        <v>2</v>
      </c>
      <c r="K22" s="1" t="str">
        <f t="shared" si="8"/>
        <v>1</v>
      </c>
      <c r="L22" s="2"/>
      <c r="M22" s="1" t="str">
        <f t="shared" si="9"/>
        <v xml:space="preserve">AUTHSTATUS </v>
      </c>
      <c r="N22" s="1" t="str">
        <f t="shared" si="10"/>
        <v xml:space="preserve">AUTHSTATUS </v>
      </c>
      <c r="O22" s="2" t="str">
        <f t="shared" si="11"/>
        <v xml:space="preserve">VARCHAR2 </v>
      </c>
      <c r="P22" s="2" t="str">
        <f t="shared" si="12"/>
        <v>1</v>
      </c>
      <c r="Q22" s="2"/>
      <c r="R22" s="20"/>
      <c r="S22" s="2"/>
      <c r="T22" s="2"/>
      <c r="U22" s="2"/>
      <c r="V22" s="2"/>
      <c r="W22" s="2"/>
      <c r="X22" s="2"/>
      <c r="Y22" s="2"/>
    </row>
    <row r="23" spans="1:25" x14ac:dyDescent="0.25">
      <c r="A23" t="s">
        <v>791</v>
      </c>
      <c r="B23" t="s">
        <v>797</v>
      </c>
      <c r="C23" s="14">
        <f t="shared" si="0"/>
        <v>7</v>
      </c>
      <c r="D23" s="2" t="str">
        <f t="shared" si="1"/>
        <v xml:space="preserve">BANKCD </v>
      </c>
      <c r="E23" s="1" t="str">
        <f t="shared" si="2"/>
        <v>BANK</v>
      </c>
      <c r="F23" s="2" t="str">
        <f t="shared" si="3"/>
        <v>VARCHAR2 (6),</v>
      </c>
      <c r="G23" s="2">
        <f t="shared" si="4"/>
        <v>10</v>
      </c>
      <c r="H23" s="1" t="str">
        <f t="shared" si="5"/>
        <v xml:space="preserve">VARCHAR2 </v>
      </c>
      <c r="I23" s="2">
        <f t="shared" si="6"/>
        <v>12</v>
      </c>
      <c r="J23" s="2">
        <f t="shared" si="7"/>
        <v>2</v>
      </c>
      <c r="K23" s="1" t="str">
        <f t="shared" si="8"/>
        <v>6</v>
      </c>
      <c r="L23" s="2"/>
      <c r="M23" s="1" t="str">
        <f t="shared" si="9"/>
        <v xml:space="preserve">BANKCD </v>
      </c>
      <c r="N23" s="1" t="str">
        <f t="shared" si="10"/>
        <v xml:space="preserve">BANKCD </v>
      </c>
      <c r="O23" s="2" t="str">
        <f t="shared" si="11"/>
        <v xml:space="preserve">VARCHAR2 </v>
      </c>
      <c r="P23" s="2" t="str">
        <f t="shared" si="12"/>
        <v>6</v>
      </c>
      <c r="Q23" s="2"/>
      <c r="R23" s="20" t="s">
        <v>1169</v>
      </c>
      <c r="S23" s="2"/>
      <c r="T23" s="2"/>
      <c r="U23" s="2"/>
      <c r="V23" s="2"/>
      <c r="W23" s="2"/>
      <c r="X23" s="2"/>
      <c r="Y23" s="2"/>
    </row>
    <row r="24" spans="1:25" x14ac:dyDescent="0.25">
      <c r="A24" t="s">
        <v>791</v>
      </c>
      <c r="B24" t="s">
        <v>798</v>
      </c>
      <c r="C24" s="14">
        <f t="shared" si="0"/>
        <v>13</v>
      </c>
      <c r="D24" s="2" t="str">
        <f t="shared" si="1"/>
        <v xml:space="preserve">BANKPDAMTAMT </v>
      </c>
      <c r="E24" s="1" t="str">
        <f t="shared" si="2"/>
        <v>BANK</v>
      </c>
      <c r="F24" s="2" t="str">
        <f t="shared" si="3"/>
        <v>FLOAT,</v>
      </c>
      <c r="G24" s="2" t="e">
        <f t="shared" si="4"/>
        <v>#VALUE!</v>
      </c>
      <c r="H24" s="1" t="e">
        <f t="shared" si="5"/>
        <v>#VALUE!</v>
      </c>
      <c r="I24" s="2" t="e">
        <f t="shared" si="6"/>
        <v>#VALUE!</v>
      </c>
      <c r="J24" s="2" t="e">
        <f t="shared" si="7"/>
        <v>#VALUE!</v>
      </c>
      <c r="K24" s="1" t="e">
        <f t="shared" si="8"/>
        <v>#VALUE!</v>
      </c>
      <c r="L24" s="2"/>
      <c r="M24" s="1" t="str">
        <f t="shared" si="9"/>
        <v xml:space="preserve">BANKPDAMTAMT </v>
      </c>
      <c r="N24" s="1" t="str">
        <f t="shared" si="10"/>
        <v xml:space="preserve">BANKPDAMTAMT </v>
      </c>
      <c r="O24" s="2" t="e">
        <f t="shared" si="11"/>
        <v>#VALUE!</v>
      </c>
      <c r="P24" s="2" t="e">
        <f t="shared" si="12"/>
        <v>#VALUE!</v>
      </c>
      <c r="Q24" s="2"/>
      <c r="R24" s="20" t="s">
        <v>1170</v>
      </c>
      <c r="S24" s="2"/>
      <c r="T24" s="2"/>
      <c r="U24" s="2"/>
      <c r="V24" s="2"/>
      <c r="W24" s="2"/>
      <c r="X24" s="2"/>
      <c r="Y24" s="2"/>
    </row>
    <row r="25" spans="1:25" x14ac:dyDescent="0.25">
      <c r="A25" t="s">
        <v>791</v>
      </c>
      <c r="B25" t="s">
        <v>799</v>
      </c>
      <c r="C25" s="14">
        <f t="shared" si="0"/>
        <v>15</v>
      </c>
      <c r="D25" s="2" t="str">
        <f t="shared" si="1"/>
        <v xml:space="preserve">BANKPDAMTCURCD </v>
      </c>
      <c r="E25" s="1" t="str">
        <f t="shared" si="2"/>
        <v>BANK</v>
      </c>
      <c r="F25" s="2" t="str">
        <f t="shared" si="3"/>
        <v>VARCHAR2 (3),</v>
      </c>
      <c r="G25" s="2">
        <f t="shared" si="4"/>
        <v>10</v>
      </c>
      <c r="H25" s="1" t="str">
        <f t="shared" si="5"/>
        <v xml:space="preserve">VARCHAR2 </v>
      </c>
      <c r="I25" s="2">
        <f t="shared" si="6"/>
        <v>12</v>
      </c>
      <c r="J25" s="2">
        <f t="shared" si="7"/>
        <v>2</v>
      </c>
      <c r="K25" s="1" t="str">
        <f t="shared" si="8"/>
        <v>3</v>
      </c>
      <c r="L25" s="2"/>
      <c r="M25" s="1" t="str">
        <f t="shared" si="9"/>
        <v xml:space="preserve">BANKPDAMTCURCD </v>
      </c>
      <c r="N25" s="1" t="str">
        <f t="shared" si="10"/>
        <v xml:space="preserve">BANKPDAMTCURCD </v>
      </c>
      <c r="O25" s="2" t="str">
        <f t="shared" si="11"/>
        <v xml:space="preserve">VARCHAR2 </v>
      </c>
      <c r="P25" s="2" t="str">
        <f t="shared" si="12"/>
        <v>3</v>
      </c>
      <c r="Q25" s="2"/>
      <c r="R25" s="20" t="s">
        <v>1171</v>
      </c>
      <c r="S25" s="2"/>
      <c r="T25" s="2"/>
      <c r="U25" s="2"/>
      <c r="V25" s="2"/>
      <c r="W25" s="2"/>
      <c r="X25" s="2"/>
      <c r="Y25" s="2"/>
    </row>
    <row r="26" spans="1:25" x14ac:dyDescent="0.25">
      <c r="A26" t="s">
        <v>791</v>
      </c>
      <c r="B26" t="s">
        <v>800</v>
      </c>
      <c r="C26" s="14">
        <f t="shared" si="0"/>
        <v>14</v>
      </c>
      <c r="D26" s="2" t="str">
        <f t="shared" si="1"/>
        <v xml:space="preserve">BANKPDAMTEXRT </v>
      </c>
      <c r="E26" s="1" t="str">
        <f t="shared" si="2"/>
        <v>BANK</v>
      </c>
      <c r="F26" s="2" t="str">
        <f t="shared" si="3"/>
        <v>FLOAT,</v>
      </c>
      <c r="G26" s="2" t="e">
        <f t="shared" si="4"/>
        <v>#VALUE!</v>
      </c>
      <c r="H26" s="1" t="e">
        <f t="shared" si="5"/>
        <v>#VALUE!</v>
      </c>
      <c r="I26" s="2" t="e">
        <f t="shared" si="6"/>
        <v>#VALUE!</v>
      </c>
      <c r="J26" s="2" t="e">
        <f t="shared" si="7"/>
        <v>#VALUE!</v>
      </c>
      <c r="K26" s="1" t="e">
        <f t="shared" si="8"/>
        <v>#VALUE!</v>
      </c>
      <c r="L26" s="2"/>
      <c r="M26" s="1" t="str">
        <f t="shared" si="9"/>
        <v xml:space="preserve">BANKPDAMTEXRT </v>
      </c>
      <c r="N26" s="1" t="str">
        <f t="shared" si="10"/>
        <v xml:space="preserve">BANKPDAMTEXRT </v>
      </c>
      <c r="O26" s="2" t="e">
        <f t="shared" si="11"/>
        <v>#VALUE!</v>
      </c>
      <c r="P26" s="2" t="e">
        <f t="shared" si="12"/>
        <v>#VALUE!</v>
      </c>
      <c r="Q26" s="2"/>
      <c r="R26" s="20" t="s">
        <v>1172</v>
      </c>
      <c r="S26" s="2"/>
      <c r="T26" s="2"/>
      <c r="U26" s="2"/>
      <c r="V26" s="2"/>
      <c r="W26" s="2"/>
      <c r="X26" s="2"/>
      <c r="Y26" s="2"/>
    </row>
    <row r="27" spans="1:25" x14ac:dyDescent="0.25">
      <c r="A27" t="s">
        <v>791</v>
      </c>
      <c r="B27" t="s">
        <v>801</v>
      </c>
      <c r="C27" s="14">
        <f t="shared" si="0"/>
        <v>13</v>
      </c>
      <c r="D27" s="2" t="str">
        <f t="shared" si="1"/>
        <v xml:space="preserve">BANKPDAMTLRT </v>
      </c>
      <c r="E27" s="1" t="str">
        <f t="shared" si="2"/>
        <v>BANK</v>
      </c>
      <c r="F27" s="2" t="str">
        <f t="shared" si="3"/>
        <v>FLOAT,</v>
      </c>
      <c r="G27" s="2" t="e">
        <f t="shared" si="4"/>
        <v>#VALUE!</v>
      </c>
      <c r="H27" s="1" t="e">
        <f t="shared" si="5"/>
        <v>#VALUE!</v>
      </c>
      <c r="I27" s="2" t="e">
        <f t="shared" si="6"/>
        <v>#VALUE!</v>
      </c>
      <c r="J27" s="2" t="e">
        <f t="shared" si="7"/>
        <v>#VALUE!</v>
      </c>
      <c r="K27" s="1" t="e">
        <f t="shared" si="8"/>
        <v>#VALUE!</v>
      </c>
      <c r="L27" s="2"/>
      <c r="M27" s="1" t="str">
        <f t="shared" si="9"/>
        <v xml:space="preserve">BANKPDAMTLRT </v>
      </c>
      <c r="N27" s="1" t="str">
        <f t="shared" si="10"/>
        <v xml:space="preserve">BANKPDAMTLRT </v>
      </c>
      <c r="O27" s="2" t="e">
        <f t="shared" si="11"/>
        <v>#VALUE!</v>
      </c>
      <c r="P27" s="2" t="e">
        <f t="shared" si="12"/>
        <v>#VALUE!</v>
      </c>
      <c r="Q27" s="2"/>
      <c r="R27" s="20" t="s">
        <v>1177</v>
      </c>
      <c r="S27" s="2"/>
      <c r="T27" s="2"/>
      <c r="U27" s="2"/>
      <c r="V27" s="2"/>
      <c r="W27" s="2"/>
      <c r="X27" s="2"/>
      <c r="Y27" s="2"/>
    </row>
    <row r="28" spans="1:25" x14ac:dyDescent="0.25">
      <c r="A28" t="s">
        <v>791</v>
      </c>
      <c r="B28" t="s">
        <v>802</v>
      </c>
      <c r="C28" s="14">
        <f t="shared" si="0"/>
        <v>15</v>
      </c>
      <c r="D28" s="2" t="str">
        <f t="shared" si="1"/>
        <v xml:space="preserve">BANKPDAMTOEXRT </v>
      </c>
      <c r="E28" s="1" t="str">
        <f t="shared" si="2"/>
        <v>BANK</v>
      </c>
      <c r="F28" s="2" t="str">
        <f t="shared" si="3"/>
        <v>FLOAT,</v>
      </c>
      <c r="G28" s="2" t="e">
        <f t="shared" si="4"/>
        <v>#VALUE!</v>
      </c>
      <c r="H28" s="1" t="e">
        <f t="shared" si="5"/>
        <v>#VALUE!</v>
      </c>
      <c r="I28" s="2" t="e">
        <f t="shared" si="6"/>
        <v>#VALUE!</v>
      </c>
      <c r="J28" s="2" t="e">
        <f t="shared" si="7"/>
        <v>#VALUE!</v>
      </c>
      <c r="K28" s="1" t="e">
        <f t="shared" si="8"/>
        <v>#VALUE!</v>
      </c>
      <c r="L28" s="2"/>
      <c r="M28" s="1" t="str">
        <f t="shared" si="9"/>
        <v xml:space="preserve">BANKPDAMTOEXRT </v>
      </c>
      <c r="N28" s="1" t="str">
        <f t="shared" si="10"/>
        <v xml:space="preserve">BANKPDAMTOEXRT </v>
      </c>
      <c r="O28" s="2" t="e">
        <f t="shared" si="11"/>
        <v>#VALUE!</v>
      </c>
      <c r="P28" s="2" t="e">
        <f t="shared" si="12"/>
        <v>#VALUE!</v>
      </c>
      <c r="Q28" s="2"/>
      <c r="R28" s="20" t="s">
        <v>1176</v>
      </c>
      <c r="S28" s="2"/>
      <c r="T28" s="2"/>
      <c r="U28" s="2"/>
      <c r="V28" s="2"/>
      <c r="W28" s="2"/>
      <c r="X28" s="2"/>
      <c r="Y28" s="2"/>
    </row>
    <row r="29" spans="1:25" x14ac:dyDescent="0.25">
      <c r="A29" t="s">
        <v>791</v>
      </c>
      <c r="B29" t="s">
        <v>803</v>
      </c>
      <c r="C29" s="14">
        <f t="shared" si="0"/>
        <v>18</v>
      </c>
      <c r="D29" s="2" t="str">
        <f t="shared" si="1"/>
        <v xml:space="preserve">BANKPDAMTREFCURCD </v>
      </c>
      <c r="E29" s="1" t="str">
        <f t="shared" si="2"/>
        <v>BANK</v>
      </c>
      <c r="F29" s="2" t="str">
        <f t="shared" si="3"/>
        <v>VARCHAR2 (3),</v>
      </c>
      <c r="G29" s="2">
        <f t="shared" si="4"/>
        <v>10</v>
      </c>
      <c r="H29" s="1" t="str">
        <f t="shared" si="5"/>
        <v xml:space="preserve">VARCHAR2 </v>
      </c>
      <c r="I29" s="2">
        <f t="shared" si="6"/>
        <v>12</v>
      </c>
      <c r="J29" s="2">
        <f t="shared" si="7"/>
        <v>2</v>
      </c>
      <c r="K29" s="1" t="str">
        <f t="shared" si="8"/>
        <v>3</v>
      </c>
      <c r="L29" s="2"/>
      <c r="M29" s="1" t="str">
        <f t="shared" si="9"/>
        <v xml:space="preserve">BANKPDAMTREFCURCD </v>
      </c>
      <c r="N29" s="1" t="str">
        <f t="shared" si="10"/>
        <v xml:space="preserve">BANKPDAMTREFCURCD </v>
      </c>
      <c r="O29" s="2" t="str">
        <f t="shared" si="11"/>
        <v xml:space="preserve">VARCHAR2 </v>
      </c>
      <c r="P29" s="2" t="str">
        <f t="shared" si="12"/>
        <v>3</v>
      </c>
      <c r="Q29" s="2"/>
      <c r="R29" s="20" t="s">
        <v>1175</v>
      </c>
      <c r="S29" s="2"/>
      <c r="T29" s="2"/>
      <c r="U29" s="2"/>
      <c r="V29" s="2"/>
      <c r="W29" s="2"/>
      <c r="X29" s="2"/>
      <c r="Y29" s="2"/>
    </row>
    <row r="30" spans="1:25" x14ac:dyDescent="0.25">
      <c r="A30" t="s">
        <v>791</v>
      </c>
      <c r="B30" t="s">
        <v>804</v>
      </c>
      <c r="C30" s="14">
        <f t="shared" si="0"/>
        <v>17</v>
      </c>
      <c r="D30" s="2" t="str">
        <f t="shared" si="1"/>
        <v xml:space="preserve">BANKPDAMTRTQUOTE </v>
      </c>
      <c r="E30" s="1" t="str">
        <f t="shared" si="2"/>
        <v>BANK</v>
      </c>
      <c r="F30" s="2" t="str">
        <f t="shared" si="3"/>
        <v>VARCHAR2 (1),</v>
      </c>
      <c r="G30" s="2">
        <f t="shared" si="4"/>
        <v>10</v>
      </c>
      <c r="H30" s="1" t="str">
        <f t="shared" si="5"/>
        <v xml:space="preserve">VARCHAR2 </v>
      </c>
      <c r="I30" s="2">
        <f t="shared" si="6"/>
        <v>12</v>
      </c>
      <c r="J30" s="2">
        <f t="shared" si="7"/>
        <v>2</v>
      </c>
      <c r="K30" s="1" t="str">
        <f t="shared" si="8"/>
        <v>1</v>
      </c>
      <c r="L30" s="2"/>
      <c r="M30" s="1" t="str">
        <f t="shared" si="9"/>
        <v xml:space="preserve">BANKPDAMTRTQUOTE </v>
      </c>
      <c r="N30" s="1" t="str">
        <f t="shared" si="10"/>
        <v xml:space="preserve">BANKPDAMTRTQUOTE </v>
      </c>
      <c r="O30" s="2" t="str">
        <f t="shared" si="11"/>
        <v xml:space="preserve">VARCHAR2 </v>
      </c>
      <c r="P30" s="2" t="str">
        <f t="shared" si="12"/>
        <v>1</v>
      </c>
      <c r="Q30" s="2"/>
      <c r="R30" s="20" t="s">
        <v>1174</v>
      </c>
      <c r="S30" s="2"/>
      <c r="T30" s="2"/>
      <c r="U30" s="2"/>
      <c r="V30" s="2"/>
      <c r="W30" s="2"/>
      <c r="X30" s="2"/>
      <c r="Y30" s="2"/>
    </row>
    <row r="31" spans="1:25" x14ac:dyDescent="0.25">
      <c r="A31" t="s">
        <v>791</v>
      </c>
      <c r="B31" t="s">
        <v>805</v>
      </c>
      <c r="C31" s="14">
        <f t="shared" si="0"/>
        <v>16</v>
      </c>
      <c r="D31" s="2" t="str">
        <f t="shared" si="1"/>
        <v xml:space="preserve">BANKPDAMTRTTYPE </v>
      </c>
      <c r="E31" s="1" t="str">
        <f t="shared" si="2"/>
        <v>BANK</v>
      </c>
      <c r="F31" s="2" t="str">
        <f t="shared" si="3"/>
        <v>VARCHAR2 (4),</v>
      </c>
      <c r="G31" s="2">
        <f t="shared" si="4"/>
        <v>10</v>
      </c>
      <c r="H31" s="1" t="str">
        <f t="shared" si="5"/>
        <v xml:space="preserve">VARCHAR2 </v>
      </c>
      <c r="I31" s="2">
        <f t="shared" si="6"/>
        <v>12</v>
      </c>
      <c r="J31" s="2">
        <f t="shared" si="7"/>
        <v>2</v>
      </c>
      <c r="K31" s="1" t="str">
        <f t="shared" si="8"/>
        <v>4</v>
      </c>
      <c r="L31" s="2"/>
      <c r="M31" s="1" t="str">
        <f t="shared" si="9"/>
        <v xml:space="preserve">BANKPDAMTRTTYPE </v>
      </c>
      <c r="N31" s="1" t="str">
        <f t="shared" si="10"/>
        <v xml:space="preserve">BANKPDAMTRTTYPE </v>
      </c>
      <c r="O31" s="2" t="str">
        <f t="shared" si="11"/>
        <v xml:space="preserve">VARCHAR2 </v>
      </c>
      <c r="P31" s="2" t="str">
        <f t="shared" si="12"/>
        <v>4</v>
      </c>
      <c r="Q31" s="2"/>
      <c r="R31" s="20" t="s">
        <v>1173</v>
      </c>
      <c r="S31" s="2"/>
      <c r="T31" s="2"/>
      <c r="U31" s="2"/>
      <c r="V31" s="2"/>
      <c r="W31" s="2"/>
      <c r="X31" s="2"/>
      <c r="Y31" s="2"/>
    </row>
    <row r="32" spans="1:25" x14ac:dyDescent="0.25">
      <c r="A32" t="s">
        <v>791</v>
      </c>
      <c r="B32" t="s">
        <v>806</v>
      </c>
      <c r="C32" s="14">
        <f t="shared" si="0"/>
        <v>8</v>
      </c>
      <c r="D32" s="2" t="str">
        <f t="shared" si="1"/>
        <v xml:space="preserve">BENEFCD </v>
      </c>
      <c r="E32" s="1" t="str">
        <f t="shared" si="2"/>
        <v>BENE</v>
      </c>
      <c r="F32" s="2" t="str">
        <f t="shared" si="3"/>
        <v>VARCHAR2 (8),</v>
      </c>
      <c r="G32" s="2">
        <f t="shared" si="4"/>
        <v>10</v>
      </c>
      <c r="H32" s="1" t="str">
        <f t="shared" si="5"/>
        <v xml:space="preserve">VARCHAR2 </v>
      </c>
      <c r="I32" s="2">
        <f t="shared" si="6"/>
        <v>12</v>
      </c>
      <c r="J32" s="2">
        <f t="shared" si="7"/>
        <v>2</v>
      </c>
      <c r="K32" s="1" t="str">
        <f t="shared" si="8"/>
        <v>8</v>
      </c>
      <c r="L32" s="2"/>
      <c r="M32" s="1" t="str">
        <f t="shared" si="9"/>
        <v xml:space="preserve">BENEFCD </v>
      </c>
      <c r="N32" s="1" t="str">
        <f t="shared" si="10"/>
        <v xml:space="preserve">BENEFCD </v>
      </c>
      <c r="O32" s="2" t="str">
        <f t="shared" si="11"/>
        <v xml:space="preserve">VARCHAR2 </v>
      </c>
      <c r="P32" s="2" t="str">
        <f t="shared" si="12"/>
        <v>8</v>
      </c>
      <c r="Q32" s="2"/>
      <c r="R32" s="20" t="s">
        <v>1111</v>
      </c>
      <c r="S32" s="2"/>
      <c r="T32" s="2"/>
      <c r="U32" s="2"/>
      <c r="V32" s="2"/>
      <c r="W32" s="2"/>
      <c r="X32" s="2"/>
      <c r="Y32" s="2"/>
    </row>
    <row r="33" spans="1:25" x14ac:dyDescent="0.25">
      <c r="A33" t="s">
        <v>791</v>
      </c>
      <c r="B33" t="s">
        <v>807</v>
      </c>
      <c r="C33" s="14">
        <f t="shared" si="0"/>
        <v>11</v>
      </c>
      <c r="D33" s="2" t="str">
        <f t="shared" si="1"/>
        <v xml:space="preserve">BILLAMTAMT </v>
      </c>
      <c r="E33" s="1" t="str">
        <f t="shared" si="2"/>
        <v>BILL</v>
      </c>
      <c r="F33" s="2" t="str">
        <f t="shared" si="3"/>
        <v>FLOAT,</v>
      </c>
      <c r="G33" s="2" t="e">
        <f t="shared" si="4"/>
        <v>#VALUE!</v>
      </c>
      <c r="H33" s="1" t="e">
        <f t="shared" si="5"/>
        <v>#VALUE!</v>
      </c>
      <c r="I33" s="2" t="e">
        <f t="shared" si="6"/>
        <v>#VALUE!</v>
      </c>
      <c r="J33" s="2" t="e">
        <f t="shared" si="7"/>
        <v>#VALUE!</v>
      </c>
      <c r="K33" s="1" t="e">
        <f t="shared" si="8"/>
        <v>#VALUE!</v>
      </c>
      <c r="L33" s="2"/>
      <c r="M33" s="1" t="str">
        <f t="shared" si="9"/>
        <v xml:space="preserve">BILLAMTAMT </v>
      </c>
      <c r="N33" s="1" t="str">
        <f t="shared" si="10"/>
        <v xml:space="preserve">BILLAMTAMT </v>
      </c>
      <c r="O33" s="2" t="e">
        <f t="shared" si="11"/>
        <v>#VALUE!</v>
      </c>
      <c r="P33" s="2" t="e">
        <f t="shared" si="12"/>
        <v>#VALUE!</v>
      </c>
      <c r="Q33" s="2"/>
      <c r="R33" s="20" t="s">
        <v>1126</v>
      </c>
      <c r="S33" s="2"/>
      <c r="T33" s="2"/>
      <c r="U33" s="2"/>
      <c r="V33" s="2"/>
      <c r="W33" s="2"/>
      <c r="X33" s="2"/>
      <c r="Y33" s="2"/>
    </row>
    <row r="34" spans="1:25" x14ac:dyDescent="0.25">
      <c r="A34" t="s">
        <v>791</v>
      </c>
      <c r="B34" t="s">
        <v>808</v>
      </c>
      <c r="C34" s="14">
        <f t="shared" si="0"/>
        <v>13</v>
      </c>
      <c r="D34" s="2" t="str">
        <f t="shared" si="1"/>
        <v xml:space="preserve">BILLAMTCURCD </v>
      </c>
      <c r="E34" s="1" t="str">
        <f t="shared" si="2"/>
        <v>BILL</v>
      </c>
      <c r="F34" s="2" t="str">
        <f t="shared" si="3"/>
        <v>VARCHAR2 (3),</v>
      </c>
      <c r="G34" s="2">
        <f t="shared" si="4"/>
        <v>10</v>
      </c>
      <c r="H34" s="1" t="str">
        <f t="shared" si="5"/>
        <v xml:space="preserve">VARCHAR2 </v>
      </c>
      <c r="I34" s="2">
        <f t="shared" si="6"/>
        <v>12</v>
      </c>
      <c r="J34" s="2">
        <f t="shared" si="7"/>
        <v>2</v>
      </c>
      <c r="K34" s="1" t="str">
        <f t="shared" si="8"/>
        <v>3</v>
      </c>
      <c r="L34" s="2"/>
      <c r="M34" s="1" t="str">
        <f t="shared" si="9"/>
        <v xml:space="preserve">BILLAMTCURCD </v>
      </c>
      <c r="N34" s="1" t="str">
        <f t="shared" si="10"/>
        <v xml:space="preserve">BILLAMTCURCD </v>
      </c>
      <c r="O34" s="2" t="str">
        <f t="shared" si="11"/>
        <v xml:space="preserve">VARCHAR2 </v>
      </c>
      <c r="P34" s="2" t="str">
        <f t="shared" si="12"/>
        <v>3</v>
      </c>
      <c r="Q34" s="2"/>
      <c r="R34" s="20" t="s">
        <v>1178</v>
      </c>
      <c r="S34" s="2"/>
      <c r="T34" s="2"/>
      <c r="U34" s="2"/>
      <c r="V34" s="2"/>
      <c r="W34" s="2"/>
      <c r="X34" s="2"/>
      <c r="Y34" s="2"/>
    </row>
    <row r="35" spans="1:25" x14ac:dyDescent="0.25">
      <c r="A35" t="s">
        <v>791</v>
      </c>
      <c r="B35" t="s">
        <v>809</v>
      </c>
      <c r="C35" s="14">
        <f t="shared" si="0"/>
        <v>12</v>
      </c>
      <c r="D35" s="2" t="str">
        <f t="shared" si="1"/>
        <v xml:space="preserve">BILLAMTEXRT </v>
      </c>
      <c r="E35" s="1" t="str">
        <f t="shared" si="2"/>
        <v>BILL</v>
      </c>
      <c r="F35" s="2" t="str">
        <f t="shared" si="3"/>
        <v>FLOAT,</v>
      </c>
      <c r="G35" s="2" t="e">
        <f t="shared" si="4"/>
        <v>#VALUE!</v>
      </c>
      <c r="H35" s="1" t="e">
        <f t="shared" si="5"/>
        <v>#VALUE!</v>
      </c>
      <c r="I35" s="2" t="e">
        <f t="shared" si="6"/>
        <v>#VALUE!</v>
      </c>
      <c r="J35" s="2" t="e">
        <f t="shared" si="7"/>
        <v>#VALUE!</v>
      </c>
      <c r="K35" s="1" t="e">
        <f t="shared" si="8"/>
        <v>#VALUE!</v>
      </c>
      <c r="L35" s="2"/>
      <c r="M35" s="1" t="str">
        <f t="shared" si="9"/>
        <v xml:space="preserve">BILLAMTEXRT </v>
      </c>
      <c r="N35" s="1" t="str">
        <f t="shared" si="10"/>
        <v xml:space="preserve">BILLAMTEXRT </v>
      </c>
      <c r="O35" s="2" t="e">
        <f t="shared" si="11"/>
        <v>#VALUE!</v>
      </c>
      <c r="P35" s="2" t="e">
        <f t="shared" si="12"/>
        <v>#VALUE!</v>
      </c>
      <c r="Q35" s="2"/>
      <c r="R35" s="20" t="s">
        <v>1128</v>
      </c>
      <c r="S35" s="2"/>
      <c r="T35" s="2"/>
      <c r="U35" s="2"/>
      <c r="V35" s="2"/>
      <c r="W35" s="2"/>
      <c r="X35" s="2"/>
      <c r="Y35" s="2"/>
    </row>
    <row r="36" spans="1:25" x14ac:dyDescent="0.25">
      <c r="A36" t="s">
        <v>791</v>
      </c>
      <c r="B36" t="s">
        <v>810</v>
      </c>
      <c r="C36" s="14">
        <f t="shared" si="0"/>
        <v>11</v>
      </c>
      <c r="D36" s="2" t="str">
        <f t="shared" si="1"/>
        <v xml:space="preserve">BILLAMTLRT </v>
      </c>
      <c r="E36" s="1" t="str">
        <f t="shared" si="2"/>
        <v>BILL</v>
      </c>
      <c r="F36" s="2" t="str">
        <f t="shared" si="3"/>
        <v>FLOAT,</v>
      </c>
      <c r="G36" s="2" t="e">
        <f t="shared" si="4"/>
        <v>#VALUE!</v>
      </c>
      <c r="H36" s="1" t="e">
        <f t="shared" si="5"/>
        <v>#VALUE!</v>
      </c>
      <c r="I36" s="2" t="e">
        <f t="shared" si="6"/>
        <v>#VALUE!</v>
      </c>
      <c r="J36" s="2" t="e">
        <f t="shared" si="7"/>
        <v>#VALUE!</v>
      </c>
      <c r="K36" s="1" t="e">
        <f t="shared" si="8"/>
        <v>#VALUE!</v>
      </c>
      <c r="L36" s="2"/>
      <c r="M36" s="1" t="str">
        <f t="shared" si="9"/>
        <v xml:space="preserve">BILLAMTLRT </v>
      </c>
      <c r="N36" s="1" t="str">
        <f t="shared" si="10"/>
        <v xml:space="preserve">BILLAMTLRT </v>
      </c>
      <c r="O36" s="2" t="e">
        <f t="shared" si="11"/>
        <v>#VALUE!</v>
      </c>
      <c r="P36" s="2" t="e">
        <f t="shared" si="12"/>
        <v>#VALUE!</v>
      </c>
      <c r="Q36" s="2"/>
      <c r="R36" s="20" t="s">
        <v>1179</v>
      </c>
      <c r="S36" s="2"/>
      <c r="T36" s="2"/>
      <c r="U36" s="2"/>
      <c r="V36" s="2"/>
      <c r="W36" s="2"/>
      <c r="X36" s="2"/>
      <c r="Y36" s="2"/>
    </row>
    <row r="37" spans="1:25" x14ac:dyDescent="0.25">
      <c r="A37" t="s">
        <v>791</v>
      </c>
      <c r="B37" t="s">
        <v>811</v>
      </c>
      <c r="C37" s="14">
        <f t="shared" si="0"/>
        <v>13</v>
      </c>
      <c r="D37" s="2" t="str">
        <f t="shared" si="1"/>
        <v xml:space="preserve">BILLAMTOEXRT </v>
      </c>
      <c r="E37" s="1" t="str">
        <f t="shared" si="2"/>
        <v>BILL</v>
      </c>
      <c r="F37" s="2" t="str">
        <f t="shared" si="3"/>
        <v>FLOAT,</v>
      </c>
      <c r="G37" s="2" t="e">
        <f t="shared" si="4"/>
        <v>#VALUE!</v>
      </c>
      <c r="H37" s="1" t="e">
        <f t="shared" si="5"/>
        <v>#VALUE!</v>
      </c>
      <c r="I37" s="2" t="e">
        <f t="shared" si="6"/>
        <v>#VALUE!</v>
      </c>
      <c r="J37" s="2" t="e">
        <f t="shared" si="7"/>
        <v>#VALUE!</v>
      </c>
      <c r="K37" s="1" t="e">
        <f t="shared" si="8"/>
        <v>#VALUE!</v>
      </c>
      <c r="L37" s="2"/>
      <c r="M37" s="1" t="str">
        <f t="shared" si="9"/>
        <v xml:space="preserve">BILLAMTOEXRT </v>
      </c>
      <c r="N37" s="1" t="str">
        <f t="shared" si="10"/>
        <v xml:space="preserve">BILLAMTOEXRT </v>
      </c>
      <c r="O37" s="2" t="e">
        <f t="shared" si="11"/>
        <v>#VALUE!</v>
      </c>
      <c r="P37" s="2" t="e">
        <f t="shared" si="12"/>
        <v>#VALUE!</v>
      </c>
      <c r="Q37" s="2"/>
      <c r="R37" s="20" t="s">
        <v>1180</v>
      </c>
      <c r="S37" s="2"/>
      <c r="T37" s="2"/>
      <c r="U37" s="2"/>
      <c r="V37" s="2"/>
      <c r="W37" s="2"/>
      <c r="X37" s="2"/>
      <c r="Y37" s="2"/>
    </row>
    <row r="38" spans="1:25" x14ac:dyDescent="0.25">
      <c r="A38" t="s">
        <v>791</v>
      </c>
      <c r="B38" t="s">
        <v>812</v>
      </c>
      <c r="C38" s="14">
        <f t="shared" si="0"/>
        <v>16</v>
      </c>
      <c r="D38" s="2" t="str">
        <f t="shared" si="1"/>
        <v xml:space="preserve">BILLAMTREFCURCD </v>
      </c>
      <c r="E38" s="1" t="str">
        <f t="shared" si="2"/>
        <v>BILL</v>
      </c>
      <c r="F38" s="2" t="str">
        <f t="shared" si="3"/>
        <v>VARCHAR2 (3),</v>
      </c>
      <c r="G38" s="2">
        <f t="shared" si="4"/>
        <v>10</v>
      </c>
      <c r="H38" s="1" t="str">
        <f t="shared" si="5"/>
        <v xml:space="preserve">VARCHAR2 </v>
      </c>
      <c r="I38" s="2">
        <f t="shared" si="6"/>
        <v>12</v>
      </c>
      <c r="J38" s="2">
        <f t="shared" si="7"/>
        <v>2</v>
      </c>
      <c r="K38" s="1" t="str">
        <f t="shared" si="8"/>
        <v>3</v>
      </c>
      <c r="L38" s="2"/>
      <c r="M38" s="1" t="str">
        <f t="shared" si="9"/>
        <v xml:space="preserve">BILLAMTREFCURCD </v>
      </c>
      <c r="N38" s="1" t="str">
        <f t="shared" si="10"/>
        <v xml:space="preserve">BILLAMTREFCURCD </v>
      </c>
      <c r="O38" s="2" t="str">
        <f t="shared" si="11"/>
        <v xml:space="preserve">VARCHAR2 </v>
      </c>
      <c r="P38" s="2" t="str">
        <f t="shared" si="12"/>
        <v>3</v>
      </c>
      <c r="Q38" s="2"/>
      <c r="R38" s="20" t="s">
        <v>1181</v>
      </c>
      <c r="S38" s="2"/>
      <c r="T38" s="2"/>
      <c r="U38" s="2"/>
      <c r="V38" s="2"/>
      <c r="W38" s="2"/>
      <c r="X38" s="2"/>
      <c r="Y38" s="2"/>
    </row>
    <row r="39" spans="1:25" x14ac:dyDescent="0.25">
      <c r="A39" t="s">
        <v>791</v>
      </c>
      <c r="B39" t="s">
        <v>813</v>
      </c>
      <c r="C39" s="14">
        <f t="shared" si="0"/>
        <v>15</v>
      </c>
      <c r="D39" s="2" t="str">
        <f t="shared" si="1"/>
        <v xml:space="preserve">BILLAMTRTQUOTE </v>
      </c>
      <c r="E39" s="1" t="str">
        <f t="shared" si="2"/>
        <v>BILL</v>
      </c>
      <c r="F39" s="2" t="str">
        <f t="shared" si="3"/>
        <v>VARCHAR2 (1),</v>
      </c>
      <c r="G39" s="2">
        <f t="shared" si="4"/>
        <v>10</v>
      </c>
      <c r="H39" s="1" t="str">
        <f t="shared" si="5"/>
        <v xml:space="preserve">VARCHAR2 </v>
      </c>
      <c r="I39" s="2">
        <f t="shared" si="6"/>
        <v>12</v>
      </c>
      <c r="J39" s="2">
        <f t="shared" si="7"/>
        <v>2</v>
      </c>
      <c r="K39" s="1" t="str">
        <f t="shared" si="8"/>
        <v>1</v>
      </c>
      <c r="L39" s="2"/>
      <c r="M39" s="1" t="str">
        <f t="shared" si="9"/>
        <v xml:space="preserve">BILLAMTRTQUOTE </v>
      </c>
      <c r="N39" s="1" t="str">
        <f t="shared" si="10"/>
        <v xml:space="preserve">BILLAMTRTQUOTE </v>
      </c>
      <c r="O39" s="2" t="str">
        <f t="shared" si="11"/>
        <v xml:space="preserve">VARCHAR2 </v>
      </c>
      <c r="P39" s="2" t="str">
        <f t="shared" si="12"/>
        <v>1</v>
      </c>
      <c r="Q39" s="2"/>
      <c r="R39" s="20" t="str">
        <f t="shared" si="13"/>
        <v xml:space="preserve">BILLAMTRTQUOTE </v>
      </c>
      <c r="S39" s="2"/>
      <c r="T39" s="2"/>
      <c r="U39" s="2"/>
      <c r="V39" s="2"/>
      <c r="W39" s="2"/>
      <c r="X39" s="2"/>
      <c r="Y39" s="2"/>
    </row>
    <row r="40" spans="1:25" x14ac:dyDescent="0.25">
      <c r="A40" t="s">
        <v>791</v>
      </c>
      <c r="B40" t="s">
        <v>814</v>
      </c>
      <c r="C40" s="14">
        <f t="shared" si="0"/>
        <v>14</v>
      </c>
      <c r="D40" s="2" t="str">
        <f t="shared" si="1"/>
        <v xml:space="preserve">BILLAMTRTTYPE </v>
      </c>
      <c r="E40" s="1" t="str">
        <f t="shared" si="2"/>
        <v>BILL</v>
      </c>
      <c r="F40" s="2" t="str">
        <f t="shared" si="3"/>
        <v>VARCHAR2 (4),</v>
      </c>
      <c r="G40" s="2">
        <f t="shared" si="4"/>
        <v>10</v>
      </c>
      <c r="H40" s="1" t="str">
        <f t="shared" si="5"/>
        <v xml:space="preserve">VARCHAR2 </v>
      </c>
      <c r="I40" s="2">
        <f t="shared" si="6"/>
        <v>12</v>
      </c>
      <c r="J40" s="2">
        <f t="shared" si="7"/>
        <v>2</v>
      </c>
      <c r="K40" s="1" t="str">
        <f t="shared" si="8"/>
        <v>4</v>
      </c>
      <c r="L40" s="2"/>
      <c r="M40" s="1" t="str">
        <f t="shared" si="9"/>
        <v xml:space="preserve">BILLAMTRTTYPE </v>
      </c>
      <c r="N40" s="1" t="str">
        <f t="shared" si="10"/>
        <v xml:space="preserve">BILLAMTRTTYPE </v>
      </c>
      <c r="O40" s="2" t="str">
        <f t="shared" si="11"/>
        <v xml:space="preserve">VARCHAR2 </v>
      </c>
      <c r="P40" s="2" t="str">
        <f t="shared" si="12"/>
        <v>4</v>
      </c>
      <c r="Q40" s="2"/>
      <c r="R40" s="20" t="str">
        <f t="shared" si="13"/>
        <v xml:space="preserve">BILLAMTRTTYPE </v>
      </c>
      <c r="S40" s="2"/>
      <c r="T40" s="2"/>
      <c r="U40" s="2"/>
      <c r="V40" s="2"/>
      <c r="W40" s="2"/>
      <c r="X40" s="2"/>
      <c r="Y40" s="2"/>
    </row>
    <row r="41" spans="1:25" x14ac:dyDescent="0.25">
      <c r="A41" t="s">
        <v>791</v>
      </c>
      <c r="B41" t="s">
        <v>815</v>
      </c>
      <c r="C41" s="14">
        <f t="shared" si="0"/>
        <v>10</v>
      </c>
      <c r="D41" s="2" t="str">
        <f t="shared" si="1"/>
        <v xml:space="preserve">BILLODAMT </v>
      </c>
      <c r="E41" s="1" t="str">
        <f t="shared" si="2"/>
        <v>BILL</v>
      </c>
      <c r="F41" s="2" t="str">
        <f t="shared" si="3"/>
        <v>FLOAT,</v>
      </c>
      <c r="G41" s="2" t="e">
        <f t="shared" si="4"/>
        <v>#VALUE!</v>
      </c>
      <c r="H41" s="1" t="e">
        <f t="shared" si="5"/>
        <v>#VALUE!</v>
      </c>
      <c r="I41" s="2" t="e">
        <f t="shared" si="6"/>
        <v>#VALUE!</v>
      </c>
      <c r="J41" s="2" t="e">
        <f t="shared" si="7"/>
        <v>#VALUE!</v>
      </c>
      <c r="K41" s="1" t="e">
        <f t="shared" si="8"/>
        <v>#VALUE!</v>
      </c>
      <c r="L41" s="2"/>
      <c r="M41" s="1" t="str">
        <f t="shared" si="9"/>
        <v xml:space="preserve">BILLODAMT </v>
      </c>
      <c r="N41" s="1" t="str">
        <f t="shared" si="10"/>
        <v xml:space="preserve">BILLODAMT </v>
      </c>
      <c r="O41" s="2" t="e">
        <f t="shared" si="11"/>
        <v>#VALUE!</v>
      </c>
      <c r="P41" s="2" t="e">
        <f t="shared" si="12"/>
        <v>#VALUE!</v>
      </c>
      <c r="Q41" s="2"/>
      <c r="R41" s="20" t="str">
        <f t="shared" si="13"/>
        <v xml:space="preserve">BILLODAMT </v>
      </c>
      <c r="S41" s="2"/>
      <c r="T41" s="2"/>
      <c r="U41" s="2"/>
      <c r="V41" s="2"/>
      <c r="W41" s="2"/>
      <c r="X41" s="2"/>
      <c r="Y41" s="2"/>
    </row>
    <row r="42" spans="1:25" x14ac:dyDescent="0.25">
      <c r="A42" t="s">
        <v>791</v>
      </c>
      <c r="B42" t="s">
        <v>816</v>
      </c>
      <c r="C42" s="14">
        <f t="shared" si="0"/>
        <v>12</v>
      </c>
      <c r="D42" s="2" t="str">
        <f t="shared" si="1"/>
        <v xml:space="preserve">BILLODCURCD </v>
      </c>
      <c r="E42" s="1" t="str">
        <f t="shared" si="2"/>
        <v>BILL</v>
      </c>
      <c r="F42" s="2" t="str">
        <f t="shared" si="3"/>
        <v>VARCHAR2 (3),</v>
      </c>
      <c r="G42" s="2">
        <f t="shared" si="4"/>
        <v>10</v>
      </c>
      <c r="H42" s="1" t="str">
        <f t="shared" si="5"/>
        <v xml:space="preserve">VARCHAR2 </v>
      </c>
      <c r="I42" s="2">
        <f t="shared" si="6"/>
        <v>12</v>
      </c>
      <c r="J42" s="2">
        <f t="shared" si="7"/>
        <v>2</v>
      </c>
      <c r="K42" s="1" t="str">
        <f t="shared" si="8"/>
        <v>3</v>
      </c>
      <c r="L42" s="2"/>
      <c r="M42" s="1" t="str">
        <f t="shared" si="9"/>
        <v xml:space="preserve">BILLODCURCD </v>
      </c>
      <c r="N42" s="1" t="str">
        <f t="shared" si="10"/>
        <v xml:space="preserve">BILLODCURCD </v>
      </c>
      <c r="O42" s="2" t="str">
        <f t="shared" si="11"/>
        <v xml:space="preserve">VARCHAR2 </v>
      </c>
      <c r="P42" s="2" t="str">
        <f t="shared" si="12"/>
        <v>3</v>
      </c>
      <c r="Q42" s="2"/>
      <c r="R42" s="20" t="str">
        <f t="shared" si="13"/>
        <v xml:space="preserve">BILLODCURCD </v>
      </c>
      <c r="S42" s="2"/>
      <c r="T42" s="2"/>
      <c r="U42" s="2"/>
      <c r="V42" s="2"/>
      <c r="W42" s="2"/>
      <c r="X42" s="2"/>
      <c r="Y42" s="2"/>
    </row>
    <row r="43" spans="1:25" x14ac:dyDescent="0.25">
      <c r="A43" t="s">
        <v>791</v>
      </c>
      <c r="B43" t="s">
        <v>817</v>
      </c>
      <c r="C43" s="14">
        <f t="shared" si="0"/>
        <v>11</v>
      </c>
      <c r="D43" s="2" t="str">
        <f t="shared" si="1"/>
        <v xml:space="preserve">BILLODEXRT </v>
      </c>
      <c r="E43" s="1" t="str">
        <f t="shared" si="2"/>
        <v>BILL</v>
      </c>
      <c r="F43" s="2" t="str">
        <f t="shared" si="3"/>
        <v>FLOAT,</v>
      </c>
      <c r="G43" s="2" t="e">
        <f t="shared" si="4"/>
        <v>#VALUE!</v>
      </c>
      <c r="H43" s="1" t="e">
        <f t="shared" si="5"/>
        <v>#VALUE!</v>
      </c>
      <c r="I43" s="2" t="e">
        <f t="shared" si="6"/>
        <v>#VALUE!</v>
      </c>
      <c r="J43" s="2" t="e">
        <f t="shared" si="7"/>
        <v>#VALUE!</v>
      </c>
      <c r="K43" s="1" t="e">
        <f t="shared" si="8"/>
        <v>#VALUE!</v>
      </c>
      <c r="L43" s="2"/>
      <c r="M43" s="1" t="str">
        <f t="shared" si="9"/>
        <v xml:space="preserve">BILLODEXRT </v>
      </c>
      <c r="N43" s="1" t="str">
        <f t="shared" si="10"/>
        <v xml:space="preserve">BILLODEXRT </v>
      </c>
      <c r="O43" s="2" t="e">
        <f t="shared" si="11"/>
        <v>#VALUE!</v>
      </c>
      <c r="P43" s="2" t="e">
        <f t="shared" si="12"/>
        <v>#VALUE!</v>
      </c>
      <c r="Q43" s="2"/>
      <c r="R43" s="20" t="str">
        <f t="shared" si="13"/>
        <v xml:space="preserve">BILLODEXRT </v>
      </c>
      <c r="S43" s="2"/>
      <c r="T43" s="2"/>
      <c r="U43" s="2"/>
      <c r="V43" s="2"/>
      <c r="W43" s="2"/>
      <c r="X43" s="2"/>
      <c r="Y43" s="2"/>
    </row>
    <row r="44" spans="1:25" x14ac:dyDescent="0.25">
      <c r="A44" t="s">
        <v>791</v>
      </c>
      <c r="B44" t="s">
        <v>818</v>
      </c>
      <c r="C44" s="14">
        <f t="shared" si="0"/>
        <v>10</v>
      </c>
      <c r="D44" s="2" t="str">
        <f t="shared" si="1"/>
        <v xml:space="preserve">BILLODLRT </v>
      </c>
      <c r="E44" s="1" t="str">
        <f t="shared" si="2"/>
        <v>BILL</v>
      </c>
      <c r="F44" s="2" t="str">
        <f t="shared" si="3"/>
        <v>FLOAT,</v>
      </c>
      <c r="G44" s="2" t="e">
        <f t="shared" si="4"/>
        <v>#VALUE!</v>
      </c>
      <c r="H44" s="1" t="e">
        <f t="shared" si="5"/>
        <v>#VALUE!</v>
      </c>
      <c r="I44" s="2" t="e">
        <f t="shared" si="6"/>
        <v>#VALUE!</v>
      </c>
      <c r="J44" s="2" t="e">
        <f t="shared" si="7"/>
        <v>#VALUE!</v>
      </c>
      <c r="K44" s="1" t="e">
        <f t="shared" si="8"/>
        <v>#VALUE!</v>
      </c>
      <c r="L44" s="2"/>
      <c r="M44" s="1" t="str">
        <f t="shared" si="9"/>
        <v xml:space="preserve">BILLODLRT </v>
      </c>
      <c r="N44" s="1" t="str">
        <f t="shared" si="10"/>
        <v xml:space="preserve">BILLODLRT </v>
      </c>
      <c r="O44" s="2" t="e">
        <f t="shared" si="11"/>
        <v>#VALUE!</v>
      </c>
      <c r="P44" s="2" t="e">
        <f t="shared" si="12"/>
        <v>#VALUE!</v>
      </c>
      <c r="Q44" s="2"/>
      <c r="R44" s="20" t="str">
        <f t="shared" si="13"/>
        <v xml:space="preserve">BILLODLRT </v>
      </c>
      <c r="S44" s="2"/>
      <c r="T44" s="2"/>
      <c r="U44" s="2"/>
      <c r="V44" s="2"/>
      <c r="W44" s="2"/>
      <c r="X44" s="2"/>
      <c r="Y44" s="2"/>
    </row>
    <row r="45" spans="1:25" x14ac:dyDescent="0.25">
      <c r="A45" t="s">
        <v>791</v>
      </c>
      <c r="B45" t="s">
        <v>819</v>
      </c>
      <c r="C45" s="14">
        <f t="shared" si="0"/>
        <v>13</v>
      </c>
      <c r="D45" s="2" t="str">
        <f t="shared" si="1"/>
        <v xml:space="preserve">BILLODLCYAMT </v>
      </c>
      <c r="E45" s="1" t="str">
        <f t="shared" si="2"/>
        <v>BILL</v>
      </c>
      <c r="F45" s="2" t="str">
        <f t="shared" si="3"/>
        <v>FLOAT,</v>
      </c>
      <c r="G45" s="2" t="e">
        <f t="shared" si="4"/>
        <v>#VALUE!</v>
      </c>
      <c r="H45" s="1" t="e">
        <f t="shared" si="5"/>
        <v>#VALUE!</v>
      </c>
      <c r="I45" s="2" t="e">
        <f t="shared" si="6"/>
        <v>#VALUE!</v>
      </c>
      <c r="J45" s="2" t="e">
        <f t="shared" si="7"/>
        <v>#VALUE!</v>
      </c>
      <c r="K45" s="1" t="e">
        <f t="shared" si="8"/>
        <v>#VALUE!</v>
      </c>
      <c r="L45" s="2"/>
      <c r="M45" s="1" t="str">
        <f t="shared" si="9"/>
        <v xml:space="preserve">BILLODLCYAMT </v>
      </c>
      <c r="N45" s="1" t="str">
        <f t="shared" si="10"/>
        <v xml:space="preserve">BILLODLCYAMT </v>
      </c>
      <c r="O45" s="2" t="e">
        <f t="shared" si="11"/>
        <v>#VALUE!</v>
      </c>
      <c r="P45" s="2" t="e">
        <f t="shared" si="12"/>
        <v>#VALUE!</v>
      </c>
      <c r="Q45" s="2"/>
      <c r="R45" s="20" t="str">
        <f t="shared" si="13"/>
        <v xml:space="preserve">BILLODLCYAMT </v>
      </c>
      <c r="S45" s="2"/>
      <c r="T45" s="2"/>
      <c r="U45" s="2"/>
      <c r="V45" s="2"/>
      <c r="W45" s="2"/>
      <c r="X45" s="2"/>
      <c r="Y45" s="2"/>
    </row>
    <row r="46" spans="1:25" x14ac:dyDescent="0.25">
      <c r="A46" t="s">
        <v>791</v>
      </c>
      <c r="B46" t="s">
        <v>820</v>
      </c>
      <c r="C46" s="14">
        <f t="shared" si="0"/>
        <v>15</v>
      </c>
      <c r="D46" s="2" t="str">
        <f t="shared" si="1"/>
        <v xml:space="preserve">BILLODLCYCURCD </v>
      </c>
      <c r="E46" s="1" t="str">
        <f t="shared" si="2"/>
        <v>BILL</v>
      </c>
      <c r="F46" s="2" t="str">
        <f t="shared" si="3"/>
        <v>VARCHAR2 (3),</v>
      </c>
      <c r="G46" s="2">
        <f t="shared" si="4"/>
        <v>10</v>
      </c>
      <c r="H46" s="1" t="str">
        <f t="shared" si="5"/>
        <v xml:space="preserve">VARCHAR2 </v>
      </c>
      <c r="I46" s="2">
        <f t="shared" si="6"/>
        <v>12</v>
      </c>
      <c r="J46" s="2">
        <f t="shared" si="7"/>
        <v>2</v>
      </c>
      <c r="K46" s="1" t="str">
        <f t="shared" si="8"/>
        <v>3</v>
      </c>
      <c r="L46" s="2"/>
      <c r="M46" s="1" t="str">
        <f t="shared" si="9"/>
        <v xml:space="preserve">BILLODLCYCURCD </v>
      </c>
      <c r="N46" s="1" t="str">
        <f t="shared" si="10"/>
        <v xml:space="preserve">BILLODLCYCURCD </v>
      </c>
      <c r="O46" s="2" t="str">
        <f t="shared" si="11"/>
        <v xml:space="preserve">VARCHAR2 </v>
      </c>
      <c r="P46" s="2" t="str">
        <f t="shared" si="12"/>
        <v>3</v>
      </c>
      <c r="Q46" s="2"/>
      <c r="R46" s="20" t="str">
        <f t="shared" si="13"/>
        <v xml:space="preserve">BILLODLCYCURCD </v>
      </c>
      <c r="S46" s="2"/>
      <c r="T46" s="2"/>
      <c r="U46" s="2"/>
      <c r="V46" s="2"/>
      <c r="W46" s="2"/>
      <c r="X46" s="2"/>
      <c r="Y46" s="2"/>
    </row>
    <row r="47" spans="1:25" x14ac:dyDescent="0.25">
      <c r="A47" t="s">
        <v>791</v>
      </c>
      <c r="B47" t="s">
        <v>821</v>
      </c>
      <c r="C47" s="14">
        <f t="shared" si="0"/>
        <v>12</v>
      </c>
      <c r="D47" s="2" t="str">
        <f t="shared" si="1"/>
        <v xml:space="preserve">BILLODOEXRT </v>
      </c>
      <c r="E47" s="1" t="str">
        <f t="shared" si="2"/>
        <v>BILL</v>
      </c>
      <c r="F47" s="2" t="str">
        <f t="shared" si="3"/>
        <v>FLOAT,</v>
      </c>
      <c r="G47" s="2" t="e">
        <f t="shared" si="4"/>
        <v>#VALUE!</v>
      </c>
      <c r="H47" s="1" t="e">
        <f t="shared" si="5"/>
        <v>#VALUE!</v>
      </c>
      <c r="I47" s="2" t="e">
        <f t="shared" si="6"/>
        <v>#VALUE!</v>
      </c>
      <c r="J47" s="2" t="e">
        <f t="shared" si="7"/>
        <v>#VALUE!</v>
      </c>
      <c r="K47" s="1" t="e">
        <f t="shared" si="8"/>
        <v>#VALUE!</v>
      </c>
      <c r="L47" s="2"/>
      <c r="M47" s="1" t="str">
        <f t="shared" si="9"/>
        <v xml:space="preserve">BILLODOEXRT </v>
      </c>
      <c r="N47" s="1" t="str">
        <f t="shared" si="10"/>
        <v xml:space="preserve">BILLODOEXRT </v>
      </c>
      <c r="O47" s="2" t="e">
        <f t="shared" si="11"/>
        <v>#VALUE!</v>
      </c>
      <c r="P47" s="2" t="e">
        <f t="shared" si="12"/>
        <v>#VALUE!</v>
      </c>
      <c r="Q47" s="2"/>
      <c r="R47" s="20" t="str">
        <f t="shared" si="13"/>
        <v xml:space="preserve">BILLODOEXRT </v>
      </c>
      <c r="S47" s="2"/>
      <c r="T47" s="2"/>
      <c r="U47" s="2"/>
      <c r="V47" s="2"/>
      <c r="W47" s="2"/>
      <c r="X47" s="2"/>
      <c r="Y47" s="2"/>
    </row>
    <row r="48" spans="1:25" x14ac:dyDescent="0.25">
      <c r="A48" t="s">
        <v>791</v>
      </c>
      <c r="B48" t="s">
        <v>822</v>
      </c>
      <c r="C48" s="14">
        <f t="shared" si="0"/>
        <v>15</v>
      </c>
      <c r="D48" s="2" t="str">
        <f t="shared" si="1"/>
        <v xml:space="preserve">BILLODREFCURCD </v>
      </c>
      <c r="E48" s="1" t="str">
        <f t="shared" si="2"/>
        <v>BILL</v>
      </c>
      <c r="F48" s="2" t="str">
        <f t="shared" si="3"/>
        <v>VARCHAR2 (3),</v>
      </c>
      <c r="G48" s="2">
        <f t="shared" si="4"/>
        <v>10</v>
      </c>
      <c r="H48" s="1" t="str">
        <f t="shared" si="5"/>
        <v xml:space="preserve">VARCHAR2 </v>
      </c>
      <c r="I48" s="2">
        <f t="shared" si="6"/>
        <v>12</v>
      </c>
      <c r="J48" s="2">
        <f t="shared" si="7"/>
        <v>2</v>
      </c>
      <c r="K48" s="1" t="str">
        <f t="shared" si="8"/>
        <v>3</v>
      </c>
      <c r="L48" s="2"/>
      <c r="M48" s="1" t="str">
        <f t="shared" si="9"/>
        <v xml:space="preserve">BILLODREFCURCD </v>
      </c>
      <c r="N48" s="1" t="str">
        <f t="shared" si="10"/>
        <v xml:space="preserve">BILLODREFCURCD </v>
      </c>
      <c r="O48" s="2" t="str">
        <f t="shared" si="11"/>
        <v xml:space="preserve">VARCHAR2 </v>
      </c>
      <c r="P48" s="2" t="str">
        <f t="shared" si="12"/>
        <v>3</v>
      </c>
      <c r="Q48" s="2"/>
      <c r="R48" s="20" t="str">
        <f t="shared" si="13"/>
        <v xml:space="preserve">BILLODREFCURCD </v>
      </c>
      <c r="S48" s="2"/>
      <c r="T48" s="2"/>
      <c r="U48" s="2"/>
      <c r="V48" s="2"/>
      <c r="W48" s="2"/>
      <c r="X48" s="2"/>
      <c r="Y48" s="2"/>
    </row>
    <row r="49" spans="1:25" x14ac:dyDescent="0.25">
      <c r="A49" t="s">
        <v>791</v>
      </c>
      <c r="B49" t="s">
        <v>823</v>
      </c>
      <c r="C49" s="14">
        <f t="shared" si="0"/>
        <v>14</v>
      </c>
      <c r="D49" s="2" t="str">
        <f t="shared" si="1"/>
        <v xml:space="preserve">BILLODRTQUOTE </v>
      </c>
      <c r="E49" s="1" t="str">
        <f t="shared" si="2"/>
        <v>BILL</v>
      </c>
      <c r="F49" s="2" t="str">
        <f t="shared" si="3"/>
        <v>VARCHAR2 (1),</v>
      </c>
      <c r="G49" s="2">
        <f t="shared" si="4"/>
        <v>10</v>
      </c>
      <c r="H49" s="1" t="str">
        <f t="shared" si="5"/>
        <v xml:space="preserve">VARCHAR2 </v>
      </c>
      <c r="I49" s="2">
        <f t="shared" si="6"/>
        <v>12</v>
      </c>
      <c r="J49" s="2">
        <f t="shared" si="7"/>
        <v>2</v>
      </c>
      <c r="K49" s="1" t="str">
        <f t="shared" si="8"/>
        <v>1</v>
      </c>
      <c r="L49" s="2"/>
      <c r="M49" s="1" t="str">
        <f t="shared" si="9"/>
        <v xml:space="preserve">BILLODRTQUOTE </v>
      </c>
      <c r="N49" s="1" t="str">
        <f t="shared" si="10"/>
        <v xml:space="preserve">BILLODRTQUOTE </v>
      </c>
      <c r="O49" s="2" t="str">
        <f t="shared" si="11"/>
        <v xml:space="preserve">VARCHAR2 </v>
      </c>
      <c r="P49" s="2" t="str">
        <f t="shared" si="12"/>
        <v>1</v>
      </c>
      <c r="Q49" s="2"/>
      <c r="R49" s="20" t="str">
        <f t="shared" si="13"/>
        <v xml:space="preserve">BILLODRTQUOTE </v>
      </c>
      <c r="S49" s="2"/>
      <c r="T49" s="2"/>
      <c r="U49" s="2"/>
      <c r="V49" s="2"/>
      <c r="W49" s="2"/>
      <c r="X49" s="2"/>
      <c r="Y49" s="2"/>
    </row>
    <row r="50" spans="1:25" x14ac:dyDescent="0.25">
      <c r="A50" t="s">
        <v>791</v>
      </c>
      <c r="B50" t="s">
        <v>824</v>
      </c>
      <c r="C50" s="14">
        <f t="shared" si="0"/>
        <v>13</v>
      </c>
      <c r="D50" s="2" t="str">
        <f t="shared" si="1"/>
        <v xml:space="preserve">BILLODRTTYPE </v>
      </c>
      <c r="E50" s="1" t="str">
        <f t="shared" si="2"/>
        <v>BILL</v>
      </c>
      <c r="F50" s="2" t="str">
        <f t="shared" si="3"/>
        <v>VARCHAR2 (4),</v>
      </c>
      <c r="G50" s="2">
        <f t="shared" si="4"/>
        <v>10</v>
      </c>
      <c r="H50" s="1" t="str">
        <f t="shared" si="5"/>
        <v xml:space="preserve">VARCHAR2 </v>
      </c>
      <c r="I50" s="2">
        <f t="shared" si="6"/>
        <v>12</v>
      </c>
      <c r="J50" s="2">
        <f t="shared" si="7"/>
        <v>2</v>
      </c>
      <c r="K50" s="1" t="str">
        <f t="shared" si="8"/>
        <v>4</v>
      </c>
      <c r="L50" s="2"/>
      <c r="M50" s="1" t="str">
        <f t="shared" si="9"/>
        <v xml:space="preserve">BILLODRTTYPE </v>
      </c>
      <c r="N50" s="1" t="str">
        <f t="shared" si="10"/>
        <v xml:space="preserve">BILLODRTTYPE </v>
      </c>
      <c r="O50" s="2" t="str">
        <f t="shared" si="11"/>
        <v xml:space="preserve">VARCHAR2 </v>
      </c>
      <c r="P50" s="2" t="str">
        <f t="shared" si="12"/>
        <v>4</v>
      </c>
      <c r="Q50" s="2"/>
      <c r="R50" s="20" t="str">
        <f t="shared" si="13"/>
        <v xml:space="preserve">BILLODRTTYPE </v>
      </c>
      <c r="S50" s="2"/>
      <c r="T50" s="2"/>
      <c r="U50" s="2"/>
      <c r="V50" s="2"/>
      <c r="W50" s="2"/>
      <c r="X50" s="2"/>
      <c r="Y50" s="2"/>
    </row>
    <row r="51" spans="1:25" x14ac:dyDescent="0.25">
      <c r="A51" t="s">
        <v>791</v>
      </c>
      <c r="B51" t="s">
        <v>825</v>
      </c>
      <c r="C51" s="14">
        <f t="shared" si="0"/>
        <v>9</v>
      </c>
      <c r="D51" s="2" t="str">
        <f t="shared" si="1"/>
        <v xml:space="preserve">BILLTYPE </v>
      </c>
      <c r="E51" s="1" t="str">
        <f t="shared" si="2"/>
        <v>BILL</v>
      </c>
      <c r="F51" s="2" t="str">
        <f t="shared" si="3"/>
        <v>VARCHAR2 (8),</v>
      </c>
      <c r="G51" s="2">
        <f t="shared" si="4"/>
        <v>10</v>
      </c>
      <c r="H51" s="1" t="str">
        <f t="shared" si="5"/>
        <v xml:space="preserve">VARCHAR2 </v>
      </c>
      <c r="I51" s="2">
        <f t="shared" si="6"/>
        <v>12</v>
      </c>
      <c r="J51" s="2">
        <f t="shared" si="7"/>
        <v>2</v>
      </c>
      <c r="K51" s="1" t="str">
        <f t="shared" si="8"/>
        <v>8</v>
      </c>
      <c r="L51" s="2"/>
      <c r="M51" s="1" t="str">
        <f t="shared" si="9"/>
        <v xml:space="preserve">BILLTYPE </v>
      </c>
      <c r="N51" s="1" t="str">
        <f t="shared" si="10"/>
        <v xml:space="preserve">BILLTYPE </v>
      </c>
      <c r="O51" s="2" t="str">
        <f t="shared" si="11"/>
        <v xml:space="preserve">VARCHAR2 </v>
      </c>
      <c r="P51" s="2" t="str">
        <f t="shared" si="12"/>
        <v>8</v>
      </c>
      <c r="Q51" s="2"/>
      <c r="R51" s="20" t="str">
        <f t="shared" si="13"/>
        <v xml:space="preserve">BILLTYPE </v>
      </c>
      <c r="S51" s="2"/>
      <c r="T51" s="2"/>
      <c r="U51" s="2"/>
      <c r="V51" s="2"/>
      <c r="W51" s="2"/>
      <c r="X51" s="2"/>
      <c r="Y51" s="2"/>
    </row>
    <row r="52" spans="1:25" x14ac:dyDescent="0.25">
      <c r="A52" t="s">
        <v>791</v>
      </c>
      <c r="B52" t="s">
        <v>826</v>
      </c>
      <c r="C52" s="14">
        <f t="shared" si="0"/>
        <v>10</v>
      </c>
      <c r="D52" s="2" t="str">
        <f t="shared" si="1"/>
        <v xml:space="preserve">BOOKINGDT </v>
      </c>
      <c r="E52" s="1" t="str">
        <f t="shared" si="2"/>
        <v>BOOK</v>
      </c>
      <c r="F52" s="2" t="str">
        <f t="shared" si="3"/>
        <v>TIMESTAMP,</v>
      </c>
      <c r="G52" s="2" t="e">
        <f t="shared" si="4"/>
        <v>#VALUE!</v>
      </c>
      <c r="H52" s="1" t="e">
        <f t="shared" si="5"/>
        <v>#VALUE!</v>
      </c>
      <c r="I52" s="2" t="e">
        <f t="shared" si="6"/>
        <v>#VALUE!</v>
      </c>
      <c r="J52" s="2" t="e">
        <f t="shared" si="7"/>
        <v>#VALUE!</v>
      </c>
      <c r="K52" s="1" t="e">
        <f t="shared" si="8"/>
        <v>#VALUE!</v>
      </c>
      <c r="L52" s="2"/>
      <c r="M52" s="1" t="str">
        <f t="shared" si="9"/>
        <v xml:space="preserve">BOOKINGDT </v>
      </c>
      <c r="N52" s="1" t="str">
        <f t="shared" si="10"/>
        <v xml:space="preserve">BOOKINGDT </v>
      </c>
      <c r="O52" s="2" t="e">
        <f t="shared" si="11"/>
        <v>#VALUE!</v>
      </c>
      <c r="P52" s="2" t="e">
        <f t="shared" si="12"/>
        <v>#VALUE!</v>
      </c>
      <c r="Q52" s="2"/>
      <c r="R52" s="20" t="str">
        <f t="shared" si="13"/>
        <v xml:space="preserve">BOOKINGDT </v>
      </c>
      <c r="S52" s="2"/>
      <c r="T52" s="2"/>
      <c r="U52" s="2"/>
      <c r="V52" s="2"/>
      <c r="W52" s="2"/>
      <c r="X52" s="2"/>
      <c r="Y52" s="2"/>
    </row>
    <row r="53" spans="1:25" x14ac:dyDescent="0.25">
      <c r="A53" t="s">
        <v>791</v>
      </c>
      <c r="B53" t="s">
        <v>827</v>
      </c>
      <c r="C53" s="14">
        <f t="shared" si="0"/>
        <v>9</v>
      </c>
      <c r="D53" s="2" t="str">
        <f t="shared" si="1"/>
        <v xml:space="preserve">BRANCHCD </v>
      </c>
      <c r="E53" s="1" t="str">
        <f t="shared" si="2"/>
        <v>BRAN</v>
      </c>
      <c r="F53" s="2" t="str">
        <f t="shared" si="3"/>
        <v>VARCHAR2 (6),</v>
      </c>
      <c r="G53" s="2">
        <f t="shared" si="4"/>
        <v>10</v>
      </c>
      <c r="H53" s="1" t="str">
        <f t="shared" si="5"/>
        <v xml:space="preserve">VARCHAR2 </v>
      </c>
      <c r="I53" s="2">
        <f t="shared" si="6"/>
        <v>12</v>
      </c>
      <c r="J53" s="2">
        <f t="shared" si="7"/>
        <v>2</v>
      </c>
      <c r="K53" s="1" t="str">
        <f t="shared" si="8"/>
        <v>6</v>
      </c>
      <c r="L53" s="2"/>
      <c r="M53" s="1" t="str">
        <f t="shared" si="9"/>
        <v xml:space="preserve">BRANCHCD </v>
      </c>
      <c r="N53" s="1" t="str">
        <f t="shared" si="10"/>
        <v xml:space="preserve">BRANCHCD </v>
      </c>
      <c r="O53" s="2" t="str">
        <f t="shared" si="11"/>
        <v xml:space="preserve">VARCHAR2 </v>
      </c>
      <c r="P53" s="2" t="str">
        <f t="shared" si="12"/>
        <v>6</v>
      </c>
      <c r="Q53" s="2"/>
      <c r="R53" s="20" t="str">
        <f t="shared" si="13"/>
        <v xml:space="preserve">BRANCHCD </v>
      </c>
      <c r="S53" s="2"/>
      <c r="T53" s="2"/>
      <c r="U53" s="2"/>
      <c r="V53" s="2"/>
      <c r="W53" s="2"/>
      <c r="X53" s="2"/>
      <c r="Y53" s="2"/>
    </row>
    <row r="54" spans="1:25" x14ac:dyDescent="0.25">
      <c r="A54" t="s">
        <v>791</v>
      </c>
      <c r="B54" t="s">
        <v>828</v>
      </c>
      <c r="C54" s="14">
        <f t="shared" si="0"/>
        <v>10</v>
      </c>
      <c r="D54" s="2" t="str">
        <f t="shared" si="1"/>
        <v xml:space="preserve">BRKAMTAMT </v>
      </c>
      <c r="E54" s="1" t="str">
        <f t="shared" si="2"/>
        <v>BRKA</v>
      </c>
      <c r="F54" s="2" t="str">
        <f t="shared" si="3"/>
        <v>FLOAT,</v>
      </c>
      <c r="G54" s="2" t="e">
        <f t="shared" si="4"/>
        <v>#VALUE!</v>
      </c>
      <c r="H54" s="1" t="e">
        <f t="shared" si="5"/>
        <v>#VALUE!</v>
      </c>
      <c r="I54" s="2" t="e">
        <f t="shared" si="6"/>
        <v>#VALUE!</v>
      </c>
      <c r="J54" s="2" t="e">
        <f t="shared" si="7"/>
        <v>#VALUE!</v>
      </c>
      <c r="K54" s="1" t="e">
        <f t="shared" si="8"/>
        <v>#VALUE!</v>
      </c>
      <c r="L54" s="2"/>
      <c r="M54" s="1" t="str">
        <f t="shared" si="9"/>
        <v xml:space="preserve">BRKAMTAMT </v>
      </c>
      <c r="N54" s="1" t="str">
        <f t="shared" si="10"/>
        <v xml:space="preserve">BRKAMTAMT </v>
      </c>
      <c r="O54" s="2" t="e">
        <f t="shared" si="11"/>
        <v>#VALUE!</v>
      </c>
      <c r="P54" s="2" t="e">
        <f t="shared" si="12"/>
        <v>#VALUE!</v>
      </c>
      <c r="Q54" s="2"/>
      <c r="R54" s="20" t="str">
        <f t="shared" si="13"/>
        <v xml:space="preserve">BRKAMTAMT </v>
      </c>
      <c r="S54" s="2"/>
      <c r="T54" s="2"/>
      <c r="U54" s="2"/>
      <c r="V54" s="2"/>
      <c r="W54" s="2"/>
      <c r="X54" s="2"/>
      <c r="Y54" s="2"/>
    </row>
    <row r="55" spans="1:25" x14ac:dyDescent="0.25">
      <c r="A55" t="s">
        <v>791</v>
      </c>
      <c r="B55" t="s">
        <v>829</v>
      </c>
      <c r="C55" s="14">
        <f t="shared" si="0"/>
        <v>12</v>
      </c>
      <c r="D55" s="2" t="str">
        <f t="shared" si="1"/>
        <v xml:space="preserve">BRKAMTCURCD </v>
      </c>
      <c r="E55" s="1" t="str">
        <f t="shared" si="2"/>
        <v>BRKA</v>
      </c>
      <c r="F55" s="2" t="str">
        <f t="shared" si="3"/>
        <v>VARCHAR2 (3),</v>
      </c>
      <c r="G55" s="2">
        <f t="shared" si="4"/>
        <v>10</v>
      </c>
      <c r="H55" s="1" t="str">
        <f t="shared" si="5"/>
        <v xml:space="preserve">VARCHAR2 </v>
      </c>
      <c r="I55" s="2">
        <f t="shared" si="6"/>
        <v>12</v>
      </c>
      <c r="J55" s="2">
        <f t="shared" si="7"/>
        <v>2</v>
      </c>
      <c r="K55" s="1" t="str">
        <f t="shared" si="8"/>
        <v>3</v>
      </c>
      <c r="L55" s="2"/>
      <c r="M55" s="1" t="str">
        <f t="shared" si="9"/>
        <v xml:space="preserve">BRKAMTCURCD </v>
      </c>
      <c r="N55" s="1" t="str">
        <f t="shared" si="10"/>
        <v xml:space="preserve">BRKAMTCURCD </v>
      </c>
      <c r="O55" s="2" t="str">
        <f t="shared" si="11"/>
        <v xml:space="preserve">VARCHAR2 </v>
      </c>
      <c r="P55" s="2" t="str">
        <f t="shared" si="12"/>
        <v>3</v>
      </c>
      <c r="Q55" s="2"/>
      <c r="R55" s="20" t="str">
        <f t="shared" si="13"/>
        <v xml:space="preserve">BRKAMTCURCD </v>
      </c>
      <c r="S55" s="2"/>
      <c r="T55" s="2"/>
      <c r="U55" s="2"/>
      <c r="V55" s="2"/>
      <c r="W55" s="2"/>
      <c r="X55" s="2"/>
      <c r="Y55" s="2"/>
    </row>
    <row r="56" spans="1:25" x14ac:dyDescent="0.25">
      <c r="A56" t="s">
        <v>791</v>
      </c>
      <c r="B56" t="s">
        <v>830</v>
      </c>
      <c r="C56" s="14">
        <f t="shared" si="0"/>
        <v>11</v>
      </c>
      <c r="D56" s="2" t="str">
        <f t="shared" si="1"/>
        <v xml:space="preserve">BRKAMTEXRT </v>
      </c>
      <c r="E56" s="1" t="str">
        <f t="shared" si="2"/>
        <v>BRKA</v>
      </c>
      <c r="F56" s="2" t="str">
        <f t="shared" si="3"/>
        <v>FLOAT,</v>
      </c>
      <c r="G56" s="2" t="e">
        <f t="shared" si="4"/>
        <v>#VALUE!</v>
      </c>
      <c r="H56" s="1" t="e">
        <f t="shared" si="5"/>
        <v>#VALUE!</v>
      </c>
      <c r="I56" s="2" t="e">
        <f t="shared" si="6"/>
        <v>#VALUE!</v>
      </c>
      <c r="J56" s="2" t="e">
        <f t="shared" si="7"/>
        <v>#VALUE!</v>
      </c>
      <c r="K56" s="1" t="e">
        <f t="shared" si="8"/>
        <v>#VALUE!</v>
      </c>
      <c r="L56" s="2"/>
      <c r="M56" s="1" t="str">
        <f t="shared" si="9"/>
        <v xml:space="preserve">BRKAMTEXRT </v>
      </c>
      <c r="N56" s="1" t="str">
        <f t="shared" si="10"/>
        <v xml:space="preserve">BRKAMTEXRT </v>
      </c>
      <c r="O56" s="2" t="e">
        <f t="shared" si="11"/>
        <v>#VALUE!</v>
      </c>
      <c r="P56" s="2" t="e">
        <f t="shared" si="12"/>
        <v>#VALUE!</v>
      </c>
      <c r="Q56" s="2"/>
      <c r="R56" s="20" t="str">
        <f t="shared" si="13"/>
        <v xml:space="preserve">BRKAMTEXRT </v>
      </c>
      <c r="S56" s="2"/>
      <c r="T56" s="2"/>
      <c r="U56" s="2"/>
      <c r="V56" s="2"/>
      <c r="W56" s="2"/>
      <c r="X56" s="2"/>
      <c r="Y56" s="2"/>
    </row>
    <row r="57" spans="1:25" x14ac:dyDescent="0.25">
      <c r="A57" t="s">
        <v>791</v>
      </c>
      <c r="B57" t="s">
        <v>831</v>
      </c>
      <c r="C57" s="14">
        <f t="shared" si="0"/>
        <v>10</v>
      </c>
      <c r="D57" s="2" t="str">
        <f t="shared" si="1"/>
        <v xml:space="preserve">BRKAMTLRT </v>
      </c>
      <c r="E57" s="1" t="str">
        <f t="shared" si="2"/>
        <v>BRKA</v>
      </c>
      <c r="F57" s="2" t="str">
        <f t="shared" si="3"/>
        <v>FLOAT,</v>
      </c>
      <c r="G57" s="2" t="e">
        <f t="shared" si="4"/>
        <v>#VALUE!</v>
      </c>
      <c r="H57" s="1" t="e">
        <f t="shared" si="5"/>
        <v>#VALUE!</v>
      </c>
      <c r="I57" s="2" t="e">
        <f t="shared" si="6"/>
        <v>#VALUE!</v>
      </c>
      <c r="J57" s="2" t="e">
        <f t="shared" si="7"/>
        <v>#VALUE!</v>
      </c>
      <c r="K57" s="1" t="e">
        <f t="shared" si="8"/>
        <v>#VALUE!</v>
      </c>
      <c r="L57" s="2"/>
      <c r="M57" s="1" t="str">
        <f t="shared" si="9"/>
        <v xml:space="preserve">BRKAMTLRT </v>
      </c>
      <c r="N57" s="1" t="str">
        <f t="shared" si="10"/>
        <v xml:space="preserve">BRKAMTLRT </v>
      </c>
      <c r="O57" s="2" t="e">
        <f t="shared" si="11"/>
        <v>#VALUE!</v>
      </c>
      <c r="P57" s="2" t="e">
        <f t="shared" si="12"/>
        <v>#VALUE!</v>
      </c>
      <c r="Q57" s="2"/>
      <c r="R57" s="20" t="str">
        <f t="shared" si="13"/>
        <v xml:space="preserve">BRKAMTLRT </v>
      </c>
      <c r="S57" s="2"/>
      <c r="T57" s="2"/>
      <c r="U57" s="2"/>
      <c r="V57" s="2"/>
      <c r="W57" s="2"/>
      <c r="X57" s="2"/>
      <c r="Y57" s="2"/>
    </row>
    <row r="58" spans="1:25" x14ac:dyDescent="0.25">
      <c r="A58" t="s">
        <v>791</v>
      </c>
      <c r="B58" t="s">
        <v>832</v>
      </c>
      <c r="C58" s="14">
        <f t="shared" si="0"/>
        <v>12</v>
      </c>
      <c r="D58" s="2" t="str">
        <f t="shared" si="1"/>
        <v xml:space="preserve">BRKAMTOEXRT </v>
      </c>
      <c r="E58" s="1" t="str">
        <f t="shared" si="2"/>
        <v>BRKA</v>
      </c>
      <c r="F58" s="2" t="str">
        <f t="shared" si="3"/>
        <v>FLOAT,</v>
      </c>
      <c r="G58" s="2" t="e">
        <f t="shared" si="4"/>
        <v>#VALUE!</v>
      </c>
      <c r="H58" s="1" t="e">
        <f t="shared" si="5"/>
        <v>#VALUE!</v>
      </c>
      <c r="I58" s="2" t="e">
        <f t="shared" si="6"/>
        <v>#VALUE!</v>
      </c>
      <c r="J58" s="2" t="e">
        <f t="shared" si="7"/>
        <v>#VALUE!</v>
      </c>
      <c r="K58" s="1" t="e">
        <f t="shared" si="8"/>
        <v>#VALUE!</v>
      </c>
      <c r="L58" s="2"/>
      <c r="M58" s="1" t="str">
        <f t="shared" si="9"/>
        <v xml:space="preserve">BRKAMTOEXRT </v>
      </c>
      <c r="N58" s="1" t="str">
        <f t="shared" si="10"/>
        <v xml:space="preserve">BRKAMTOEXRT </v>
      </c>
      <c r="O58" s="2" t="e">
        <f t="shared" si="11"/>
        <v>#VALUE!</v>
      </c>
      <c r="P58" s="2" t="e">
        <f t="shared" si="12"/>
        <v>#VALUE!</v>
      </c>
      <c r="Q58" s="2"/>
      <c r="R58" s="20" t="str">
        <f t="shared" si="13"/>
        <v xml:space="preserve">BRKAMTOEXRT </v>
      </c>
      <c r="S58" s="2"/>
      <c r="T58" s="2"/>
      <c r="U58" s="2"/>
      <c r="V58" s="2"/>
      <c r="W58" s="2"/>
      <c r="X58" s="2"/>
      <c r="Y58" s="2"/>
    </row>
    <row r="59" spans="1:25" x14ac:dyDescent="0.25">
      <c r="A59" t="s">
        <v>791</v>
      </c>
      <c r="B59" t="s">
        <v>833</v>
      </c>
      <c r="C59" s="14">
        <f t="shared" si="0"/>
        <v>15</v>
      </c>
      <c r="D59" s="2" t="str">
        <f t="shared" si="1"/>
        <v xml:space="preserve">BRKAMTREFCURCD </v>
      </c>
      <c r="E59" s="1" t="str">
        <f t="shared" si="2"/>
        <v>BRKA</v>
      </c>
      <c r="F59" s="2" t="str">
        <f t="shared" si="3"/>
        <v>VARCHAR2 (3),</v>
      </c>
      <c r="G59" s="2">
        <f t="shared" si="4"/>
        <v>10</v>
      </c>
      <c r="H59" s="1" t="str">
        <f t="shared" si="5"/>
        <v xml:space="preserve">VARCHAR2 </v>
      </c>
      <c r="I59" s="2">
        <f t="shared" si="6"/>
        <v>12</v>
      </c>
      <c r="J59" s="2">
        <f t="shared" si="7"/>
        <v>2</v>
      </c>
      <c r="K59" s="1" t="str">
        <f t="shared" si="8"/>
        <v>3</v>
      </c>
      <c r="L59" s="2"/>
      <c r="M59" s="1" t="str">
        <f t="shared" si="9"/>
        <v xml:space="preserve">BRKAMTREFCURCD </v>
      </c>
      <c r="N59" s="1" t="str">
        <f t="shared" si="10"/>
        <v xml:space="preserve">BRKAMTREFCURCD </v>
      </c>
      <c r="O59" s="2" t="str">
        <f t="shared" si="11"/>
        <v xml:space="preserve">VARCHAR2 </v>
      </c>
      <c r="P59" s="2" t="str">
        <f t="shared" si="12"/>
        <v>3</v>
      </c>
      <c r="Q59" s="2"/>
      <c r="R59" s="20" t="str">
        <f t="shared" si="13"/>
        <v xml:space="preserve">BRKAMTREFCURCD </v>
      </c>
      <c r="S59" s="2"/>
      <c r="T59" s="2"/>
      <c r="U59" s="2"/>
      <c r="V59" s="2"/>
      <c r="W59" s="2"/>
      <c r="X59" s="2"/>
      <c r="Y59" s="2"/>
    </row>
    <row r="60" spans="1:25" x14ac:dyDescent="0.25">
      <c r="A60" t="s">
        <v>791</v>
      </c>
      <c r="B60" t="s">
        <v>834</v>
      </c>
      <c r="C60" s="14">
        <f t="shared" si="0"/>
        <v>14</v>
      </c>
      <c r="D60" s="2" t="str">
        <f t="shared" si="1"/>
        <v xml:space="preserve">BRKAMTRTQUOTE </v>
      </c>
      <c r="E60" s="1" t="str">
        <f t="shared" si="2"/>
        <v>BRKA</v>
      </c>
      <c r="F60" s="2" t="str">
        <f t="shared" si="3"/>
        <v>VARCHAR2 (1),</v>
      </c>
      <c r="G60" s="2">
        <f t="shared" si="4"/>
        <v>10</v>
      </c>
      <c r="H60" s="1" t="str">
        <f t="shared" si="5"/>
        <v xml:space="preserve">VARCHAR2 </v>
      </c>
      <c r="I60" s="2">
        <f t="shared" si="6"/>
        <v>12</v>
      </c>
      <c r="J60" s="2">
        <f t="shared" si="7"/>
        <v>2</v>
      </c>
      <c r="K60" s="1" t="str">
        <f t="shared" si="8"/>
        <v>1</v>
      </c>
      <c r="L60" s="2"/>
      <c r="M60" s="1" t="str">
        <f t="shared" si="9"/>
        <v xml:space="preserve">BRKAMTRTQUOTE </v>
      </c>
      <c r="N60" s="1" t="str">
        <f t="shared" si="10"/>
        <v xml:space="preserve">BRKAMTRTQUOTE </v>
      </c>
      <c r="O60" s="2" t="str">
        <f t="shared" si="11"/>
        <v xml:space="preserve">VARCHAR2 </v>
      </c>
      <c r="P60" s="2" t="str">
        <f t="shared" si="12"/>
        <v>1</v>
      </c>
      <c r="Q60" s="2"/>
      <c r="R60" s="20" t="str">
        <f t="shared" si="13"/>
        <v xml:space="preserve">BRKAMTRTQUOTE </v>
      </c>
      <c r="S60" s="2"/>
      <c r="T60" s="2"/>
      <c r="U60" s="2"/>
      <c r="V60" s="2"/>
      <c r="W60" s="2"/>
      <c r="X60" s="2"/>
      <c r="Y60" s="2"/>
    </row>
    <row r="61" spans="1:25" x14ac:dyDescent="0.25">
      <c r="A61" t="s">
        <v>791</v>
      </c>
      <c r="B61" t="s">
        <v>835</v>
      </c>
      <c r="C61" s="14">
        <f t="shared" si="0"/>
        <v>13</v>
      </c>
      <c r="D61" s="2" t="str">
        <f t="shared" si="1"/>
        <v xml:space="preserve">BRKAMTRTTYPE </v>
      </c>
      <c r="E61" s="1" t="str">
        <f t="shared" si="2"/>
        <v>BRKA</v>
      </c>
      <c r="F61" s="2" t="str">
        <f t="shared" si="3"/>
        <v>VARCHAR2 (4),</v>
      </c>
      <c r="G61" s="2">
        <f t="shared" si="4"/>
        <v>10</v>
      </c>
      <c r="H61" s="1" t="str">
        <f t="shared" si="5"/>
        <v xml:space="preserve">VARCHAR2 </v>
      </c>
      <c r="I61" s="2">
        <f t="shared" si="6"/>
        <v>12</v>
      </c>
      <c r="J61" s="2">
        <f t="shared" si="7"/>
        <v>2</v>
      </c>
      <c r="K61" s="1" t="str">
        <f t="shared" si="8"/>
        <v>4</v>
      </c>
      <c r="L61" s="2"/>
      <c r="M61" s="1" t="str">
        <f t="shared" si="9"/>
        <v xml:space="preserve">BRKAMTRTTYPE </v>
      </c>
      <c r="N61" s="1" t="str">
        <f t="shared" si="10"/>
        <v xml:space="preserve">BRKAMTRTTYPE </v>
      </c>
      <c r="O61" s="2" t="str">
        <f t="shared" si="11"/>
        <v xml:space="preserve">VARCHAR2 </v>
      </c>
      <c r="P61" s="2" t="str">
        <f t="shared" si="12"/>
        <v>4</v>
      </c>
      <c r="Q61" s="2"/>
      <c r="R61" s="20" t="str">
        <f t="shared" si="13"/>
        <v xml:space="preserve">BRKAMTRTTYPE </v>
      </c>
      <c r="S61" s="2"/>
      <c r="T61" s="2"/>
      <c r="U61" s="2"/>
      <c r="V61" s="2"/>
      <c r="W61" s="2"/>
      <c r="X61" s="2"/>
      <c r="Y61" s="2"/>
    </row>
    <row r="62" spans="1:25" x14ac:dyDescent="0.25">
      <c r="A62" t="s">
        <v>791</v>
      </c>
      <c r="B62" t="s">
        <v>768</v>
      </c>
      <c r="C62" s="14">
        <f t="shared" si="0"/>
        <v>9</v>
      </c>
      <c r="D62" s="2" t="str">
        <f t="shared" si="1"/>
        <v xml:space="preserve">CHECKER1 </v>
      </c>
      <c r="E62" s="1" t="str">
        <f t="shared" si="2"/>
        <v>CHEC</v>
      </c>
      <c r="F62" s="2" t="str">
        <f t="shared" si="3"/>
        <v>VARCHAR2 (10),</v>
      </c>
      <c r="G62" s="2">
        <f t="shared" si="4"/>
        <v>10</v>
      </c>
      <c r="H62" s="1" t="str">
        <f t="shared" si="5"/>
        <v xml:space="preserve">VARCHAR2 </v>
      </c>
      <c r="I62" s="2">
        <f t="shared" si="6"/>
        <v>13</v>
      </c>
      <c r="J62" s="2">
        <f t="shared" si="7"/>
        <v>3</v>
      </c>
      <c r="K62" s="1" t="str">
        <f t="shared" si="8"/>
        <v>10</v>
      </c>
      <c r="L62" s="2"/>
      <c r="M62" s="1" t="str">
        <f t="shared" si="9"/>
        <v xml:space="preserve">CHECKER1 </v>
      </c>
      <c r="N62" s="1" t="str">
        <f t="shared" si="10"/>
        <v xml:space="preserve">CHECKER1 </v>
      </c>
      <c r="O62" s="2" t="str">
        <f t="shared" si="11"/>
        <v xml:space="preserve">VARCHAR2 </v>
      </c>
      <c r="P62" s="2" t="str">
        <f t="shared" si="12"/>
        <v>10</v>
      </c>
      <c r="Q62" s="2"/>
      <c r="R62" s="20"/>
      <c r="S62" s="2"/>
      <c r="T62" s="2"/>
      <c r="U62" s="2"/>
      <c r="V62" s="2"/>
      <c r="W62" s="2"/>
      <c r="X62" s="2"/>
      <c r="Y62" s="2"/>
    </row>
    <row r="63" spans="1:25" x14ac:dyDescent="0.25">
      <c r="A63" t="s">
        <v>791</v>
      </c>
      <c r="B63" t="s">
        <v>770</v>
      </c>
      <c r="C63" s="14">
        <f t="shared" si="0"/>
        <v>9</v>
      </c>
      <c r="D63" s="2" t="str">
        <f t="shared" si="1"/>
        <v xml:space="preserve">CHECKER2 </v>
      </c>
      <c r="E63" s="1" t="str">
        <f t="shared" si="2"/>
        <v>CHEC</v>
      </c>
      <c r="F63" s="2" t="str">
        <f t="shared" si="3"/>
        <v>VARCHAR2 (10),</v>
      </c>
      <c r="G63" s="2">
        <f t="shared" si="4"/>
        <v>10</v>
      </c>
      <c r="H63" s="1" t="str">
        <f t="shared" si="5"/>
        <v xml:space="preserve">VARCHAR2 </v>
      </c>
      <c r="I63" s="2">
        <f t="shared" si="6"/>
        <v>13</v>
      </c>
      <c r="J63" s="2">
        <f t="shared" si="7"/>
        <v>3</v>
      </c>
      <c r="K63" s="1" t="str">
        <f t="shared" si="8"/>
        <v>10</v>
      </c>
      <c r="L63" s="2"/>
      <c r="M63" s="1" t="str">
        <f t="shared" si="9"/>
        <v xml:space="preserve">CHECKER2 </v>
      </c>
      <c r="N63" s="1" t="str">
        <f t="shared" si="10"/>
        <v xml:space="preserve">CHECKER2 </v>
      </c>
      <c r="O63" s="2" t="str">
        <f t="shared" si="11"/>
        <v xml:space="preserve">VARCHAR2 </v>
      </c>
      <c r="P63" s="2" t="str">
        <f t="shared" si="12"/>
        <v>10</v>
      </c>
      <c r="Q63" s="2"/>
      <c r="R63" s="20"/>
      <c r="S63" s="2"/>
      <c r="T63" s="2"/>
      <c r="U63" s="2"/>
      <c r="V63" s="2"/>
      <c r="W63" s="2"/>
      <c r="X63" s="2"/>
      <c r="Y63" s="2"/>
    </row>
    <row r="64" spans="1:25" x14ac:dyDescent="0.25">
      <c r="A64" t="s">
        <v>791</v>
      </c>
      <c r="B64" t="s">
        <v>769</v>
      </c>
      <c r="C64" s="14">
        <f t="shared" ref="C64:C127" si="14">FIND(" ",B64)</f>
        <v>13</v>
      </c>
      <c r="D64" s="2" t="str">
        <f t="shared" ref="D64:D127" si="15">MID(B64,1,C64)</f>
        <v xml:space="preserve">CHECKERDATE1 </v>
      </c>
      <c r="E64" s="1" t="str">
        <f t="shared" ref="E64:E127" si="16">LEFT(D64,4)</f>
        <v>CHEC</v>
      </c>
      <c r="F64" s="2" t="str">
        <f t="shared" ref="F64:F127" si="17">TRIM(MID(B64,C64,100))</f>
        <v>TIMESTAMP,</v>
      </c>
      <c r="G64" s="2" t="e">
        <f t="shared" ref="G64:G127" si="18">FIND("(",(F64))</f>
        <v>#VALUE!</v>
      </c>
      <c r="H64" s="1" t="e">
        <f t="shared" ref="H64:H127" si="19">MID(F64,1,G64-1)</f>
        <v>#VALUE!</v>
      </c>
      <c r="I64" s="2" t="e">
        <f t="shared" ref="I64:I127" si="20">FIND(")",F64)</f>
        <v>#VALUE!</v>
      </c>
      <c r="J64" s="2" t="e">
        <f t="shared" ref="J64:J127" si="21">I64-G64</f>
        <v>#VALUE!</v>
      </c>
      <c r="K64" s="1" t="e">
        <f t="shared" ref="K64:K127" si="22">MID(F64,G64+1,J64-1)</f>
        <v>#VALUE!</v>
      </c>
      <c r="L64" s="2"/>
      <c r="M64" s="1" t="str">
        <f t="shared" ref="M64:M127" si="23">D64</f>
        <v xml:space="preserve">CHECKERDATE1 </v>
      </c>
      <c r="N64" s="1" t="str">
        <f t="shared" ref="N64:N127" si="24">M64</f>
        <v xml:space="preserve">CHECKERDATE1 </v>
      </c>
      <c r="O64" s="2" t="e">
        <f t="shared" ref="O64:O127" si="25">H64</f>
        <v>#VALUE!</v>
      </c>
      <c r="P64" s="2" t="e">
        <f t="shared" ref="P64:P127" si="26">K64</f>
        <v>#VALUE!</v>
      </c>
      <c r="Q64" s="2"/>
      <c r="R64" s="20"/>
      <c r="S64" s="2"/>
      <c r="T64" s="2"/>
      <c r="U64" s="2"/>
      <c r="V64" s="2"/>
      <c r="W64" s="2"/>
      <c r="X64" s="2"/>
      <c r="Y64" s="2"/>
    </row>
    <row r="65" spans="1:25" x14ac:dyDescent="0.25">
      <c r="A65" t="s">
        <v>791</v>
      </c>
      <c r="B65" t="s">
        <v>771</v>
      </c>
      <c r="C65" s="14">
        <f t="shared" si="14"/>
        <v>13</v>
      </c>
      <c r="D65" s="2" t="str">
        <f t="shared" si="15"/>
        <v xml:space="preserve">CHECKERDATE2 </v>
      </c>
      <c r="E65" s="1" t="str">
        <f t="shared" si="16"/>
        <v>CHEC</v>
      </c>
      <c r="F65" s="2" t="str">
        <f t="shared" si="17"/>
        <v>TIMESTAMP,</v>
      </c>
      <c r="G65" s="2" t="e">
        <f t="shared" si="18"/>
        <v>#VALUE!</v>
      </c>
      <c r="H65" s="1" t="e">
        <f t="shared" si="19"/>
        <v>#VALUE!</v>
      </c>
      <c r="I65" s="2" t="e">
        <f t="shared" si="20"/>
        <v>#VALUE!</v>
      </c>
      <c r="J65" s="2" t="e">
        <f t="shared" si="21"/>
        <v>#VALUE!</v>
      </c>
      <c r="K65" s="1" t="e">
        <f t="shared" si="22"/>
        <v>#VALUE!</v>
      </c>
      <c r="L65" s="2"/>
      <c r="M65" s="1" t="str">
        <f t="shared" si="23"/>
        <v xml:space="preserve">CHECKERDATE2 </v>
      </c>
      <c r="N65" s="1" t="str">
        <f t="shared" si="24"/>
        <v xml:space="preserve">CHECKERDATE2 </v>
      </c>
      <c r="O65" s="2" t="e">
        <f t="shared" si="25"/>
        <v>#VALUE!</v>
      </c>
      <c r="P65" s="2" t="e">
        <f t="shared" si="26"/>
        <v>#VALUE!</v>
      </c>
      <c r="Q65" s="2"/>
      <c r="R65" s="20"/>
      <c r="S65" s="2"/>
      <c r="T65" s="2"/>
      <c r="U65" s="2"/>
      <c r="V65" s="2"/>
      <c r="W65" s="2"/>
      <c r="X65" s="2"/>
      <c r="Y65" s="2"/>
    </row>
    <row r="66" spans="1:25" x14ac:dyDescent="0.25">
      <c r="A66" t="s">
        <v>791</v>
      </c>
      <c r="B66" t="s">
        <v>836</v>
      </c>
      <c r="C66" s="14">
        <f t="shared" si="14"/>
        <v>14</v>
      </c>
      <c r="D66" s="2" t="str">
        <f t="shared" si="15"/>
        <v xml:space="preserve">CHRGDRAWEEAMT </v>
      </c>
      <c r="E66" s="1" t="str">
        <f t="shared" si="16"/>
        <v>CHRG</v>
      </c>
      <c r="F66" s="2" t="str">
        <f t="shared" si="17"/>
        <v>FLOAT,</v>
      </c>
      <c r="G66" s="2" t="e">
        <f t="shared" si="18"/>
        <v>#VALUE!</v>
      </c>
      <c r="H66" s="1" t="e">
        <f t="shared" si="19"/>
        <v>#VALUE!</v>
      </c>
      <c r="I66" s="2" t="e">
        <f t="shared" si="20"/>
        <v>#VALUE!</v>
      </c>
      <c r="J66" s="2" t="e">
        <f t="shared" si="21"/>
        <v>#VALUE!</v>
      </c>
      <c r="K66" s="1" t="e">
        <f t="shared" si="22"/>
        <v>#VALUE!</v>
      </c>
      <c r="L66" s="2"/>
      <c r="M66" s="1" t="str">
        <f t="shared" si="23"/>
        <v xml:space="preserve">CHRGDRAWEEAMT </v>
      </c>
      <c r="N66" s="1" t="str">
        <f t="shared" si="24"/>
        <v xml:space="preserve">CHRGDRAWEEAMT </v>
      </c>
      <c r="O66" s="2" t="e">
        <f t="shared" si="25"/>
        <v>#VALUE!</v>
      </c>
      <c r="P66" s="2" t="e">
        <f t="shared" si="26"/>
        <v>#VALUE!</v>
      </c>
      <c r="Q66" s="2"/>
      <c r="R66" s="20" t="str">
        <f t="shared" ref="R66:R127" si="27">N66</f>
        <v xml:space="preserve">CHRGDRAWEEAMT </v>
      </c>
      <c r="S66" s="2"/>
      <c r="T66" s="2"/>
      <c r="U66" s="2"/>
      <c r="V66" s="2"/>
      <c r="W66" s="2"/>
      <c r="X66" s="2"/>
      <c r="Y66" s="2"/>
    </row>
    <row r="67" spans="1:25" x14ac:dyDescent="0.25">
      <c r="A67" t="s">
        <v>791</v>
      </c>
      <c r="B67" t="s">
        <v>837</v>
      </c>
      <c r="C67" s="14">
        <f t="shared" si="14"/>
        <v>16</v>
      </c>
      <c r="D67" s="2" t="str">
        <f t="shared" si="15"/>
        <v xml:space="preserve">CHRGDRAWEECURCD </v>
      </c>
      <c r="E67" s="1" t="str">
        <f t="shared" si="16"/>
        <v>CHRG</v>
      </c>
      <c r="F67" s="2" t="str">
        <f t="shared" si="17"/>
        <v>VARCHAR2 (3),</v>
      </c>
      <c r="G67" s="2">
        <f t="shared" si="18"/>
        <v>10</v>
      </c>
      <c r="H67" s="1" t="str">
        <f t="shared" si="19"/>
        <v xml:space="preserve">VARCHAR2 </v>
      </c>
      <c r="I67" s="2">
        <f t="shared" si="20"/>
        <v>12</v>
      </c>
      <c r="J67" s="2">
        <f t="shared" si="21"/>
        <v>2</v>
      </c>
      <c r="K67" s="1" t="str">
        <f t="shared" si="22"/>
        <v>3</v>
      </c>
      <c r="L67" s="2"/>
      <c r="M67" s="1" t="str">
        <f t="shared" si="23"/>
        <v xml:space="preserve">CHRGDRAWEECURCD </v>
      </c>
      <c r="N67" s="1" t="str">
        <f t="shared" si="24"/>
        <v xml:space="preserve">CHRGDRAWEECURCD </v>
      </c>
      <c r="O67" s="2" t="str">
        <f t="shared" si="25"/>
        <v xml:space="preserve">VARCHAR2 </v>
      </c>
      <c r="P67" s="2" t="str">
        <f t="shared" si="26"/>
        <v>3</v>
      </c>
      <c r="Q67" s="2"/>
      <c r="R67" s="20" t="str">
        <f t="shared" si="27"/>
        <v xml:space="preserve">CHRGDRAWEECURCD </v>
      </c>
      <c r="S67" s="2"/>
      <c r="T67" s="2"/>
      <c r="U67" s="2"/>
      <c r="V67" s="2"/>
      <c r="W67" s="2"/>
      <c r="X67" s="2"/>
      <c r="Y67" s="2"/>
    </row>
    <row r="68" spans="1:25" x14ac:dyDescent="0.25">
      <c r="A68" t="s">
        <v>791</v>
      </c>
      <c r="B68" t="s">
        <v>838</v>
      </c>
      <c r="C68" s="14">
        <f t="shared" si="14"/>
        <v>13</v>
      </c>
      <c r="D68" s="2" t="str">
        <f t="shared" si="15"/>
        <v xml:space="preserve">CHRGFDRAWAMT </v>
      </c>
      <c r="E68" s="1" t="str">
        <f t="shared" si="16"/>
        <v>CHRG</v>
      </c>
      <c r="F68" s="2" t="str">
        <f t="shared" si="17"/>
        <v>FLOAT,</v>
      </c>
      <c r="G68" s="2" t="e">
        <f t="shared" si="18"/>
        <v>#VALUE!</v>
      </c>
      <c r="H68" s="1" t="e">
        <f t="shared" si="19"/>
        <v>#VALUE!</v>
      </c>
      <c r="I68" s="2" t="e">
        <f t="shared" si="20"/>
        <v>#VALUE!</v>
      </c>
      <c r="J68" s="2" t="e">
        <f t="shared" si="21"/>
        <v>#VALUE!</v>
      </c>
      <c r="K68" s="1" t="e">
        <f t="shared" si="22"/>
        <v>#VALUE!</v>
      </c>
      <c r="L68" s="2"/>
      <c r="M68" s="1" t="str">
        <f t="shared" si="23"/>
        <v xml:space="preserve">CHRGFDRAWAMT </v>
      </c>
      <c r="N68" s="1" t="str">
        <f t="shared" si="24"/>
        <v xml:space="preserve">CHRGFDRAWAMT </v>
      </c>
      <c r="O68" s="2" t="e">
        <f t="shared" si="25"/>
        <v>#VALUE!</v>
      </c>
      <c r="P68" s="2" t="e">
        <f t="shared" si="26"/>
        <v>#VALUE!</v>
      </c>
      <c r="Q68" s="2"/>
      <c r="R68" s="20" t="str">
        <f t="shared" si="27"/>
        <v xml:space="preserve">CHRGFDRAWAMT </v>
      </c>
      <c r="S68" s="2"/>
      <c r="T68" s="2"/>
      <c r="U68" s="2"/>
      <c r="V68" s="2"/>
      <c r="W68" s="2"/>
      <c r="X68" s="2"/>
      <c r="Y68" s="2"/>
    </row>
    <row r="69" spans="1:25" x14ac:dyDescent="0.25">
      <c r="A69" t="s">
        <v>791</v>
      </c>
      <c r="B69" t="s">
        <v>839</v>
      </c>
      <c r="C69" s="14">
        <f t="shared" si="14"/>
        <v>15</v>
      </c>
      <c r="D69" s="2" t="str">
        <f t="shared" si="15"/>
        <v xml:space="preserve">CHRGFDRAWCURCD </v>
      </c>
      <c r="E69" s="1" t="str">
        <f t="shared" si="16"/>
        <v>CHRG</v>
      </c>
      <c r="F69" s="2" t="str">
        <f t="shared" si="17"/>
        <v>VARCHAR2 (3),</v>
      </c>
      <c r="G69" s="2">
        <f t="shared" si="18"/>
        <v>10</v>
      </c>
      <c r="H69" s="1" t="str">
        <f t="shared" si="19"/>
        <v xml:space="preserve">VARCHAR2 </v>
      </c>
      <c r="I69" s="2">
        <f t="shared" si="20"/>
        <v>12</v>
      </c>
      <c r="J69" s="2">
        <f t="shared" si="21"/>
        <v>2</v>
      </c>
      <c r="K69" s="1" t="str">
        <f t="shared" si="22"/>
        <v>3</v>
      </c>
      <c r="L69" s="2"/>
      <c r="M69" s="1" t="str">
        <f t="shared" si="23"/>
        <v xml:space="preserve">CHRGFDRAWCURCD </v>
      </c>
      <c r="N69" s="1" t="str">
        <f t="shared" si="24"/>
        <v xml:space="preserve">CHRGFDRAWCURCD </v>
      </c>
      <c r="O69" s="2" t="str">
        <f t="shared" si="25"/>
        <v xml:space="preserve">VARCHAR2 </v>
      </c>
      <c r="P69" s="2" t="str">
        <f t="shared" si="26"/>
        <v>3</v>
      </c>
      <c r="Q69" s="2"/>
      <c r="R69" s="20" t="str">
        <f t="shared" si="27"/>
        <v xml:space="preserve">CHRGFDRAWCURCD </v>
      </c>
      <c r="S69" s="2"/>
      <c r="T69" s="2"/>
      <c r="U69" s="2"/>
      <c r="V69" s="2"/>
      <c r="W69" s="2"/>
      <c r="X69" s="2"/>
      <c r="Y69" s="2"/>
    </row>
    <row r="70" spans="1:25" x14ac:dyDescent="0.25">
      <c r="A70" t="s">
        <v>791</v>
      </c>
      <c r="B70" t="s">
        <v>840</v>
      </c>
      <c r="C70" s="14">
        <f t="shared" si="14"/>
        <v>7</v>
      </c>
      <c r="D70" s="2" t="str">
        <f t="shared" si="15"/>
        <v xml:space="preserve">COMMCD </v>
      </c>
      <c r="E70" s="1" t="str">
        <f t="shared" si="16"/>
        <v>COMM</v>
      </c>
      <c r="F70" s="2" t="str">
        <f t="shared" si="17"/>
        <v>VARCHAR2 (3),</v>
      </c>
      <c r="G70" s="2">
        <f t="shared" si="18"/>
        <v>10</v>
      </c>
      <c r="H70" s="1" t="str">
        <f t="shared" si="19"/>
        <v xml:space="preserve">VARCHAR2 </v>
      </c>
      <c r="I70" s="2">
        <f t="shared" si="20"/>
        <v>12</v>
      </c>
      <c r="J70" s="2">
        <f t="shared" si="21"/>
        <v>2</v>
      </c>
      <c r="K70" s="1" t="str">
        <f t="shared" si="22"/>
        <v>3</v>
      </c>
      <c r="L70" s="2"/>
      <c r="M70" s="1" t="str">
        <f t="shared" si="23"/>
        <v xml:space="preserve">COMMCD </v>
      </c>
      <c r="N70" s="1" t="str">
        <f t="shared" si="24"/>
        <v xml:space="preserve">COMMCD </v>
      </c>
      <c r="O70" s="2" t="str">
        <f t="shared" si="25"/>
        <v xml:space="preserve">VARCHAR2 </v>
      </c>
      <c r="P70" s="2" t="str">
        <f t="shared" si="26"/>
        <v>3</v>
      </c>
      <c r="Q70" s="2"/>
      <c r="R70" s="20" t="str">
        <f t="shared" si="27"/>
        <v xml:space="preserve">COMMCD </v>
      </c>
      <c r="S70" s="2"/>
      <c r="T70" s="2"/>
      <c r="U70" s="2"/>
      <c r="V70" s="2"/>
      <c r="W70" s="2"/>
      <c r="X70" s="2"/>
      <c r="Y70" s="2"/>
    </row>
    <row r="71" spans="1:25" x14ac:dyDescent="0.25">
      <c r="A71" t="s">
        <v>791</v>
      </c>
      <c r="B71" t="s">
        <v>841</v>
      </c>
      <c r="C71" s="14">
        <f t="shared" si="14"/>
        <v>12</v>
      </c>
      <c r="D71" s="2" t="str">
        <f t="shared" si="15"/>
        <v xml:space="preserve">CONVRATEAMT </v>
      </c>
      <c r="E71" s="1" t="str">
        <f t="shared" si="16"/>
        <v>CONV</v>
      </c>
      <c r="F71" s="2" t="str">
        <f t="shared" si="17"/>
        <v>FLOAT,</v>
      </c>
      <c r="G71" s="2" t="e">
        <f t="shared" si="18"/>
        <v>#VALUE!</v>
      </c>
      <c r="H71" s="1" t="e">
        <f t="shared" si="19"/>
        <v>#VALUE!</v>
      </c>
      <c r="I71" s="2" t="e">
        <f t="shared" si="20"/>
        <v>#VALUE!</v>
      </c>
      <c r="J71" s="2" t="e">
        <f t="shared" si="21"/>
        <v>#VALUE!</v>
      </c>
      <c r="K71" s="1" t="e">
        <f t="shared" si="22"/>
        <v>#VALUE!</v>
      </c>
      <c r="L71" s="2"/>
      <c r="M71" s="1" t="str">
        <f t="shared" si="23"/>
        <v xml:space="preserve">CONVRATEAMT </v>
      </c>
      <c r="N71" s="1" t="str">
        <f t="shared" si="24"/>
        <v xml:space="preserve">CONVRATEAMT </v>
      </c>
      <c r="O71" s="2" t="e">
        <f t="shared" si="25"/>
        <v>#VALUE!</v>
      </c>
      <c r="P71" s="2" t="e">
        <f t="shared" si="26"/>
        <v>#VALUE!</v>
      </c>
      <c r="Q71" s="2"/>
      <c r="R71" s="20" t="str">
        <f t="shared" si="27"/>
        <v xml:space="preserve">CONVRATEAMT </v>
      </c>
      <c r="S71" s="2"/>
      <c r="T71" s="2"/>
      <c r="U71" s="2"/>
      <c r="V71" s="2"/>
      <c r="W71" s="2"/>
      <c r="X71" s="2"/>
      <c r="Y71" s="2"/>
    </row>
    <row r="72" spans="1:25" x14ac:dyDescent="0.25">
      <c r="A72" t="s">
        <v>791</v>
      </c>
      <c r="B72" t="s">
        <v>842</v>
      </c>
      <c r="C72" s="14">
        <f t="shared" si="14"/>
        <v>14</v>
      </c>
      <c r="D72" s="2" t="str">
        <f t="shared" si="15"/>
        <v xml:space="preserve">CONVRATECURCD </v>
      </c>
      <c r="E72" s="1" t="str">
        <f t="shared" si="16"/>
        <v>CONV</v>
      </c>
      <c r="F72" s="2" t="str">
        <f t="shared" si="17"/>
        <v>VARCHAR2 (3),</v>
      </c>
      <c r="G72" s="2">
        <f t="shared" si="18"/>
        <v>10</v>
      </c>
      <c r="H72" s="1" t="str">
        <f t="shared" si="19"/>
        <v xml:space="preserve">VARCHAR2 </v>
      </c>
      <c r="I72" s="2">
        <f t="shared" si="20"/>
        <v>12</v>
      </c>
      <c r="J72" s="2">
        <f t="shared" si="21"/>
        <v>2</v>
      </c>
      <c r="K72" s="1" t="str">
        <f t="shared" si="22"/>
        <v>3</v>
      </c>
      <c r="L72" s="2"/>
      <c r="M72" s="1" t="str">
        <f t="shared" si="23"/>
        <v xml:space="preserve">CONVRATECURCD </v>
      </c>
      <c r="N72" s="1" t="str">
        <f t="shared" si="24"/>
        <v xml:space="preserve">CONVRATECURCD </v>
      </c>
      <c r="O72" s="2" t="str">
        <f t="shared" si="25"/>
        <v xml:space="preserve">VARCHAR2 </v>
      </c>
      <c r="P72" s="2" t="str">
        <f t="shared" si="26"/>
        <v>3</v>
      </c>
      <c r="Q72" s="2"/>
      <c r="R72" s="20" t="str">
        <f t="shared" si="27"/>
        <v xml:space="preserve">CONVRATECURCD </v>
      </c>
      <c r="S72" s="2"/>
      <c r="T72" s="2"/>
      <c r="U72" s="2"/>
      <c r="V72" s="2"/>
      <c r="W72" s="2"/>
      <c r="X72" s="2"/>
      <c r="Y72" s="2"/>
    </row>
    <row r="73" spans="1:25" x14ac:dyDescent="0.25">
      <c r="A73" t="s">
        <v>791</v>
      </c>
      <c r="B73" t="s">
        <v>843</v>
      </c>
      <c r="C73" s="14">
        <f t="shared" si="14"/>
        <v>10</v>
      </c>
      <c r="D73" s="2" t="str">
        <f t="shared" si="15"/>
        <v xml:space="preserve">CROSSFLAG </v>
      </c>
      <c r="E73" s="1" t="str">
        <f t="shared" si="16"/>
        <v>CROS</v>
      </c>
      <c r="F73" s="2" t="str">
        <f t="shared" si="17"/>
        <v>VARCHAR2 (1),</v>
      </c>
      <c r="G73" s="2">
        <f t="shared" si="18"/>
        <v>10</v>
      </c>
      <c r="H73" s="1" t="str">
        <f t="shared" si="19"/>
        <v xml:space="preserve">VARCHAR2 </v>
      </c>
      <c r="I73" s="2">
        <f t="shared" si="20"/>
        <v>12</v>
      </c>
      <c r="J73" s="2">
        <f t="shared" si="21"/>
        <v>2</v>
      </c>
      <c r="K73" s="1" t="str">
        <f t="shared" si="22"/>
        <v>1</v>
      </c>
      <c r="L73" s="2"/>
      <c r="M73" s="1" t="str">
        <f t="shared" si="23"/>
        <v xml:space="preserve">CROSSFLAG </v>
      </c>
      <c r="N73" s="1" t="str">
        <f t="shared" si="24"/>
        <v xml:space="preserve">CROSSFLAG </v>
      </c>
      <c r="O73" s="2" t="str">
        <f t="shared" si="25"/>
        <v xml:space="preserve">VARCHAR2 </v>
      </c>
      <c r="P73" s="2" t="str">
        <f t="shared" si="26"/>
        <v>1</v>
      </c>
      <c r="Q73" s="2"/>
      <c r="R73" s="20" t="str">
        <f t="shared" si="27"/>
        <v xml:space="preserve">CROSSFLAG </v>
      </c>
      <c r="S73" s="2"/>
      <c r="T73" s="2"/>
      <c r="U73" s="2"/>
      <c r="V73" s="2"/>
      <c r="W73" s="2"/>
      <c r="X73" s="2"/>
      <c r="Y73" s="2"/>
    </row>
    <row r="74" spans="1:25" x14ac:dyDescent="0.25">
      <c r="A74" t="s">
        <v>791</v>
      </c>
      <c r="B74" t="s">
        <v>844</v>
      </c>
      <c r="C74" s="14">
        <f t="shared" si="14"/>
        <v>15</v>
      </c>
      <c r="D74" s="2" t="str">
        <f t="shared" si="15"/>
        <v xml:space="preserve">CRYSTLCYAMTAMT </v>
      </c>
      <c r="E74" s="1" t="str">
        <f t="shared" si="16"/>
        <v>CRYS</v>
      </c>
      <c r="F74" s="2" t="str">
        <f t="shared" si="17"/>
        <v>FLOAT,</v>
      </c>
      <c r="G74" s="2" t="e">
        <f t="shared" si="18"/>
        <v>#VALUE!</v>
      </c>
      <c r="H74" s="1" t="e">
        <f t="shared" si="19"/>
        <v>#VALUE!</v>
      </c>
      <c r="I74" s="2" t="e">
        <f t="shared" si="20"/>
        <v>#VALUE!</v>
      </c>
      <c r="J74" s="2" t="e">
        <f t="shared" si="21"/>
        <v>#VALUE!</v>
      </c>
      <c r="K74" s="1" t="e">
        <f t="shared" si="22"/>
        <v>#VALUE!</v>
      </c>
      <c r="L74" s="2"/>
      <c r="M74" s="1" t="str">
        <f t="shared" si="23"/>
        <v xml:space="preserve">CRYSTLCYAMTAMT </v>
      </c>
      <c r="N74" s="1" t="str">
        <f t="shared" si="24"/>
        <v xml:space="preserve">CRYSTLCYAMTAMT </v>
      </c>
      <c r="O74" s="2" t="e">
        <f t="shared" si="25"/>
        <v>#VALUE!</v>
      </c>
      <c r="P74" s="2" t="e">
        <f t="shared" si="26"/>
        <v>#VALUE!</v>
      </c>
      <c r="Q74" s="2"/>
      <c r="R74" s="20" t="str">
        <f t="shared" si="27"/>
        <v xml:space="preserve">CRYSTLCYAMTAMT </v>
      </c>
      <c r="S74" s="2"/>
      <c r="T74" s="2"/>
      <c r="U74" s="2"/>
      <c r="V74" s="2"/>
      <c r="W74" s="2"/>
      <c r="X74" s="2"/>
      <c r="Y74" s="2"/>
    </row>
    <row r="75" spans="1:25" x14ac:dyDescent="0.25">
      <c r="A75" t="s">
        <v>791</v>
      </c>
      <c r="B75" t="s">
        <v>845</v>
      </c>
      <c r="C75" s="14">
        <f t="shared" si="14"/>
        <v>17</v>
      </c>
      <c r="D75" s="2" t="str">
        <f t="shared" si="15"/>
        <v xml:space="preserve">CRYSTLCYAMTCURCD </v>
      </c>
      <c r="E75" s="1" t="str">
        <f t="shared" si="16"/>
        <v>CRYS</v>
      </c>
      <c r="F75" s="2" t="str">
        <f t="shared" si="17"/>
        <v>VARCHAR2 (3),</v>
      </c>
      <c r="G75" s="2">
        <f t="shared" si="18"/>
        <v>10</v>
      </c>
      <c r="H75" s="1" t="str">
        <f t="shared" si="19"/>
        <v xml:space="preserve">VARCHAR2 </v>
      </c>
      <c r="I75" s="2">
        <f t="shared" si="20"/>
        <v>12</v>
      </c>
      <c r="J75" s="2">
        <f t="shared" si="21"/>
        <v>2</v>
      </c>
      <c r="K75" s="1" t="str">
        <f t="shared" si="22"/>
        <v>3</v>
      </c>
      <c r="L75" s="2"/>
      <c r="M75" s="1" t="str">
        <f t="shared" si="23"/>
        <v xml:space="preserve">CRYSTLCYAMTCURCD </v>
      </c>
      <c r="N75" s="1" t="str">
        <f t="shared" si="24"/>
        <v xml:space="preserve">CRYSTLCYAMTCURCD </v>
      </c>
      <c r="O75" s="2" t="str">
        <f t="shared" si="25"/>
        <v xml:space="preserve">VARCHAR2 </v>
      </c>
      <c r="P75" s="2" t="str">
        <f t="shared" si="26"/>
        <v>3</v>
      </c>
      <c r="Q75" s="2"/>
      <c r="R75" s="20" t="str">
        <f t="shared" si="27"/>
        <v xml:space="preserve">CRYSTLCYAMTCURCD </v>
      </c>
      <c r="S75" s="2"/>
      <c r="T75" s="2"/>
      <c r="U75" s="2"/>
      <c r="V75" s="2"/>
      <c r="W75" s="2"/>
      <c r="X75" s="2"/>
      <c r="Y75" s="2"/>
    </row>
    <row r="76" spans="1:25" x14ac:dyDescent="0.25">
      <c r="A76" t="s">
        <v>791</v>
      </c>
      <c r="B76" t="s">
        <v>846</v>
      </c>
      <c r="C76" s="14">
        <f t="shared" si="14"/>
        <v>11</v>
      </c>
      <c r="D76" s="2" t="str">
        <f t="shared" si="15"/>
        <v xml:space="preserve">DELIVERYAG </v>
      </c>
      <c r="E76" s="1" t="str">
        <f t="shared" si="16"/>
        <v>DELI</v>
      </c>
      <c r="F76" s="2" t="str">
        <f t="shared" si="17"/>
        <v>VARCHAR2 (1),</v>
      </c>
      <c r="G76" s="2">
        <f t="shared" si="18"/>
        <v>10</v>
      </c>
      <c r="H76" s="1" t="str">
        <f t="shared" si="19"/>
        <v xml:space="preserve">VARCHAR2 </v>
      </c>
      <c r="I76" s="2">
        <f t="shared" si="20"/>
        <v>12</v>
      </c>
      <c r="J76" s="2">
        <f t="shared" si="21"/>
        <v>2</v>
      </c>
      <c r="K76" s="1" t="str">
        <f t="shared" si="22"/>
        <v>1</v>
      </c>
      <c r="L76" s="2"/>
      <c r="M76" s="1" t="str">
        <f t="shared" si="23"/>
        <v xml:space="preserve">DELIVERYAG </v>
      </c>
      <c r="N76" s="1" t="str">
        <f t="shared" si="24"/>
        <v xml:space="preserve">DELIVERYAG </v>
      </c>
      <c r="O76" s="2" t="str">
        <f t="shared" si="25"/>
        <v xml:space="preserve">VARCHAR2 </v>
      </c>
      <c r="P76" s="2" t="str">
        <f t="shared" si="26"/>
        <v>1</v>
      </c>
      <c r="Q76" s="2"/>
      <c r="R76" s="20" t="str">
        <f t="shared" si="27"/>
        <v xml:space="preserve">DELIVERYAG </v>
      </c>
      <c r="S76" s="2"/>
      <c r="T76" s="2"/>
      <c r="U76" s="2"/>
      <c r="V76" s="2"/>
      <c r="W76" s="2"/>
      <c r="X76" s="2"/>
      <c r="Y76" s="2"/>
    </row>
    <row r="77" spans="1:25" x14ac:dyDescent="0.25">
      <c r="A77" t="s">
        <v>791</v>
      </c>
      <c r="B77" t="s">
        <v>847</v>
      </c>
      <c r="C77" s="14">
        <f t="shared" si="14"/>
        <v>8</v>
      </c>
      <c r="D77" s="2" t="str">
        <f t="shared" si="15"/>
        <v xml:space="preserve">DISCBNK </v>
      </c>
      <c r="E77" s="1" t="str">
        <f t="shared" si="16"/>
        <v>DISC</v>
      </c>
      <c r="F77" s="2" t="str">
        <f t="shared" si="17"/>
        <v>VARCHAR2 (6),</v>
      </c>
      <c r="G77" s="2">
        <f t="shared" si="18"/>
        <v>10</v>
      </c>
      <c r="H77" s="1" t="str">
        <f t="shared" si="19"/>
        <v xml:space="preserve">VARCHAR2 </v>
      </c>
      <c r="I77" s="2">
        <f t="shared" si="20"/>
        <v>12</v>
      </c>
      <c r="J77" s="2">
        <f t="shared" si="21"/>
        <v>2</v>
      </c>
      <c r="K77" s="1" t="str">
        <f t="shared" si="22"/>
        <v>6</v>
      </c>
      <c r="L77" s="2"/>
      <c r="M77" s="1" t="str">
        <f t="shared" si="23"/>
        <v xml:space="preserve">DISCBNK </v>
      </c>
      <c r="N77" s="1" t="str">
        <f t="shared" si="24"/>
        <v xml:space="preserve">DISCBNK </v>
      </c>
      <c r="O77" s="2" t="str">
        <f t="shared" si="25"/>
        <v xml:space="preserve">VARCHAR2 </v>
      </c>
      <c r="P77" s="2" t="str">
        <f t="shared" si="26"/>
        <v>6</v>
      </c>
      <c r="Q77" s="2"/>
      <c r="R77" s="20" t="str">
        <f t="shared" si="27"/>
        <v xml:space="preserve">DISCBNK </v>
      </c>
      <c r="S77" s="2"/>
      <c r="T77" s="2"/>
      <c r="U77" s="2"/>
      <c r="V77" s="2"/>
      <c r="W77" s="2"/>
      <c r="X77" s="2"/>
      <c r="Y77" s="2"/>
    </row>
    <row r="78" spans="1:25" x14ac:dyDescent="0.25">
      <c r="A78" t="s">
        <v>791</v>
      </c>
      <c r="B78" t="s">
        <v>848</v>
      </c>
      <c r="C78" s="14">
        <f t="shared" si="14"/>
        <v>8</v>
      </c>
      <c r="D78" s="2" t="str">
        <f t="shared" si="15"/>
        <v xml:space="preserve">DISCBRN </v>
      </c>
      <c r="E78" s="1" t="str">
        <f t="shared" si="16"/>
        <v>DISC</v>
      </c>
      <c r="F78" s="2" t="str">
        <f t="shared" si="17"/>
        <v>VARCHAR2 (6),</v>
      </c>
      <c r="G78" s="2">
        <f t="shared" si="18"/>
        <v>10</v>
      </c>
      <c r="H78" s="1" t="str">
        <f t="shared" si="19"/>
        <v xml:space="preserve">VARCHAR2 </v>
      </c>
      <c r="I78" s="2">
        <f t="shared" si="20"/>
        <v>12</v>
      </c>
      <c r="J78" s="2">
        <f t="shared" si="21"/>
        <v>2</v>
      </c>
      <c r="K78" s="1" t="str">
        <f t="shared" si="22"/>
        <v>6</v>
      </c>
      <c r="L78" s="2"/>
      <c r="M78" s="1" t="str">
        <f t="shared" si="23"/>
        <v xml:space="preserve">DISCBRN </v>
      </c>
      <c r="N78" s="1" t="str">
        <f t="shared" si="24"/>
        <v xml:space="preserve">DISCBRN </v>
      </c>
      <c r="O78" s="2" t="str">
        <f t="shared" si="25"/>
        <v xml:space="preserve">VARCHAR2 </v>
      </c>
      <c r="P78" s="2" t="str">
        <f t="shared" si="26"/>
        <v>6</v>
      </c>
      <c r="Q78" s="2"/>
      <c r="R78" s="20" t="str">
        <f t="shared" si="27"/>
        <v xml:space="preserve">DISCBRN </v>
      </c>
      <c r="S78" s="2"/>
      <c r="T78" s="2"/>
      <c r="U78" s="2"/>
      <c r="V78" s="2"/>
      <c r="W78" s="2"/>
      <c r="X78" s="2"/>
      <c r="Y78" s="2"/>
    </row>
    <row r="79" spans="1:25" x14ac:dyDescent="0.25">
      <c r="A79" t="s">
        <v>791</v>
      </c>
      <c r="B79" t="s">
        <v>849</v>
      </c>
      <c r="C79" s="14">
        <f t="shared" si="14"/>
        <v>9</v>
      </c>
      <c r="D79" s="2" t="str">
        <f t="shared" si="15"/>
        <v xml:space="preserve">DONUMBER </v>
      </c>
      <c r="E79" s="1" t="str">
        <f t="shared" si="16"/>
        <v>DONU</v>
      </c>
      <c r="F79" s="2" t="str">
        <f t="shared" si="17"/>
        <v>VARCHAR2 (20),</v>
      </c>
      <c r="G79" s="2">
        <f t="shared" si="18"/>
        <v>10</v>
      </c>
      <c r="H79" s="1" t="str">
        <f t="shared" si="19"/>
        <v xml:space="preserve">VARCHAR2 </v>
      </c>
      <c r="I79" s="2">
        <f t="shared" si="20"/>
        <v>13</v>
      </c>
      <c r="J79" s="2">
        <f t="shared" si="21"/>
        <v>3</v>
      </c>
      <c r="K79" s="1" t="str">
        <f t="shared" si="22"/>
        <v>20</v>
      </c>
      <c r="L79" s="2"/>
      <c r="M79" s="1" t="str">
        <f t="shared" si="23"/>
        <v xml:space="preserve">DONUMBER </v>
      </c>
      <c r="N79" s="1" t="str">
        <f t="shared" si="24"/>
        <v xml:space="preserve">DONUMBER </v>
      </c>
      <c r="O79" s="2" t="str">
        <f t="shared" si="25"/>
        <v xml:space="preserve">VARCHAR2 </v>
      </c>
      <c r="P79" s="2" t="str">
        <f t="shared" si="26"/>
        <v>20</v>
      </c>
      <c r="Q79" s="2"/>
      <c r="R79" s="20" t="str">
        <f t="shared" si="27"/>
        <v xml:space="preserve">DONUMBER </v>
      </c>
      <c r="S79" s="2"/>
      <c r="T79" s="2"/>
      <c r="U79" s="2"/>
      <c r="V79" s="2"/>
      <c r="W79" s="2"/>
      <c r="X79" s="2"/>
      <c r="Y79" s="2"/>
    </row>
    <row r="80" spans="1:25" x14ac:dyDescent="0.25">
      <c r="A80" t="s">
        <v>791</v>
      </c>
      <c r="B80" t="s">
        <v>850</v>
      </c>
      <c r="C80" s="14">
        <f t="shared" si="14"/>
        <v>11</v>
      </c>
      <c r="D80" s="2" t="str">
        <f t="shared" si="15"/>
        <v xml:space="preserve">DRCORRBANK </v>
      </c>
      <c r="E80" s="1" t="str">
        <f t="shared" si="16"/>
        <v>DRCO</v>
      </c>
      <c r="F80" s="2" t="str">
        <f t="shared" si="17"/>
        <v>VARCHAR2 (6),</v>
      </c>
      <c r="G80" s="2">
        <f t="shared" si="18"/>
        <v>10</v>
      </c>
      <c r="H80" s="1" t="str">
        <f t="shared" si="19"/>
        <v xml:space="preserve">VARCHAR2 </v>
      </c>
      <c r="I80" s="2">
        <f t="shared" si="20"/>
        <v>12</v>
      </c>
      <c r="J80" s="2">
        <f t="shared" si="21"/>
        <v>2</v>
      </c>
      <c r="K80" s="1" t="str">
        <f t="shared" si="22"/>
        <v>6</v>
      </c>
      <c r="L80" s="2"/>
      <c r="M80" s="1" t="str">
        <f t="shared" si="23"/>
        <v xml:space="preserve">DRCORRBANK </v>
      </c>
      <c r="N80" s="1" t="str">
        <f t="shared" si="24"/>
        <v xml:space="preserve">DRCORRBANK </v>
      </c>
      <c r="O80" s="2" t="str">
        <f t="shared" si="25"/>
        <v xml:space="preserve">VARCHAR2 </v>
      </c>
      <c r="P80" s="2" t="str">
        <f t="shared" si="26"/>
        <v>6</v>
      </c>
      <c r="Q80" s="2"/>
      <c r="R80" s="20" t="str">
        <f t="shared" si="27"/>
        <v xml:space="preserve">DRCORRBANK </v>
      </c>
      <c r="S80" s="2"/>
      <c r="T80" s="2"/>
      <c r="U80" s="2"/>
      <c r="V80" s="2"/>
      <c r="W80" s="2"/>
      <c r="X80" s="2"/>
      <c r="Y80" s="2"/>
    </row>
    <row r="81" spans="1:25" x14ac:dyDescent="0.25">
      <c r="A81" t="s">
        <v>791</v>
      </c>
      <c r="B81" t="s">
        <v>851</v>
      </c>
      <c r="C81" s="14">
        <f t="shared" si="14"/>
        <v>13</v>
      </c>
      <c r="D81" s="2" t="str">
        <f t="shared" si="15"/>
        <v xml:space="preserve">DRCORRBRCODE </v>
      </c>
      <c r="E81" s="1" t="str">
        <f t="shared" si="16"/>
        <v>DRCO</v>
      </c>
      <c r="F81" s="2" t="str">
        <f t="shared" si="17"/>
        <v>VARCHAR2 (6),</v>
      </c>
      <c r="G81" s="2">
        <f t="shared" si="18"/>
        <v>10</v>
      </c>
      <c r="H81" s="1" t="str">
        <f t="shared" si="19"/>
        <v xml:space="preserve">VARCHAR2 </v>
      </c>
      <c r="I81" s="2">
        <f t="shared" si="20"/>
        <v>12</v>
      </c>
      <c r="J81" s="2">
        <f t="shared" si="21"/>
        <v>2</v>
      </c>
      <c r="K81" s="1" t="str">
        <f t="shared" si="22"/>
        <v>6</v>
      </c>
      <c r="L81" s="2"/>
      <c r="M81" s="1" t="str">
        <f t="shared" si="23"/>
        <v xml:space="preserve">DRCORRBRCODE </v>
      </c>
      <c r="N81" s="1" t="str">
        <f t="shared" si="24"/>
        <v xml:space="preserve">DRCORRBRCODE </v>
      </c>
      <c r="O81" s="2" t="str">
        <f t="shared" si="25"/>
        <v xml:space="preserve">VARCHAR2 </v>
      </c>
      <c r="P81" s="2" t="str">
        <f t="shared" si="26"/>
        <v>6</v>
      </c>
      <c r="Q81" s="2"/>
      <c r="R81" s="20" t="str">
        <f t="shared" si="27"/>
        <v xml:space="preserve">DRCORRBRCODE </v>
      </c>
      <c r="S81" s="2"/>
      <c r="T81" s="2"/>
      <c r="U81" s="2"/>
      <c r="V81" s="2"/>
      <c r="W81" s="2"/>
      <c r="X81" s="2"/>
      <c r="Y81" s="2"/>
    </row>
    <row r="82" spans="1:25" x14ac:dyDescent="0.25">
      <c r="A82" t="s">
        <v>791</v>
      </c>
      <c r="B82" t="s">
        <v>852</v>
      </c>
      <c r="C82" s="14">
        <f t="shared" si="14"/>
        <v>5</v>
      </c>
      <c r="D82" s="2" t="str">
        <f t="shared" si="15"/>
        <v xml:space="preserve">DRDW </v>
      </c>
      <c r="E82" s="1" t="str">
        <f t="shared" si="16"/>
        <v>DRDW</v>
      </c>
      <c r="F82" s="2" t="str">
        <f t="shared" si="17"/>
        <v>VARCHAR2 (1),</v>
      </c>
      <c r="G82" s="2">
        <f t="shared" si="18"/>
        <v>10</v>
      </c>
      <c r="H82" s="1" t="str">
        <f t="shared" si="19"/>
        <v xml:space="preserve">VARCHAR2 </v>
      </c>
      <c r="I82" s="2">
        <f t="shared" si="20"/>
        <v>12</v>
      </c>
      <c r="J82" s="2">
        <f t="shared" si="21"/>
        <v>2</v>
      </c>
      <c r="K82" s="1" t="str">
        <f t="shared" si="22"/>
        <v>1</v>
      </c>
      <c r="L82" s="2"/>
      <c r="M82" s="1" t="str">
        <f t="shared" si="23"/>
        <v xml:space="preserve">DRDW </v>
      </c>
      <c r="N82" s="1" t="str">
        <f t="shared" si="24"/>
        <v xml:space="preserve">DRDW </v>
      </c>
      <c r="O82" s="2" t="str">
        <f t="shared" si="25"/>
        <v xml:space="preserve">VARCHAR2 </v>
      </c>
      <c r="P82" s="2" t="str">
        <f t="shared" si="26"/>
        <v>1</v>
      </c>
      <c r="Q82" s="2"/>
      <c r="R82" s="20" t="str">
        <f t="shared" si="27"/>
        <v xml:space="preserve">DRDW </v>
      </c>
      <c r="S82" s="2"/>
      <c r="T82" s="2"/>
      <c r="U82" s="2"/>
      <c r="V82" s="2"/>
      <c r="W82" s="2"/>
      <c r="X82" s="2"/>
      <c r="Y82" s="2"/>
    </row>
    <row r="83" spans="1:25" x14ac:dyDescent="0.25">
      <c r="A83" t="s">
        <v>791</v>
      </c>
      <c r="B83" t="s">
        <v>853</v>
      </c>
      <c r="C83" s="14">
        <f t="shared" si="14"/>
        <v>6</v>
      </c>
      <c r="D83" s="2" t="str">
        <f t="shared" si="15"/>
        <v xml:space="preserve">DRDW1 </v>
      </c>
      <c r="E83" s="1" t="str">
        <f t="shared" si="16"/>
        <v>DRDW</v>
      </c>
      <c r="F83" s="2" t="str">
        <f t="shared" si="17"/>
        <v>VARCHAR2 (1),</v>
      </c>
      <c r="G83" s="2">
        <f t="shared" si="18"/>
        <v>10</v>
      </c>
      <c r="H83" s="1" t="str">
        <f t="shared" si="19"/>
        <v xml:space="preserve">VARCHAR2 </v>
      </c>
      <c r="I83" s="2">
        <f t="shared" si="20"/>
        <v>12</v>
      </c>
      <c r="J83" s="2">
        <f t="shared" si="21"/>
        <v>2</v>
      </c>
      <c r="K83" s="1" t="str">
        <f t="shared" si="22"/>
        <v>1</v>
      </c>
      <c r="L83" s="2"/>
      <c r="M83" s="1" t="str">
        <f t="shared" si="23"/>
        <v xml:space="preserve">DRDW1 </v>
      </c>
      <c r="N83" s="1" t="str">
        <f t="shared" si="24"/>
        <v xml:space="preserve">DRDW1 </v>
      </c>
      <c r="O83" s="2" t="str">
        <f t="shared" si="25"/>
        <v xml:space="preserve">VARCHAR2 </v>
      </c>
      <c r="P83" s="2" t="str">
        <f t="shared" si="26"/>
        <v>1</v>
      </c>
      <c r="Q83" s="2"/>
      <c r="R83" s="20" t="str">
        <f t="shared" si="27"/>
        <v xml:space="preserve">DRDW1 </v>
      </c>
      <c r="S83" s="2"/>
      <c r="T83" s="2"/>
      <c r="U83" s="2"/>
      <c r="V83" s="2"/>
      <c r="W83" s="2"/>
      <c r="X83" s="2"/>
      <c r="Y83" s="2"/>
    </row>
    <row r="84" spans="1:25" x14ac:dyDescent="0.25">
      <c r="A84" t="s">
        <v>791</v>
      </c>
      <c r="B84" t="s">
        <v>854</v>
      </c>
      <c r="C84" s="14">
        <f t="shared" si="14"/>
        <v>14</v>
      </c>
      <c r="D84" s="2" t="str">
        <f t="shared" si="15"/>
        <v xml:space="preserve">DRAFTSDRAWNAT </v>
      </c>
      <c r="E84" s="1" t="str">
        <f t="shared" si="16"/>
        <v>DRAF</v>
      </c>
      <c r="F84" s="2" t="str">
        <f t="shared" si="17"/>
        <v>NUMBER (10),</v>
      </c>
      <c r="G84" s="2">
        <f t="shared" si="18"/>
        <v>8</v>
      </c>
      <c r="H84" s="1" t="str">
        <f t="shared" si="19"/>
        <v xml:space="preserve">NUMBER </v>
      </c>
      <c r="I84" s="2">
        <f t="shared" si="20"/>
        <v>11</v>
      </c>
      <c r="J84" s="2">
        <f t="shared" si="21"/>
        <v>3</v>
      </c>
      <c r="K84" s="1" t="str">
        <f t="shared" si="22"/>
        <v>10</v>
      </c>
      <c r="L84" s="2"/>
      <c r="M84" s="1" t="str">
        <f t="shared" si="23"/>
        <v xml:space="preserve">DRAFTSDRAWNAT </v>
      </c>
      <c r="N84" s="1" t="str">
        <f t="shared" si="24"/>
        <v xml:space="preserve">DRAFTSDRAWNAT </v>
      </c>
      <c r="O84" s="2" t="str">
        <f t="shared" si="25"/>
        <v xml:space="preserve">NUMBER </v>
      </c>
      <c r="P84" s="2" t="str">
        <f t="shared" si="26"/>
        <v>10</v>
      </c>
      <c r="Q84" s="2"/>
      <c r="R84" s="20" t="str">
        <f t="shared" si="27"/>
        <v xml:space="preserve">DRAFTSDRAWNAT </v>
      </c>
      <c r="S84" s="2"/>
      <c r="T84" s="2"/>
      <c r="U84" s="2"/>
      <c r="V84" s="2"/>
      <c r="W84" s="2"/>
      <c r="X84" s="2"/>
      <c r="Y84" s="2"/>
    </row>
    <row r="85" spans="1:25" x14ac:dyDescent="0.25">
      <c r="A85" t="s">
        <v>791</v>
      </c>
      <c r="B85" t="s">
        <v>855</v>
      </c>
      <c r="C85" s="14">
        <f t="shared" si="14"/>
        <v>14</v>
      </c>
      <c r="D85" s="2" t="str">
        <f t="shared" si="15"/>
        <v xml:space="preserve">DRAWERCHRGAMT </v>
      </c>
      <c r="E85" s="1" t="str">
        <f t="shared" si="16"/>
        <v>DRAW</v>
      </c>
      <c r="F85" s="2" t="str">
        <f t="shared" si="17"/>
        <v>FLOAT,</v>
      </c>
      <c r="G85" s="2" t="e">
        <f t="shared" si="18"/>
        <v>#VALUE!</v>
      </c>
      <c r="H85" s="1" t="e">
        <f t="shared" si="19"/>
        <v>#VALUE!</v>
      </c>
      <c r="I85" s="2" t="e">
        <f t="shared" si="20"/>
        <v>#VALUE!</v>
      </c>
      <c r="J85" s="2" t="e">
        <f t="shared" si="21"/>
        <v>#VALUE!</v>
      </c>
      <c r="K85" s="1" t="e">
        <f t="shared" si="22"/>
        <v>#VALUE!</v>
      </c>
      <c r="L85" s="2"/>
      <c r="M85" s="1" t="str">
        <f t="shared" si="23"/>
        <v xml:space="preserve">DRAWERCHRGAMT </v>
      </c>
      <c r="N85" s="1" t="str">
        <f t="shared" si="24"/>
        <v xml:space="preserve">DRAWERCHRGAMT </v>
      </c>
      <c r="O85" s="2" t="e">
        <f t="shared" si="25"/>
        <v>#VALUE!</v>
      </c>
      <c r="P85" s="2" t="e">
        <f t="shared" si="26"/>
        <v>#VALUE!</v>
      </c>
      <c r="Q85" s="2"/>
      <c r="R85" s="20" t="str">
        <f t="shared" si="27"/>
        <v xml:space="preserve">DRAWERCHRGAMT </v>
      </c>
      <c r="S85" s="2"/>
      <c r="T85" s="2"/>
      <c r="U85" s="2"/>
      <c r="V85" s="2"/>
      <c r="W85" s="2"/>
      <c r="X85" s="2"/>
      <c r="Y85" s="2"/>
    </row>
    <row r="86" spans="1:25" x14ac:dyDescent="0.25">
      <c r="A86" t="s">
        <v>791</v>
      </c>
      <c r="B86" t="s">
        <v>856</v>
      </c>
      <c r="C86" s="14">
        <f t="shared" si="14"/>
        <v>16</v>
      </c>
      <c r="D86" s="2" t="str">
        <f t="shared" si="15"/>
        <v xml:space="preserve">DRAWERCHRGCURCD </v>
      </c>
      <c r="E86" s="1" t="str">
        <f t="shared" si="16"/>
        <v>DRAW</v>
      </c>
      <c r="F86" s="2" t="str">
        <f t="shared" si="17"/>
        <v>VARCHAR2 (3),</v>
      </c>
      <c r="G86" s="2">
        <f t="shared" si="18"/>
        <v>10</v>
      </c>
      <c r="H86" s="1" t="str">
        <f t="shared" si="19"/>
        <v xml:space="preserve">VARCHAR2 </v>
      </c>
      <c r="I86" s="2">
        <f t="shared" si="20"/>
        <v>12</v>
      </c>
      <c r="J86" s="2">
        <f t="shared" si="21"/>
        <v>2</v>
      </c>
      <c r="K86" s="1" t="str">
        <f t="shared" si="22"/>
        <v>3</v>
      </c>
      <c r="L86" s="2"/>
      <c r="M86" s="1" t="str">
        <f t="shared" si="23"/>
        <v xml:space="preserve">DRAWERCHRGCURCD </v>
      </c>
      <c r="N86" s="1" t="str">
        <f t="shared" si="24"/>
        <v xml:space="preserve">DRAWERCHRGCURCD </v>
      </c>
      <c r="O86" s="2" t="str">
        <f t="shared" si="25"/>
        <v xml:space="preserve">VARCHAR2 </v>
      </c>
      <c r="P86" s="2" t="str">
        <f t="shared" si="26"/>
        <v>3</v>
      </c>
      <c r="Q86" s="2"/>
      <c r="R86" s="20" t="str">
        <f t="shared" si="27"/>
        <v xml:space="preserve">DRAWERCHRGCURCD </v>
      </c>
      <c r="S86" s="2"/>
      <c r="T86" s="2"/>
      <c r="U86" s="2"/>
      <c r="V86" s="2"/>
      <c r="W86" s="2"/>
      <c r="X86" s="2"/>
      <c r="Y86" s="2"/>
    </row>
    <row r="87" spans="1:25" x14ac:dyDescent="0.25">
      <c r="A87" t="s">
        <v>791</v>
      </c>
      <c r="B87" t="s">
        <v>857</v>
      </c>
      <c r="C87" s="14">
        <f t="shared" si="14"/>
        <v>11</v>
      </c>
      <c r="D87" s="2" t="str">
        <f t="shared" si="15"/>
        <v xml:space="preserve">DRWRACCTID </v>
      </c>
      <c r="E87" s="1" t="str">
        <f t="shared" si="16"/>
        <v>DRWR</v>
      </c>
      <c r="F87" s="2" t="str">
        <f t="shared" si="17"/>
        <v>VARCHAR2 (32),</v>
      </c>
      <c r="G87" s="2">
        <f t="shared" si="18"/>
        <v>10</v>
      </c>
      <c r="H87" s="1" t="str">
        <f t="shared" si="19"/>
        <v xml:space="preserve">VARCHAR2 </v>
      </c>
      <c r="I87" s="2">
        <f t="shared" si="20"/>
        <v>13</v>
      </c>
      <c r="J87" s="2">
        <f t="shared" si="21"/>
        <v>3</v>
      </c>
      <c r="K87" s="1" t="str">
        <f t="shared" si="22"/>
        <v>32</v>
      </c>
      <c r="L87" s="2"/>
      <c r="M87" s="1" t="str">
        <f t="shared" si="23"/>
        <v xml:space="preserve">DRWRACCTID </v>
      </c>
      <c r="N87" s="1" t="str">
        <f t="shared" si="24"/>
        <v xml:space="preserve">DRWRACCTID </v>
      </c>
      <c r="O87" s="2" t="str">
        <f t="shared" si="25"/>
        <v xml:space="preserve">VARCHAR2 </v>
      </c>
      <c r="P87" s="2" t="str">
        <f t="shared" si="26"/>
        <v>32</v>
      </c>
      <c r="Q87" s="2"/>
      <c r="R87" s="20" t="str">
        <f t="shared" si="27"/>
        <v xml:space="preserve">DRWRACCTID </v>
      </c>
      <c r="S87" s="2"/>
      <c r="T87" s="2"/>
      <c r="U87" s="2"/>
      <c r="V87" s="2"/>
      <c r="W87" s="2"/>
      <c r="X87" s="2"/>
      <c r="Y87" s="2"/>
    </row>
    <row r="88" spans="1:25" x14ac:dyDescent="0.25">
      <c r="A88" t="s">
        <v>791</v>
      </c>
      <c r="B88" t="s">
        <v>858</v>
      </c>
      <c r="C88" s="14">
        <f t="shared" si="14"/>
        <v>6</v>
      </c>
      <c r="D88" s="2" t="str">
        <f t="shared" si="15"/>
        <v xml:space="preserve">DUEDT </v>
      </c>
      <c r="E88" s="1" t="str">
        <f t="shared" si="16"/>
        <v>DUED</v>
      </c>
      <c r="F88" s="2" t="str">
        <f t="shared" si="17"/>
        <v>TIMESTAMP,</v>
      </c>
      <c r="G88" s="2" t="e">
        <f t="shared" si="18"/>
        <v>#VALUE!</v>
      </c>
      <c r="H88" s="1" t="e">
        <f t="shared" si="19"/>
        <v>#VALUE!</v>
      </c>
      <c r="I88" s="2" t="e">
        <f t="shared" si="20"/>
        <v>#VALUE!</v>
      </c>
      <c r="J88" s="2" t="e">
        <f t="shared" si="21"/>
        <v>#VALUE!</v>
      </c>
      <c r="K88" s="1" t="e">
        <f t="shared" si="22"/>
        <v>#VALUE!</v>
      </c>
      <c r="L88" s="2"/>
      <c r="M88" s="1" t="str">
        <f t="shared" si="23"/>
        <v xml:space="preserve">DUEDT </v>
      </c>
      <c r="N88" s="1" t="str">
        <f t="shared" si="24"/>
        <v xml:space="preserve">DUEDT </v>
      </c>
      <c r="O88" s="2" t="e">
        <f t="shared" si="25"/>
        <v>#VALUE!</v>
      </c>
      <c r="P88" s="2" t="e">
        <f t="shared" si="26"/>
        <v>#VALUE!</v>
      </c>
      <c r="Q88" s="2"/>
      <c r="R88" s="20" t="str">
        <f t="shared" si="27"/>
        <v xml:space="preserve">DUEDT </v>
      </c>
      <c r="S88" s="2"/>
      <c r="T88" s="2"/>
      <c r="U88" s="2"/>
      <c r="V88" s="2"/>
      <c r="W88" s="2"/>
      <c r="X88" s="2"/>
      <c r="Y88" s="2"/>
    </row>
    <row r="89" spans="1:25" x14ac:dyDescent="0.25">
      <c r="A89" t="s">
        <v>791</v>
      </c>
      <c r="B89" t="s">
        <v>859</v>
      </c>
      <c r="C89" s="14">
        <f t="shared" si="14"/>
        <v>7</v>
      </c>
      <c r="D89" s="2" t="str">
        <f t="shared" si="15"/>
        <v xml:space="preserve">FCCIYN </v>
      </c>
      <c r="E89" s="1" t="str">
        <f t="shared" si="16"/>
        <v>FCCI</v>
      </c>
      <c r="F89" s="2" t="str">
        <f t="shared" si="17"/>
        <v>NUMBER (10),</v>
      </c>
      <c r="G89" s="2">
        <f t="shared" si="18"/>
        <v>8</v>
      </c>
      <c r="H89" s="1" t="str">
        <f t="shared" si="19"/>
        <v xml:space="preserve">NUMBER </v>
      </c>
      <c r="I89" s="2">
        <f t="shared" si="20"/>
        <v>11</v>
      </c>
      <c r="J89" s="2">
        <f t="shared" si="21"/>
        <v>3</v>
      </c>
      <c r="K89" s="1" t="str">
        <f t="shared" si="22"/>
        <v>10</v>
      </c>
      <c r="L89" s="2"/>
      <c r="M89" s="1" t="str">
        <f t="shared" si="23"/>
        <v xml:space="preserve">FCCIYN </v>
      </c>
      <c r="N89" s="1" t="str">
        <f t="shared" si="24"/>
        <v xml:space="preserve">FCCIYN </v>
      </c>
      <c r="O89" s="2" t="str">
        <f t="shared" si="25"/>
        <v xml:space="preserve">NUMBER </v>
      </c>
      <c r="P89" s="2" t="str">
        <f t="shared" si="26"/>
        <v>10</v>
      </c>
      <c r="Q89" s="2"/>
      <c r="R89" s="20" t="str">
        <f t="shared" si="27"/>
        <v xml:space="preserve">FCCIYN </v>
      </c>
      <c r="S89" s="2"/>
      <c r="T89" s="2"/>
      <c r="U89" s="2"/>
      <c r="V89" s="2"/>
      <c r="W89" s="2"/>
      <c r="X89" s="2"/>
      <c r="Y89" s="2"/>
    </row>
    <row r="90" spans="1:25" x14ac:dyDescent="0.25">
      <c r="A90" t="s">
        <v>791</v>
      </c>
      <c r="B90" t="s">
        <v>860</v>
      </c>
      <c r="C90" s="14">
        <f t="shared" si="14"/>
        <v>10</v>
      </c>
      <c r="D90" s="2" t="str">
        <f t="shared" si="15"/>
        <v xml:space="preserve">FCYAMTAMT </v>
      </c>
      <c r="E90" s="1" t="str">
        <f t="shared" si="16"/>
        <v>FCYA</v>
      </c>
      <c r="F90" s="2" t="str">
        <f t="shared" si="17"/>
        <v>FLOAT,</v>
      </c>
      <c r="G90" s="2" t="e">
        <f t="shared" si="18"/>
        <v>#VALUE!</v>
      </c>
      <c r="H90" s="1" t="e">
        <f t="shared" si="19"/>
        <v>#VALUE!</v>
      </c>
      <c r="I90" s="2" t="e">
        <f t="shared" si="20"/>
        <v>#VALUE!</v>
      </c>
      <c r="J90" s="2" t="e">
        <f t="shared" si="21"/>
        <v>#VALUE!</v>
      </c>
      <c r="K90" s="1" t="e">
        <f t="shared" si="22"/>
        <v>#VALUE!</v>
      </c>
      <c r="L90" s="2"/>
      <c r="M90" s="1" t="str">
        <f t="shared" si="23"/>
        <v xml:space="preserve">FCYAMTAMT </v>
      </c>
      <c r="N90" s="1" t="str">
        <f t="shared" si="24"/>
        <v xml:space="preserve">FCYAMTAMT </v>
      </c>
      <c r="O90" s="2" t="e">
        <f t="shared" si="25"/>
        <v>#VALUE!</v>
      </c>
      <c r="P90" s="2" t="e">
        <f t="shared" si="26"/>
        <v>#VALUE!</v>
      </c>
      <c r="Q90" s="2"/>
      <c r="R90" s="20" t="str">
        <f t="shared" si="27"/>
        <v xml:space="preserve">FCYAMTAMT </v>
      </c>
      <c r="S90" s="2"/>
      <c r="T90" s="2"/>
      <c r="U90" s="2"/>
      <c r="V90" s="2"/>
      <c r="W90" s="2"/>
      <c r="X90" s="2"/>
      <c r="Y90" s="2"/>
    </row>
    <row r="91" spans="1:25" x14ac:dyDescent="0.25">
      <c r="A91" t="s">
        <v>791</v>
      </c>
      <c r="B91" t="s">
        <v>861</v>
      </c>
      <c r="C91" s="14">
        <f t="shared" si="14"/>
        <v>12</v>
      </c>
      <c r="D91" s="2" t="str">
        <f t="shared" si="15"/>
        <v xml:space="preserve">FCYAMTCURCD </v>
      </c>
      <c r="E91" s="1" t="str">
        <f t="shared" si="16"/>
        <v>FCYA</v>
      </c>
      <c r="F91" s="2" t="str">
        <f t="shared" si="17"/>
        <v>VARCHAR2 (3),</v>
      </c>
      <c r="G91" s="2">
        <f t="shared" si="18"/>
        <v>10</v>
      </c>
      <c r="H91" s="1" t="str">
        <f t="shared" si="19"/>
        <v xml:space="preserve">VARCHAR2 </v>
      </c>
      <c r="I91" s="2">
        <f t="shared" si="20"/>
        <v>12</v>
      </c>
      <c r="J91" s="2">
        <f t="shared" si="21"/>
        <v>2</v>
      </c>
      <c r="K91" s="1" t="str">
        <f t="shared" si="22"/>
        <v>3</v>
      </c>
      <c r="L91" s="2"/>
      <c r="M91" s="1" t="str">
        <f t="shared" si="23"/>
        <v xml:space="preserve">FCYAMTCURCD </v>
      </c>
      <c r="N91" s="1" t="str">
        <f t="shared" si="24"/>
        <v xml:space="preserve">FCYAMTCURCD </v>
      </c>
      <c r="O91" s="2" t="str">
        <f t="shared" si="25"/>
        <v xml:space="preserve">VARCHAR2 </v>
      </c>
      <c r="P91" s="2" t="str">
        <f t="shared" si="26"/>
        <v>3</v>
      </c>
      <c r="Q91" s="2"/>
      <c r="R91" s="20" t="str">
        <f t="shared" si="27"/>
        <v xml:space="preserve">FCYAMTCURCD </v>
      </c>
      <c r="S91" s="2"/>
      <c r="T91" s="2"/>
      <c r="U91" s="2"/>
      <c r="V91" s="2"/>
      <c r="W91" s="2"/>
      <c r="X91" s="2"/>
      <c r="Y91" s="2"/>
    </row>
    <row r="92" spans="1:25" x14ac:dyDescent="0.25">
      <c r="A92" t="s">
        <v>791</v>
      </c>
      <c r="B92" t="s">
        <v>862</v>
      </c>
      <c r="C92" s="14">
        <f t="shared" si="14"/>
        <v>12</v>
      </c>
      <c r="D92" s="2" t="str">
        <f t="shared" si="15"/>
        <v xml:space="preserve">GOODSCLAUSE </v>
      </c>
      <c r="E92" s="1" t="str">
        <f t="shared" si="16"/>
        <v>GOOD</v>
      </c>
      <c r="F92" s="2" t="str">
        <f t="shared" si="17"/>
        <v>VARCHAR2 (50),</v>
      </c>
      <c r="G92" s="2">
        <f t="shared" si="18"/>
        <v>10</v>
      </c>
      <c r="H92" s="1" t="str">
        <f t="shared" si="19"/>
        <v xml:space="preserve">VARCHAR2 </v>
      </c>
      <c r="I92" s="2">
        <f t="shared" si="20"/>
        <v>13</v>
      </c>
      <c r="J92" s="2">
        <f t="shared" si="21"/>
        <v>3</v>
      </c>
      <c r="K92" s="1" t="str">
        <f t="shared" si="22"/>
        <v>50</v>
      </c>
      <c r="L92" s="2"/>
      <c r="M92" s="1" t="str">
        <f t="shared" si="23"/>
        <v xml:space="preserve">GOODSCLAUSE </v>
      </c>
      <c r="N92" s="1" t="str">
        <f t="shared" si="24"/>
        <v xml:space="preserve">GOODSCLAUSE </v>
      </c>
      <c r="O92" s="2" t="str">
        <f t="shared" si="25"/>
        <v xml:space="preserve">VARCHAR2 </v>
      </c>
      <c r="P92" s="2" t="str">
        <f t="shared" si="26"/>
        <v>50</v>
      </c>
      <c r="Q92" s="2"/>
      <c r="R92" s="20" t="str">
        <f t="shared" si="27"/>
        <v xml:space="preserve">GOODSCLAUSE </v>
      </c>
      <c r="S92" s="2"/>
      <c r="T92" s="2"/>
      <c r="U92" s="2"/>
      <c r="V92" s="2"/>
      <c r="W92" s="2"/>
      <c r="X92" s="2"/>
      <c r="Y92" s="2"/>
    </row>
    <row r="93" spans="1:25" x14ac:dyDescent="0.25">
      <c r="A93" t="s">
        <v>791</v>
      </c>
      <c r="B93" t="s">
        <v>863</v>
      </c>
      <c r="C93" s="14">
        <f t="shared" si="14"/>
        <v>13</v>
      </c>
      <c r="D93" s="2" t="str">
        <f t="shared" si="15"/>
        <v xml:space="preserve">GOODSCLAUSE1 </v>
      </c>
      <c r="E93" s="1" t="str">
        <f t="shared" si="16"/>
        <v>GOOD</v>
      </c>
      <c r="F93" s="2" t="str">
        <f t="shared" si="17"/>
        <v>VARCHAR2 (50),</v>
      </c>
      <c r="G93" s="2">
        <f t="shared" si="18"/>
        <v>10</v>
      </c>
      <c r="H93" s="1" t="str">
        <f t="shared" si="19"/>
        <v xml:space="preserve">VARCHAR2 </v>
      </c>
      <c r="I93" s="2">
        <f t="shared" si="20"/>
        <v>13</v>
      </c>
      <c r="J93" s="2">
        <f t="shared" si="21"/>
        <v>3</v>
      </c>
      <c r="K93" s="1" t="str">
        <f t="shared" si="22"/>
        <v>50</v>
      </c>
      <c r="L93" s="2"/>
      <c r="M93" s="1" t="str">
        <f t="shared" si="23"/>
        <v xml:space="preserve">GOODSCLAUSE1 </v>
      </c>
      <c r="N93" s="1" t="str">
        <f t="shared" si="24"/>
        <v xml:space="preserve">GOODSCLAUSE1 </v>
      </c>
      <c r="O93" s="2" t="str">
        <f t="shared" si="25"/>
        <v xml:space="preserve">VARCHAR2 </v>
      </c>
      <c r="P93" s="2" t="str">
        <f t="shared" si="26"/>
        <v>50</v>
      </c>
      <c r="Q93" s="2"/>
      <c r="R93" s="20" t="str">
        <f t="shared" si="27"/>
        <v xml:space="preserve">GOODSCLAUSE1 </v>
      </c>
      <c r="S93" s="2"/>
      <c r="T93" s="2"/>
      <c r="U93" s="2"/>
      <c r="V93" s="2"/>
      <c r="W93" s="2"/>
      <c r="X93" s="2"/>
      <c r="Y93" s="2"/>
    </row>
    <row r="94" spans="1:25" x14ac:dyDescent="0.25">
      <c r="A94" t="s">
        <v>791</v>
      </c>
      <c r="B94" t="s">
        <v>864</v>
      </c>
      <c r="C94" s="14">
        <f t="shared" si="14"/>
        <v>13</v>
      </c>
      <c r="D94" s="2" t="str">
        <f t="shared" si="15"/>
        <v xml:space="preserve">GOODSCLAUSE2 </v>
      </c>
      <c r="E94" s="1" t="str">
        <f t="shared" si="16"/>
        <v>GOOD</v>
      </c>
      <c r="F94" s="2" t="str">
        <f t="shared" si="17"/>
        <v>VARCHAR2 (50),</v>
      </c>
      <c r="G94" s="2">
        <f t="shared" si="18"/>
        <v>10</v>
      </c>
      <c r="H94" s="1" t="str">
        <f t="shared" si="19"/>
        <v xml:space="preserve">VARCHAR2 </v>
      </c>
      <c r="I94" s="2">
        <f t="shared" si="20"/>
        <v>13</v>
      </c>
      <c r="J94" s="2">
        <f t="shared" si="21"/>
        <v>3</v>
      </c>
      <c r="K94" s="1" t="str">
        <f t="shared" si="22"/>
        <v>50</v>
      </c>
      <c r="L94" s="2"/>
      <c r="M94" s="1" t="str">
        <f t="shared" si="23"/>
        <v xml:space="preserve">GOODSCLAUSE2 </v>
      </c>
      <c r="N94" s="1" t="str">
        <f t="shared" si="24"/>
        <v xml:space="preserve">GOODSCLAUSE2 </v>
      </c>
      <c r="O94" s="2" t="str">
        <f t="shared" si="25"/>
        <v xml:space="preserve">VARCHAR2 </v>
      </c>
      <c r="P94" s="2" t="str">
        <f t="shared" si="26"/>
        <v>50</v>
      </c>
      <c r="Q94" s="2"/>
      <c r="R94" s="20" t="str">
        <f t="shared" si="27"/>
        <v xml:space="preserve">GOODSCLAUSE2 </v>
      </c>
      <c r="S94" s="2"/>
      <c r="T94" s="2"/>
      <c r="U94" s="2"/>
      <c r="V94" s="2"/>
      <c r="W94" s="2"/>
      <c r="X94" s="2"/>
      <c r="Y94" s="2"/>
    </row>
    <row r="95" spans="1:25" x14ac:dyDescent="0.25">
      <c r="A95" t="s">
        <v>791</v>
      </c>
      <c r="B95" t="s">
        <v>865</v>
      </c>
      <c r="C95" s="14">
        <f t="shared" si="14"/>
        <v>7</v>
      </c>
      <c r="D95" s="2" t="str">
        <f t="shared" si="15"/>
        <v xml:space="preserve">HISTYN </v>
      </c>
      <c r="E95" s="1" t="str">
        <f t="shared" si="16"/>
        <v>HIST</v>
      </c>
      <c r="F95" s="2" t="str">
        <f t="shared" si="17"/>
        <v>NUMBER (10),</v>
      </c>
      <c r="G95" s="2">
        <f t="shared" si="18"/>
        <v>8</v>
      </c>
      <c r="H95" s="1" t="str">
        <f t="shared" si="19"/>
        <v xml:space="preserve">NUMBER </v>
      </c>
      <c r="I95" s="2">
        <f t="shared" si="20"/>
        <v>11</v>
      </c>
      <c r="J95" s="2">
        <f t="shared" si="21"/>
        <v>3</v>
      </c>
      <c r="K95" s="1" t="str">
        <f t="shared" si="22"/>
        <v>10</v>
      </c>
      <c r="L95" s="2"/>
      <c r="M95" s="1" t="str">
        <f t="shared" si="23"/>
        <v xml:space="preserve">HISTYN </v>
      </c>
      <c r="N95" s="1" t="str">
        <f t="shared" si="24"/>
        <v xml:space="preserve">HISTYN </v>
      </c>
      <c r="O95" s="2" t="str">
        <f t="shared" si="25"/>
        <v xml:space="preserve">NUMBER </v>
      </c>
      <c r="P95" s="2" t="str">
        <f t="shared" si="26"/>
        <v>10</v>
      </c>
      <c r="Q95" s="2"/>
      <c r="R95" s="20" t="str">
        <f t="shared" si="27"/>
        <v xml:space="preserve">HISTYN </v>
      </c>
      <c r="S95" s="2"/>
      <c r="T95" s="2"/>
      <c r="U95" s="2"/>
      <c r="V95" s="2"/>
      <c r="W95" s="2"/>
      <c r="X95" s="2"/>
      <c r="Y95" s="2"/>
    </row>
    <row r="96" spans="1:25" x14ac:dyDescent="0.25">
      <c r="A96" t="s">
        <v>791</v>
      </c>
      <c r="B96" t="s">
        <v>866</v>
      </c>
      <c r="C96" s="14">
        <f t="shared" si="14"/>
        <v>10</v>
      </c>
      <c r="D96" s="2" t="str">
        <f t="shared" si="15"/>
        <v xml:space="preserve">INCOTERMS </v>
      </c>
      <c r="E96" s="1" t="str">
        <f t="shared" si="16"/>
        <v>INCO</v>
      </c>
      <c r="F96" s="2" t="str">
        <f t="shared" si="17"/>
        <v>VARCHAR2 (6),</v>
      </c>
      <c r="G96" s="2">
        <f t="shared" si="18"/>
        <v>10</v>
      </c>
      <c r="H96" s="1" t="str">
        <f t="shared" si="19"/>
        <v xml:space="preserve">VARCHAR2 </v>
      </c>
      <c r="I96" s="2">
        <f t="shared" si="20"/>
        <v>12</v>
      </c>
      <c r="J96" s="2">
        <f t="shared" si="21"/>
        <v>2</v>
      </c>
      <c r="K96" s="1" t="str">
        <f t="shared" si="22"/>
        <v>6</v>
      </c>
      <c r="L96" s="2"/>
      <c r="M96" s="1" t="str">
        <f t="shared" si="23"/>
        <v xml:space="preserve">INCOTERMS </v>
      </c>
      <c r="N96" s="1" t="str">
        <f t="shared" si="24"/>
        <v xml:space="preserve">INCOTERMS </v>
      </c>
      <c r="O96" s="2" t="str">
        <f t="shared" si="25"/>
        <v xml:space="preserve">VARCHAR2 </v>
      </c>
      <c r="P96" s="2" t="str">
        <f t="shared" si="26"/>
        <v>6</v>
      </c>
      <c r="Q96" s="2"/>
      <c r="R96" s="20" t="str">
        <f t="shared" si="27"/>
        <v xml:space="preserve">INCOTERMS </v>
      </c>
      <c r="S96" s="2"/>
      <c r="T96" s="2"/>
      <c r="U96" s="2"/>
      <c r="V96" s="2"/>
      <c r="W96" s="2"/>
      <c r="X96" s="2"/>
      <c r="Y96" s="2"/>
    </row>
    <row r="97" spans="1:25" x14ac:dyDescent="0.25">
      <c r="A97" t="s">
        <v>791</v>
      </c>
      <c r="B97" t="s">
        <v>766</v>
      </c>
      <c r="C97" s="14">
        <f t="shared" si="14"/>
        <v>9</v>
      </c>
      <c r="D97" s="2" t="str">
        <f t="shared" si="15"/>
        <v xml:space="preserve">ISACTIVE </v>
      </c>
      <c r="E97" s="1" t="str">
        <f t="shared" si="16"/>
        <v>ISAC</v>
      </c>
      <c r="F97" s="2" t="str">
        <f t="shared" si="17"/>
        <v>NUMBER (10),</v>
      </c>
      <c r="G97" s="2">
        <f t="shared" si="18"/>
        <v>8</v>
      </c>
      <c r="H97" s="1" t="str">
        <f t="shared" si="19"/>
        <v xml:space="preserve">NUMBER </v>
      </c>
      <c r="I97" s="2">
        <f t="shared" si="20"/>
        <v>11</v>
      </c>
      <c r="J97" s="2">
        <f t="shared" si="21"/>
        <v>3</v>
      </c>
      <c r="K97" s="1" t="str">
        <f t="shared" si="22"/>
        <v>10</v>
      </c>
      <c r="L97" s="2"/>
      <c r="M97" s="1" t="str">
        <f t="shared" si="23"/>
        <v xml:space="preserve">ISACTIVE </v>
      </c>
      <c r="N97" s="1" t="str">
        <f t="shared" si="24"/>
        <v xml:space="preserve">ISACTIVE </v>
      </c>
      <c r="O97" s="2" t="str">
        <f t="shared" si="25"/>
        <v xml:space="preserve">NUMBER </v>
      </c>
      <c r="P97" s="2" t="str">
        <f t="shared" si="26"/>
        <v>10</v>
      </c>
      <c r="Q97" s="2"/>
      <c r="R97" s="20" t="str">
        <f t="shared" si="27"/>
        <v xml:space="preserve">ISACTIVE </v>
      </c>
      <c r="S97" s="2"/>
      <c r="T97" s="2"/>
      <c r="U97" s="2"/>
      <c r="V97" s="2"/>
      <c r="W97" s="2"/>
      <c r="X97" s="2"/>
      <c r="Y97" s="2"/>
    </row>
    <row r="98" spans="1:25" x14ac:dyDescent="0.25">
      <c r="A98" t="s">
        <v>791</v>
      </c>
      <c r="B98" t="s">
        <v>867</v>
      </c>
      <c r="C98" s="14">
        <f t="shared" si="14"/>
        <v>13</v>
      </c>
      <c r="D98" s="2" t="str">
        <f t="shared" si="15"/>
        <v xml:space="preserve">ISSUECHRGAMT </v>
      </c>
      <c r="E98" s="1" t="str">
        <f t="shared" si="16"/>
        <v>ISSU</v>
      </c>
      <c r="F98" s="2" t="str">
        <f t="shared" si="17"/>
        <v>FLOAT,</v>
      </c>
      <c r="G98" s="2" t="e">
        <f t="shared" si="18"/>
        <v>#VALUE!</v>
      </c>
      <c r="H98" s="1" t="e">
        <f t="shared" si="19"/>
        <v>#VALUE!</v>
      </c>
      <c r="I98" s="2" t="e">
        <f t="shared" si="20"/>
        <v>#VALUE!</v>
      </c>
      <c r="J98" s="2" t="e">
        <f t="shared" si="21"/>
        <v>#VALUE!</v>
      </c>
      <c r="K98" s="1" t="e">
        <f t="shared" si="22"/>
        <v>#VALUE!</v>
      </c>
      <c r="L98" s="2"/>
      <c r="M98" s="1" t="str">
        <f t="shared" si="23"/>
        <v xml:space="preserve">ISSUECHRGAMT </v>
      </c>
      <c r="N98" s="1" t="str">
        <f t="shared" si="24"/>
        <v xml:space="preserve">ISSUECHRGAMT </v>
      </c>
      <c r="O98" s="2" t="e">
        <f t="shared" si="25"/>
        <v>#VALUE!</v>
      </c>
      <c r="P98" s="2" t="e">
        <f t="shared" si="26"/>
        <v>#VALUE!</v>
      </c>
      <c r="Q98" s="2"/>
      <c r="R98" s="20" t="str">
        <f t="shared" si="27"/>
        <v xml:space="preserve">ISSUECHRGAMT </v>
      </c>
      <c r="S98" s="2"/>
      <c r="T98" s="2"/>
      <c r="U98" s="2"/>
      <c r="V98" s="2"/>
      <c r="W98" s="2"/>
      <c r="X98" s="2"/>
      <c r="Y98" s="2"/>
    </row>
    <row r="99" spans="1:25" x14ac:dyDescent="0.25">
      <c r="A99" t="s">
        <v>791</v>
      </c>
      <c r="B99" t="s">
        <v>868</v>
      </c>
      <c r="C99" s="14">
        <f t="shared" si="14"/>
        <v>12</v>
      </c>
      <c r="D99" s="2" t="str">
        <f t="shared" si="15"/>
        <v xml:space="preserve">ISSUECHRGCD </v>
      </c>
      <c r="E99" s="1" t="str">
        <f t="shared" si="16"/>
        <v>ISSU</v>
      </c>
      <c r="F99" s="2" t="str">
        <f t="shared" si="17"/>
        <v>VARCHAR2 (1),</v>
      </c>
      <c r="G99" s="2">
        <f t="shared" si="18"/>
        <v>10</v>
      </c>
      <c r="H99" s="1" t="str">
        <f t="shared" si="19"/>
        <v xml:space="preserve">VARCHAR2 </v>
      </c>
      <c r="I99" s="2">
        <f t="shared" si="20"/>
        <v>12</v>
      </c>
      <c r="J99" s="2">
        <f t="shared" si="21"/>
        <v>2</v>
      </c>
      <c r="K99" s="1" t="str">
        <f t="shared" si="22"/>
        <v>1</v>
      </c>
      <c r="L99" s="2"/>
      <c r="M99" s="1" t="str">
        <f t="shared" si="23"/>
        <v xml:space="preserve">ISSUECHRGCD </v>
      </c>
      <c r="N99" s="1" t="str">
        <f t="shared" si="24"/>
        <v xml:space="preserve">ISSUECHRGCD </v>
      </c>
      <c r="O99" s="2" t="str">
        <f t="shared" si="25"/>
        <v xml:space="preserve">VARCHAR2 </v>
      </c>
      <c r="P99" s="2" t="str">
        <f t="shared" si="26"/>
        <v>1</v>
      </c>
      <c r="Q99" s="2"/>
      <c r="R99" s="20" t="str">
        <f t="shared" si="27"/>
        <v xml:space="preserve">ISSUECHRGCD </v>
      </c>
      <c r="S99" s="2"/>
      <c r="T99" s="2"/>
      <c r="U99" s="2"/>
      <c r="V99" s="2"/>
      <c r="W99" s="2"/>
      <c r="X99" s="2"/>
      <c r="Y99" s="2"/>
    </row>
    <row r="100" spans="1:25" x14ac:dyDescent="0.25">
      <c r="A100" t="s">
        <v>791</v>
      </c>
      <c r="B100" t="s">
        <v>869</v>
      </c>
      <c r="C100" s="14">
        <f t="shared" si="14"/>
        <v>15</v>
      </c>
      <c r="D100" s="2" t="str">
        <f t="shared" si="15"/>
        <v xml:space="preserve">ISSUECHRGCURCD </v>
      </c>
      <c r="E100" s="1" t="str">
        <f t="shared" si="16"/>
        <v>ISSU</v>
      </c>
      <c r="F100" s="2" t="str">
        <f t="shared" si="17"/>
        <v>VARCHAR2 (3),</v>
      </c>
      <c r="G100" s="2">
        <f t="shared" si="18"/>
        <v>10</v>
      </c>
      <c r="H100" s="1" t="str">
        <f t="shared" si="19"/>
        <v xml:space="preserve">VARCHAR2 </v>
      </c>
      <c r="I100" s="2">
        <f t="shared" si="20"/>
        <v>12</v>
      </c>
      <c r="J100" s="2">
        <f t="shared" si="21"/>
        <v>2</v>
      </c>
      <c r="K100" s="1" t="str">
        <f t="shared" si="22"/>
        <v>3</v>
      </c>
      <c r="L100" s="2"/>
      <c r="M100" s="1" t="str">
        <f t="shared" si="23"/>
        <v xml:space="preserve">ISSUECHRGCURCD </v>
      </c>
      <c r="N100" s="1" t="str">
        <f t="shared" si="24"/>
        <v xml:space="preserve">ISSUECHRGCURCD </v>
      </c>
      <c r="O100" s="2" t="str">
        <f t="shared" si="25"/>
        <v xml:space="preserve">VARCHAR2 </v>
      </c>
      <c r="P100" s="2" t="str">
        <f t="shared" si="26"/>
        <v>3</v>
      </c>
      <c r="Q100" s="2"/>
      <c r="R100" s="20" t="str">
        <f t="shared" si="27"/>
        <v xml:space="preserve">ISSUECHRGCURCD </v>
      </c>
      <c r="S100" s="2"/>
      <c r="T100" s="2"/>
      <c r="U100" s="2"/>
      <c r="V100" s="2"/>
      <c r="W100" s="2"/>
      <c r="X100" s="2"/>
      <c r="Y100" s="2"/>
    </row>
    <row r="101" spans="1:25" x14ac:dyDescent="0.25">
      <c r="A101" t="s">
        <v>791</v>
      </c>
      <c r="B101" t="s">
        <v>870</v>
      </c>
      <c r="C101" s="14">
        <f t="shared" si="14"/>
        <v>9</v>
      </c>
      <c r="D101" s="2" t="str">
        <f t="shared" si="15"/>
        <v xml:space="preserve">LCACCTID </v>
      </c>
      <c r="E101" s="1" t="str">
        <f t="shared" si="16"/>
        <v>LCAC</v>
      </c>
      <c r="F101" s="2" t="str">
        <f t="shared" si="17"/>
        <v>VARCHAR2 (32),</v>
      </c>
      <c r="G101" s="2">
        <f t="shared" si="18"/>
        <v>10</v>
      </c>
      <c r="H101" s="1" t="str">
        <f t="shared" si="19"/>
        <v xml:space="preserve">VARCHAR2 </v>
      </c>
      <c r="I101" s="2">
        <f t="shared" si="20"/>
        <v>13</v>
      </c>
      <c r="J101" s="2">
        <f t="shared" si="21"/>
        <v>3</v>
      </c>
      <c r="K101" s="1" t="str">
        <f t="shared" si="22"/>
        <v>32</v>
      </c>
      <c r="L101" s="2"/>
      <c r="M101" s="1" t="str">
        <f t="shared" si="23"/>
        <v xml:space="preserve">LCACCTID </v>
      </c>
      <c r="N101" s="1" t="str">
        <f t="shared" si="24"/>
        <v xml:space="preserve">LCACCTID </v>
      </c>
      <c r="O101" s="2" t="str">
        <f t="shared" si="25"/>
        <v xml:space="preserve">VARCHAR2 </v>
      </c>
      <c r="P101" s="2" t="str">
        <f t="shared" si="26"/>
        <v>32</v>
      </c>
      <c r="Q101" s="2"/>
      <c r="R101" s="20" t="str">
        <f t="shared" si="27"/>
        <v xml:space="preserve">LCACCTID </v>
      </c>
      <c r="S101" s="2"/>
      <c r="T101" s="2"/>
      <c r="U101" s="2"/>
      <c r="V101" s="2"/>
      <c r="W101" s="2"/>
      <c r="X101" s="2"/>
      <c r="Y101" s="2"/>
    </row>
    <row r="102" spans="1:25" x14ac:dyDescent="0.25">
      <c r="A102" t="s">
        <v>791</v>
      </c>
      <c r="B102" t="s">
        <v>871</v>
      </c>
      <c r="C102" s="14">
        <f t="shared" si="14"/>
        <v>9</v>
      </c>
      <c r="D102" s="2" t="str">
        <f t="shared" si="15"/>
        <v xml:space="preserve">LCBACKYN </v>
      </c>
      <c r="E102" s="1" t="str">
        <f t="shared" si="16"/>
        <v>LCBA</v>
      </c>
      <c r="F102" s="2" t="str">
        <f t="shared" si="17"/>
        <v>NUMBER (10),</v>
      </c>
      <c r="G102" s="2">
        <f t="shared" si="18"/>
        <v>8</v>
      </c>
      <c r="H102" s="1" t="str">
        <f t="shared" si="19"/>
        <v xml:space="preserve">NUMBER </v>
      </c>
      <c r="I102" s="2">
        <f t="shared" si="20"/>
        <v>11</v>
      </c>
      <c r="J102" s="2">
        <f t="shared" si="21"/>
        <v>3</v>
      </c>
      <c r="K102" s="1" t="str">
        <f t="shared" si="22"/>
        <v>10</v>
      </c>
      <c r="L102" s="2"/>
      <c r="M102" s="1" t="str">
        <f t="shared" si="23"/>
        <v xml:space="preserve">LCBACKYN </v>
      </c>
      <c r="N102" s="1" t="str">
        <f t="shared" si="24"/>
        <v xml:space="preserve">LCBACKYN </v>
      </c>
      <c r="O102" s="2" t="str">
        <f t="shared" si="25"/>
        <v xml:space="preserve">NUMBER </v>
      </c>
      <c r="P102" s="2" t="str">
        <f t="shared" si="26"/>
        <v>10</v>
      </c>
      <c r="Q102" s="2"/>
      <c r="R102" s="20" t="str">
        <f t="shared" si="27"/>
        <v xml:space="preserve">LCBACKYN </v>
      </c>
      <c r="S102" s="2"/>
      <c r="T102" s="2"/>
      <c r="U102" s="2"/>
      <c r="V102" s="2"/>
      <c r="W102" s="2"/>
      <c r="X102" s="2"/>
      <c r="Y102" s="2"/>
    </row>
    <row r="103" spans="1:25" x14ac:dyDescent="0.25">
      <c r="A103" t="s">
        <v>791</v>
      </c>
      <c r="B103" t="s">
        <v>872</v>
      </c>
      <c r="C103" s="14">
        <f t="shared" si="14"/>
        <v>5</v>
      </c>
      <c r="D103" s="2" t="str">
        <f t="shared" si="15"/>
        <v xml:space="preserve">LCNO </v>
      </c>
      <c r="E103" s="1" t="str">
        <f t="shared" si="16"/>
        <v>LCNO</v>
      </c>
      <c r="F103" s="2" t="str">
        <f t="shared" si="17"/>
        <v>VARCHAR2 (32),</v>
      </c>
      <c r="G103" s="2">
        <f t="shared" si="18"/>
        <v>10</v>
      </c>
      <c r="H103" s="1" t="str">
        <f t="shared" si="19"/>
        <v xml:space="preserve">VARCHAR2 </v>
      </c>
      <c r="I103" s="2">
        <f t="shared" si="20"/>
        <v>13</v>
      </c>
      <c r="J103" s="2">
        <f t="shared" si="21"/>
        <v>3</v>
      </c>
      <c r="K103" s="1" t="str">
        <f t="shared" si="22"/>
        <v>32</v>
      </c>
      <c r="L103" s="2"/>
      <c r="M103" s="1" t="str">
        <f t="shared" si="23"/>
        <v xml:space="preserve">LCNO </v>
      </c>
      <c r="N103" s="1" t="str">
        <f t="shared" si="24"/>
        <v xml:space="preserve">LCNO </v>
      </c>
      <c r="O103" s="2" t="str">
        <f t="shared" si="25"/>
        <v xml:space="preserve">VARCHAR2 </v>
      </c>
      <c r="P103" s="2" t="str">
        <f t="shared" si="26"/>
        <v>32</v>
      </c>
      <c r="Q103" s="2"/>
      <c r="R103" s="20" t="str">
        <f t="shared" si="27"/>
        <v xml:space="preserve">LCNO </v>
      </c>
      <c r="S103" s="2"/>
      <c r="T103" s="2"/>
      <c r="U103" s="2"/>
      <c r="V103" s="2"/>
      <c r="W103" s="2"/>
      <c r="X103" s="2"/>
      <c r="Y103" s="2"/>
    </row>
    <row r="104" spans="1:25" x14ac:dyDescent="0.25">
      <c r="A104" t="s">
        <v>791</v>
      </c>
      <c r="B104" t="s">
        <v>873</v>
      </c>
      <c r="C104" s="14">
        <f t="shared" si="14"/>
        <v>8</v>
      </c>
      <c r="D104" s="2" t="str">
        <f t="shared" si="15"/>
        <v xml:space="preserve">LCREFID </v>
      </c>
      <c r="E104" s="1" t="str">
        <f t="shared" si="16"/>
        <v>LCRE</v>
      </c>
      <c r="F104" s="2" t="str">
        <f t="shared" si="17"/>
        <v>VARCHAR2 (20),</v>
      </c>
      <c r="G104" s="2">
        <f t="shared" si="18"/>
        <v>10</v>
      </c>
      <c r="H104" s="1" t="str">
        <f t="shared" si="19"/>
        <v xml:space="preserve">VARCHAR2 </v>
      </c>
      <c r="I104" s="2">
        <f t="shared" si="20"/>
        <v>13</v>
      </c>
      <c r="J104" s="2">
        <f t="shared" si="21"/>
        <v>3</v>
      </c>
      <c r="K104" s="1" t="str">
        <f t="shared" si="22"/>
        <v>20</v>
      </c>
      <c r="L104" s="2"/>
      <c r="M104" s="1" t="str">
        <f t="shared" si="23"/>
        <v xml:space="preserve">LCREFID </v>
      </c>
      <c r="N104" s="1" t="str">
        <f t="shared" si="24"/>
        <v xml:space="preserve">LCREFID </v>
      </c>
      <c r="O104" s="2" t="str">
        <f t="shared" si="25"/>
        <v xml:space="preserve">VARCHAR2 </v>
      </c>
      <c r="P104" s="2" t="str">
        <f t="shared" si="26"/>
        <v>20</v>
      </c>
      <c r="Q104" s="2"/>
      <c r="R104" s="20" t="str">
        <f t="shared" si="27"/>
        <v xml:space="preserve">LCREFID </v>
      </c>
      <c r="S104" s="2"/>
      <c r="T104" s="2"/>
      <c r="U104" s="2"/>
      <c r="V104" s="2"/>
      <c r="W104" s="2"/>
      <c r="X104" s="2"/>
      <c r="Y104" s="2"/>
    </row>
    <row r="105" spans="1:25" x14ac:dyDescent="0.25">
      <c r="A105" t="s">
        <v>791</v>
      </c>
      <c r="B105" t="s">
        <v>874</v>
      </c>
      <c r="C105" s="14">
        <f t="shared" si="14"/>
        <v>13</v>
      </c>
      <c r="D105" s="2" t="str">
        <f t="shared" si="15"/>
        <v xml:space="preserve">LCYEQUAMTAMT </v>
      </c>
      <c r="E105" s="1" t="str">
        <f t="shared" si="16"/>
        <v>LCYE</v>
      </c>
      <c r="F105" s="2" t="str">
        <f t="shared" si="17"/>
        <v>FLOAT,</v>
      </c>
      <c r="G105" s="2" t="e">
        <f t="shared" si="18"/>
        <v>#VALUE!</v>
      </c>
      <c r="H105" s="1" t="e">
        <f t="shared" si="19"/>
        <v>#VALUE!</v>
      </c>
      <c r="I105" s="2" t="e">
        <f t="shared" si="20"/>
        <v>#VALUE!</v>
      </c>
      <c r="J105" s="2" t="e">
        <f t="shared" si="21"/>
        <v>#VALUE!</v>
      </c>
      <c r="K105" s="1" t="e">
        <f t="shared" si="22"/>
        <v>#VALUE!</v>
      </c>
      <c r="L105" s="2"/>
      <c r="M105" s="1" t="str">
        <f t="shared" si="23"/>
        <v xml:space="preserve">LCYEQUAMTAMT </v>
      </c>
      <c r="N105" s="1" t="str">
        <f t="shared" si="24"/>
        <v xml:space="preserve">LCYEQUAMTAMT </v>
      </c>
      <c r="O105" s="2" t="e">
        <f t="shared" si="25"/>
        <v>#VALUE!</v>
      </c>
      <c r="P105" s="2" t="e">
        <f t="shared" si="26"/>
        <v>#VALUE!</v>
      </c>
      <c r="Q105" s="2"/>
      <c r="R105" s="20" t="str">
        <f t="shared" si="27"/>
        <v xml:space="preserve">LCYEQUAMTAMT </v>
      </c>
      <c r="S105" s="2"/>
      <c r="T105" s="2"/>
      <c r="U105" s="2"/>
      <c r="V105" s="2"/>
      <c r="W105" s="2"/>
      <c r="X105" s="2"/>
      <c r="Y105" s="2"/>
    </row>
    <row r="106" spans="1:25" x14ac:dyDescent="0.25">
      <c r="A106" t="s">
        <v>791</v>
      </c>
      <c r="B106" t="s">
        <v>875</v>
      </c>
      <c r="C106" s="14">
        <f t="shared" si="14"/>
        <v>15</v>
      </c>
      <c r="D106" s="2" t="str">
        <f t="shared" si="15"/>
        <v xml:space="preserve">LCYEQUAMTCURCD </v>
      </c>
      <c r="E106" s="1" t="str">
        <f t="shared" si="16"/>
        <v>LCYE</v>
      </c>
      <c r="F106" s="2" t="str">
        <f t="shared" si="17"/>
        <v>VARCHAR2 (3),</v>
      </c>
      <c r="G106" s="2">
        <f t="shared" si="18"/>
        <v>10</v>
      </c>
      <c r="H106" s="1" t="str">
        <f t="shared" si="19"/>
        <v xml:space="preserve">VARCHAR2 </v>
      </c>
      <c r="I106" s="2">
        <f t="shared" si="20"/>
        <v>12</v>
      </c>
      <c r="J106" s="2">
        <f t="shared" si="21"/>
        <v>2</v>
      </c>
      <c r="K106" s="1" t="str">
        <f t="shared" si="22"/>
        <v>3</v>
      </c>
      <c r="L106" s="2"/>
      <c r="M106" s="1" t="str">
        <f t="shared" si="23"/>
        <v xml:space="preserve">LCYEQUAMTCURCD </v>
      </c>
      <c r="N106" s="1" t="str">
        <f t="shared" si="24"/>
        <v xml:space="preserve">LCYEQUAMTCURCD </v>
      </c>
      <c r="O106" s="2" t="str">
        <f t="shared" si="25"/>
        <v xml:space="preserve">VARCHAR2 </v>
      </c>
      <c r="P106" s="2" t="str">
        <f t="shared" si="26"/>
        <v>3</v>
      </c>
      <c r="Q106" s="2"/>
      <c r="R106" s="20" t="str">
        <f t="shared" si="27"/>
        <v xml:space="preserve">LCYEQUAMTCURCD </v>
      </c>
      <c r="S106" s="2"/>
      <c r="T106" s="2"/>
      <c r="U106" s="2"/>
      <c r="V106" s="2"/>
      <c r="W106" s="2"/>
      <c r="X106" s="2"/>
      <c r="Y106" s="2"/>
    </row>
    <row r="107" spans="1:25" x14ac:dyDescent="0.25">
      <c r="A107" t="s">
        <v>791</v>
      </c>
      <c r="B107" t="s">
        <v>876</v>
      </c>
      <c r="C107" s="14">
        <f t="shared" si="14"/>
        <v>7</v>
      </c>
      <c r="D107" s="2" t="str">
        <f t="shared" si="15"/>
        <v xml:space="preserve">LICEDT </v>
      </c>
      <c r="E107" s="1" t="str">
        <f t="shared" si="16"/>
        <v>LICE</v>
      </c>
      <c r="F107" s="2" t="str">
        <f t="shared" si="17"/>
        <v>TIMESTAMP,</v>
      </c>
      <c r="G107" s="2" t="e">
        <f t="shared" si="18"/>
        <v>#VALUE!</v>
      </c>
      <c r="H107" s="1" t="e">
        <f t="shared" si="19"/>
        <v>#VALUE!</v>
      </c>
      <c r="I107" s="2" t="e">
        <f t="shared" si="20"/>
        <v>#VALUE!</v>
      </c>
      <c r="J107" s="2" t="e">
        <f t="shared" si="21"/>
        <v>#VALUE!</v>
      </c>
      <c r="K107" s="1" t="e">
        <f t="shared" si="22"/>
        <v>#VALUE!</v>
      </c>
      <c r="L107" s="2"/>
      <c r="M107" s="1" t="str">
        <f t="shared" si="23"/>
        <v xml:space="preserve">LICEDT </v>
      </c>
      <c r="N107" s="1" t="str">
        <f t="shared" si="24"/>
        <v xml:space="preserve">LICEDT </v>
      </c>
      <c r="O107" s="2" t="e">
        <f t="shared" si="25"/>
        <v>#VALUE!</v>
      </c>
      <c r="P107" s="2" t="e">
        <f t="shared" si="26"/>
        <v>#VALUE!</v>
      </c>
      <c r="Q107" s="2"/>
      <c r="R107" s="20" t="str">
        <f t="shared" si="27"/>
        <v xml:space="preserve">LICEDT </v>
      </c>
      <c r="S107" s="2"/>
      <c r="T107" s="2"/>
      <c r="U107" s="2"/>
      <c r="V107" s="2"/>
      <c r="W107" s="2"/>
      <c r="X107" s="2"/>
      <c r="Y107" s="2"/>
    </row>
    <row r="108" spans="1:25" x14ac:dyDescent="0.25">
      <c r="A108" t="s">
        <v>791</v>
      </c>
      <c r="B108" t="s">
        <v>877</v>
      </c>
      <c r="C108" s="14">
        <f t="shared" si="14"/>
        <v>9</v>
      </c>
      <c r="D108" s="2" t="str">
        <f t="shared" si="15"/>
        <v xml:space="preserve">LICETYPE </v>
      </c>
      <c r="E108" s="1" t="str">
        <f t="shared" si="16"/>
        <v>LICE</v>
      </c>
      <c r="F108" s="2" t="str">
        <f t="shared" si="17"/>
        <v>VARCHAR2 (1),</v>
      </c>
      <c r="G108" s="2">
        <f t="shared" si="18"/>
        <v>10</v>
      </c>
      <c r="H108" s="1" t="str">
        <f t="shared" si="19"/>
        <v xml:space="preserve">VARCHAR2 </v>
      </c>
      <c r="I108" s="2">
        <f t="shared" si="20"/>
        <v>12</v>
      </c>
      <c r="J108" s="2">
        <f t="shared" si="21"/>
        <v>2</v>
      </c>
      <c r="K108" s="1" t="str">
        <f t="shared" si="22"/>
        <v>1</v>
      </c>
      <c r="L108" s="2"/>
      <c r="M108" s="1" t="str">
        <f t="shared" si="23"/>
        <v xml:space="preserve">LICETYPE </v>
      </c>
      <c r="N108" s="1" t="str">
        <f t="shared" si="24"/>
        <v xml:space="preserve">LICETYPE </v>
      </c>
      <c r="O108" s="2" t="str">
        <f t="shared" si="25"/>
        <v xml:space="preserve">VARCHAR2 </v>
      </c>
      <c r="P108" s="2" t="str">
        <f t="shared" si="26"/>
        <v>1</v>
      </c>
      <c r="Q108" s="2"/>
      <c r="R108" s="20" t="str">
        <f t="shared" si="27"/>
        <v xml:space="preserve">LICETYPE </v>
      </c>
      <c r="S108" s="2"/>
      <c r="T108" s="2"/>
      <c r="U108" s="2"/>
      <c r="V108" s="2"/>
      <c r="W108" s="2"/>
      <c r="X108" s="2"/>
      <c r="Y108" s="2"/>
    </row>
    <row r="109" spans="1:25" x14ac:dyDescent="0.25">
      <c r="A109" t="s">
        <v>791</v>
      </c>
      <c r="B109" t="s">
        <v>878</v>
      </c>
      <c r="C109" s="14">
        <f t="shared" si="14"/>
        <v>7</v>
      </c>
      <c r="D109" s="2" t="str">
        <f t="shared" si="15"/>
        <v xml:space="preserve">LISCNO </v>
      </c>
      <c r="E109" s="1" t="str">
        <f t="shared" si="16"/>
        <v>LISC</v>
      </c>
      <c r="F109" s="2" t="str">
        <f t="shared" si="17"/>
        <v>VARCHAR2 (10),</v>
      </c>
      <c r="G109" s="2">
        <f t="shared" si="18"/>
        <v>10</v>
      </c>
      <c r="H109" s="1" t="str">
        <f t="shared" si="19"/>
        <v xml:space="preserve">VARCHAR2 </v>
      </c>
      <c r="I109" s="2">
        <f t="shared" si="20"/>
        <v>13</v>
      </c>
      <c r="J109" s="2">
        <f t="shared" si="21"/>
        <v>3</v>
      </c>
      <c r="K109" s="1" t="str">
        <f t="shared" si="22"/>
        <v>10</v>
      </c>
      <c r="L109" s="2"/>
      <c r="M109" s="1" t="str">
        <f t="shared" si="23"/>
        <v xml:space="preserve">LISCNO </v>
      </c>
      <c r="N109" s="1" t="str">
        <f t="shared" si="24"/>
        <v xml:space="preserve">LISCNO </v>
      </c>
      <c r="O109" s="2" t="str">
        <f t="shared" si="25"/>
        <v xml:space="preserve">VARCHAR2 </v>
      </c>
      <c r="P109" s="2" t="str">
        <f t="shared" si="26"/>
        <v>10</v>
      </c>
      <c r="Q109" s="2"/>
      <c r="R109" s="20" t="str">
        <f t="shared" si="27"/>
        <v xml:space="preserve">LISCNO </v>
      </c>
      <c r="S109" s="2"/>
      <c r="T109" s="2"/>
      <c r="U109" s="2"/>
      <c r="V109" s="2"/>
      <c r="W109" s="2"/>
      <c r="X109" s="2"/>
      <c r="Y109" s="2"/>
    </row>
    <row r="110" spans="1:25" x14ac:dyDescent="0.25">
      <c r="A110" t="s">
        <v>791</v>
      </c>
      <c r="B110" t="s">
        <v>879</v>
      </c>
      <c r="C110" s="14">
        <f t="shared" si="14"/>
        <v>11</v>
      </c>
      <c r="D110" s="2" t="str">
        <f t="shared" si="15"/>
        <v xml:space="preserve">MEMBERCODE </v>
      </c>
      <c r="E110" s="1" t="str">
        <f t="shared" si="16"/>
        <v>MEMB</v>
      </c>
      <c r="F110" s="2" t="str">
        <f t="shared" si="17"/>
        <v>NUMBER (10),</v>
      </c>
      <c r="G110" s="2">
        <f t="shared" si="18"/>
        <v>8</v>
      </c>
      <c r="H110" s="1" t="str">
        <f t="shared" si="19"/>
        <v xml:space="preserve">NUMBER </v>
      </c>
      <c r="I110" s="2">
        <f t="shared" si="20"/>
        <v>11</v>
      </c>
      <c r="J110" s="2">
        <f t="shared" si="21"/>
        <v>3</v>
      </c>
      <c r="K110" s="1" t="str">
        <f t="shared" si="22"/>
        <v>10</v>
      </c>
      <c r="L110" s="2"/>
      <c r="M110" s="1" t="str">
        <f t="shared" si="23"/>
        <v xml:space="preserve">MEMBERCODE </v>
      </c>
      <c r="N110" s="1" t="str">
        <f t="shared" si="24"/>
        <v xml:space="preserve">MEMBERCODE </v>
      </c>
      <c r="O110" s="2" t="str">
        <f t="shared" si="25"/>
        <v xml:space="preserve">NUMBER </v>
      </c>
      <c r="P110" s="2" t="str">
        <f t="shared" si="26"/>
        <v>10</v>
      </c>
      <c r="Q110" s="2"/>
      <c r="R110" s="20" t="str">
        <f t="shared" si="27"/>
        <v xml:space="preserve">MEMBERCODE </v>
      </c>
      <c r="S110" s="2"/>
      <c r="T110" s="2"/>
      <c r="U110" s="2"/>
      <c r="V110" s="2"/>
      <c r="W110" s="2"/>
      <c r="X110" s="2"/>
      <c r="Y110" s="2"/>
    </row>
    <row r="111" spans="1:25" x14ac:dyDescent="0.25">
      <c r="A111" t="s">
        <v>791</v>
      </c>
      <c r="B111" t="s">
        <v>774</v>
      </c>
      <c r="C111" s="14">
        <f t="shared" si="14"/>
        <v>8</v>
      </c>
      <c r="D111" s="2" t="str">
        <f t="shared" si="15"/>
        <v xml:space="preserve">MSGSTAT </v>
      </c>
      <c r="E111" s="1" t="str">
        <f t="shared" si="16"/>
        <v>MSGS</v>
      </c>
      <c r="F111" s="2" t="str">
        <f t="shared" si="17"/>
        <v>NUMBER (10),</v>
      </c>
      <c r="G111" s="2">
        <f t="shared" si="18"/>
        <v>8</v>
      </c>
      <c r="H111" s="1" t="str">
        <f t="shared" si="19"/>
        <v xml:space="preserve">NUMBER </v>
      </c>
      <c r="I111" s="2">
        <f t="shared" si="20"/>
        <v>11</v>
      </c>
      <c r="J111" s="2">
        <f t="shared" si="21"/>
        <v>3</v>
      </c>
      <c r="K111" s="1" t="str">
        <f t="shared" si="22"/>
        <v>10</v>
      </c>
      <c r="L111" s="2"/>
      <c r="M111" s="1" t="str">
        <f t="shared" si="23"/>
        <v xml:space="preserve">MSGSTAT </v>
      </c>
      <c r="N111" s="1" t="str">
        <f t="shared" si="24"/>
        <v xml:space="preserve">MSGSTAT </v>
      </c>
      <c r="O111" s="2" t="str">
        <f t="shared" si="25"/>
        <v xml:space="preserve">NUMBER </v>
      </c>
      <c r="P111" s="2" t="str">
        <f t="shared" si="26"/>
        <v>10</v>
      </c>
      <c r="Q111" s="2"/>
      <c r="R111" s="20" t="str">
        <f t="shared" si="27"/>
        <v xml:space="preserve">MSGSTAT </v>
      </c>
      <c r="S111" s="2"/>
      <c r="T111" s="2"/>
      <c r="U111" s="2"/>
      <c r="V111" s="2"/>
      <c r="W111" s="2"/>
      <c r="X111" s="2"/>
      <c r="Y111" s="2"/>
    </row>
    <row r="112" spans="1:25" x14ac:dyDescent="0.25">
      <c r="A112" t="s">
        <v>791</v>
      </c>
      <c r="B112" t="s">
        <v>880</v>
      </c>
      <c r="C112" s="14">
        <f t="shared" si="14"/>
        <v>12</v>
      </c>
      <c r="D112" s="2" t="str">
        <f t="shared" si="15"/>
        <v xml:space="preserve">NEGOCHRGAMT </v>
      </c>
      <c r="E112" s="1" t="str">
        <f t="shared" si="16"/>
        <v>NEGO</v>
      </c>
      <c r="F112" s="2" t="str">
        <f t="shared" si="17"/>
        <v>FLOAT,</v>
      </c>
      <c r="G112" s="2" t="e">
        <f t="shared" si="18"/>
        <v>#VALUE!</v>
      </c>
      <c r="H112" s="1" t="e">
        <f t="shared" si="19"/>
        <v>#VALUE!</v>
      </c>
      <c r="I112" s="2" t="e">
        <f t="shared" si="20"/>
        <v>#VALUE!</v>
      </c>
      <c r="J112" s="2" t="e">
        <f t="shared" si="21"/>
        <v>#VALUE!</v>
      </c>
      <c r="K112" s="1" t="e">
        <f t="shared" si="22"/>
        <v>#VALUE!</v>
      </c>
      <c r="L112" s="2"/>
      <c r="M112" s="1" t="str">
        <f t="shared" si="23"/>
        <v xml:space="preserve">NEGOCHRGAMT </v>
      </c>
      <c r="N112" s="1" t="str">
        <f t="shared" si="24"/>
        <v xml:space="preserve">NEGOCHRGAMT </v>
      </c>
      <c r="O112" s="2" t="e">
        <f t="shared" si="25"/>
        <v>#VALUE!</v>
      </c>
      <c r="P112" s="2" t="e">
        <f t="shared" si="26"/>
        <v>#VALUE!</v>
      </c>
      <c r="Q112" s="2"/>
      <c r="R112" s="20" t="str">
        <f t="shared" si="27"/>
        <v xml:space="preserve">NEGOCHRGAMT </v>
      </c>
      <c r="S112" s="2"/>
      <c r="T112" s="2"/>
      <c r="U112" s="2"/>
      <c r="V112" s="2"/>
      <c r="W112" s="2"/>
      <c r="X112" s="2"/>
      <c r="Y112" s="2"/>
    </row>
    <row r="113" spans="1:25" x14ac:dyDescent="0.25">
      <c r="A113" t="s">
        <v>791</v>
      </c>
      <c r="B113" t="s">
        <v>881</v>
      </c>
      <c r="C113" s="14">
        <f t="shared" si="14"/>
        <v>11</v>
      </c>
      <c r="D113" s="2" t="str">
        <f t="shared" si="15"/>
        <v xml:space="preserve">NEGOCHRGCD </v>
      </c>
      <c r="E113" s="1" t="str">
        <f t="shared" si="16"/>
        <v>NEGO</v>
      </c>
      <c r="F113" s="2" t="str">
        <f t="shared" si="17"/>
        <v>VARCHAR2 (1),</v>
      </c>
      <c r="G113" s="2">
        <f t="shared" si="18"/>
        <v>10</v>
      </c>
      <c r="H113" s="1" t="str">
        <f t="shared" si="19"/>
        <v xml:space="preserve">VARCHAR2 </v>
      </c>
      <c r="I113" s="2">
        <f t="shared" si="20"/>
        <v>12</v>
      </c>
      <c r="J113" s="2">
        <f t="shared" si="21"/>
        <v>2</v>
      </c>
      <c r="K113" s="1" t="str">
        <f t="shared" si="22"/>
        <v>1</v>
      </c>
      <c r="L113" s="2"/>
      <c r="M113" s="1" t="str">
        <f t="shared" si="23"/>
        <v xml:space="preserve">NEGOCHRGCD </v>
      </c>
      <c r="N113" s="1" t="str">
        <f t="shared" si="24"/>
        <v xml:space="preserve">NEGOCHRGCD </v>
      </c>
      <c r="O113" s="2" t="str">
        <f t="shared" si="25"/>
        <v xml:space="preserve">VARCHAR2 </v>
      </c>
      <c r="P113" s="2" t="str">
        <f t="shared" si="26"/>
        <v>1</v>
      </c>
      <c r="Q113" s="2"/>
      <c r="R113" s="20" t="str">
        <f t="shared" si="27"/>
        <v xml:space="preserve">NEGOCHRGCD </v>
      </c>
      <c r="S113" s="2"/>
      <c r="T113" s="2"/>
      <c r="U113" s="2"/>
      <c r="V113" s="2"/>
      <c r="W113" s="2"/>
      <c r="X113" s="2"/>
      <c r="Y113" s="2"/>
    </row>
    <row r="114" spans="1:25" x14ac:dyDescent="0.25">
      <c r="A114" t="s">
        <v>791</v>
      </c>
      <c r="B114" t="s">
        <v>882</v>
      </c>
      <c r="C114" s="14">
        <f t="shared" si="14"/>
        <v>14</v>
      </c>
      <c r="D114" s="2" t="str">
        <f t="shared" si="15"/>
        <v xml:space="preserve">NEGOCHRGCURCD </v>
      </c>
      <c r="E114" s="1" t="str">
        <f t="shared" si="16"/>
        <v>NEGO</v>
      </c>
      <c r="F114" s="2" t="str">
        <f t="shared" si="17"/>
        <v>VARCHAR2 (3),</v>
      </c>
      <c r="G114" s="2">
        <f t="shared" si="18"/>
        <v>10</v>
      </c>
      <c r="H114" s="1" t="str">
        <f t="shared" si="19"/>
        <v xml:space="preserve">VARCHAR2 </v>
      </c>
      <c r="I114" s="2">
        <f t="shared" si="20"/>
        <v>12</v>
      </c>
      <c r="J114" s="2">
        <f t="shared" si="21"/>
        <v>2</v>
      </c>
      <c r="K114" s="1" t="str">
        <f t="shared" si="22"/>
        <v>3</v>
      </c>
      <c r="L114" s="2"/>
      <c r="M114" s="1" t="str">
        <f t="shared" si="23"/>
        <v xml:space="preserve">NEGOCHRGCURCD </v>
      </c>
      <c r="N114" s="1" t="str">
        <f t="shared" si="24"/>
        <v xml:space="preserve">NEGOCHRGCURCD </v>
      </c>
      <c r="O114" s="2" t="str">
        <f t="shared" si="25"/>
        <v xml:space="preserve">VARCHAR2 </v>
      </c>
      <c r="P114" s="2" t="str">
        <f t="shared" si="26"/>
        <v>3</v>
      </c>
      <c r="Q114" s="2"/>
      <c r="R114" s="20" t="str">
        <f t="shared" si="27"/>
        <v xml:space="preserve">NEGOCHRGCURCD </v>
      </c>
      <c r="S114" s="2"/>
      <c r="T114" s="2"/>
      <c r="U114" s="2"/>
      <c r="V114" s="2"/>
      <c r="W114" s="2"/>
      <c r="X114" s="2"/>
      <c r="Y114" s="2"/>
    </row>
    <row r="115" spans="1:25" x14ac:dyDescent="0.25">
      <c r="A115" t="s">
        <v>791</v>
      </c>
      <c r="B115" t="s">
        <v>883</v>
      </c>
      <c r="C115" s="14">
        <f t="shared" si="14"/>
        <v>7</v>
      </c>
      <c r="D115" s="2" t="str">
        <f t="shared" si="15"/>
        <v xml:space="preserve">NEGODT </v>
      </c>
      <c r="E115" s="1" t="str">
        <f t="shared" si="16"/>
        <v>NEGO</v>
      </c>
      <c r="F115" s="2" t="str">
        <f t="shared" si="17"/>
        <v>TIMESTAMP,</v>
      </c>
      <c r="G115" s="2" t="e">
        <f t="shared" si="18"/>
        <v>#VALUE!</v>
      </c>
      <c r="H115" s="1" t="e">
        <f t="shared" si="19"/>
        <v>#VALUE!</v>
      </c>
      <c r="I115" s="2" t="e">
        <f t="shared" si="20"/>
        <v>#VALUE!</v>
      </c>
      <c r="J115" s="2" t="e">
        <f t="shared" si="21"/>
        <v>#VALUE!</v>
      </c>
      <c r="K115" s="1" t="e">
        <f t="shared" si="22"/>
        <v>#VALUE!</v>
      </c>
      <c r="L115" s="2"/>
      <c r="M115" s="1" t="str">
        <f t="shared" si="23"/>
        <v xml:space="preserve">NEGODT </v>
      </c>
      <c r="N115" s="1" t="str">
        <f t="shared" si="24"/>
        <v xml:space="preserve">NEGODT </v>
      </c>
      <c r="O115" s="2" t="e">
        <f t="shared" si="25"/>
        <v>#VALUE!</v>
      </c>
      <c r="P115" s="2" t="e">
        <f t="shared" si="26"/>
        <v>#VALUE!</v>
      </c>
      <c r="Q115" s="2"/>
      <c r="R115" s="20" t="str">
        <f t="shared" si="27"/>
        <v xml:space="preserve">NEGODT </v>
      </c>
      <c r="S115" s="2"/>
      <c r="T115" s="2"/>
      <c r="U115" s="2"/>
      <c r="V115" s="2"/>
      <c r="W115" s="2"/>
      <c r="X115" s="2"/>
      <c r="Y115" s="2"/>
    </row>
    <row r="116" spans="1:25" x14ac:dyDescent="0.25">
      <c r="A116" t="s">
        <v>791</v>
      </c>
      <c r="B116" t="s">
        <v>772</v>
      </c>
      <c r="C116" s="14">
        <f t="shared" si="14"/>
        <v>14</v>
      </c>
      <c r="D116" s="2" t="str">
        <f t="shared" si="15"/>
        <v xml:space="preserve">NOAUTHPENDING </v>
      </c>
      <c r="E116" s="1" t="str">
        <f t="shared" si="16"/>
        <v>NOAU</v>
      </c>
      <c r="F116" s="2" t="str">
        <f t="shared" si="17"/>
        <v>NUMBER (10),</v>
      </c>
      <c r="G116" s="2">
        <f t="shared" si="18"/>
        <v>8</v>
      </c>
      <c r="H116" s="1" t="str">
        <f t="shared" si="19"/>
        <v xml:space="preserve">NUMBER </v>
      </c>
      <c r="I116" s="2">
        <f t="shared" si="20"/>
        <v>11</v>
      </c>
      <c r="J116" s="2">
        <f t="shared" si="21"/>
        <v>3</v>
      </c>
      <c r="K116" s="1" t="str">
        <f t="shared" si="22"/>
        <v>10</v>
      </c>
      <c r="L116" s="2"/>
      <c r="M116" s="1" t="str">
        <f t="shared" si="23"/>
        <v xml:space="preserve">NOAUTHPENDING </v>
      </c>
      <c r="N116" s="1" t="str">
        <f t="shared" si="24"/>
        <v xml:space="preserve">NOAUTHPENDING </v>
      </c>
      <c r="O116" s="2" t="str">
        <f t="shared" si="25"/>
        <v xml:space="preserve">NUMBER </v>
      </c>
      <c r="P116" s="2" t="str">
        <f t="shared" si="26"/>
        <v>10</v>
      </c>
      <c r="Q116" s="2"/>
      <c r="R116" s="20" t="str">
        <f t="shared" si="27"/>
        <v xml:space="preserve">NOAUTHPENDING </v>
      </c>
      <c r="S116" s="2"/>
      <c r="T116" s="2"/>
      <c r="U116" s="2"/>
      <c r="V116" s="2"/>
      <c r="W116" s="2"/>
      <c r="X116" s="2"/>
      <c r="Y116" s="2"/>
    </row>
    <row r="117" spans="1:25" x14ac:dyDescent="0.25">
      <c r="A117" t="s">
        <v>791</v>
      </c>
      <c r="B117" t="s">
        <v>884</v>
      </c>
      <c r="C117" s="14">
        <f t="shared" si="14"/>
        <v>9</v>
      </c>
      <c r="D117" s="2" t="str">
        <f t="shared" si="15"/>
        <v xml:space="preserve">NOOFDAYS </v>
      </c>
      <c r="E117" s="1" t="str">
        <f t="shared" si="16"/>
        <v>NOOF</v>
      </c>
      <c r="F117" s="2" t="str">
        <f t="shared" si="17"/>
        <v>NUMBER (10),</v>
      </c>
      <c r="G117" s="2">
        <f t="shared" si="18"/>
        <v>8</v>
      </c>
      <c r="H117" s="1" t="str">
        <f t="shared" si="19"/>
        <v xml:space="preserve">NUMBER </v>
      </c>
      <c r="I117" s="2">
        <f t="shared" si="20"/>
        <v>11</v>
      </c>
      <c r="J117" s="2">
        <f t="shared" si="21"/>
        <v>3</v>
      </c>
      <c r="K117" s="1" t="str">
        <f t="shared" si="22"/>
        <v>10</v>
      </c>
      <c r="L117" s="2"/>
      <c r="M117" s="1" t="str">
        <f t="shared" si="23"/>
        <v xml:space="preserve">NOOFDAYS </v>
      </c>
      <c r="N117" s="1" t="str">
        <f t="shared" si="24"/>
        <v xml:space="preserve">NOOFDAYS </v>
      </c>
      <c r="O117" s="2" t="str">
        <f t="shared" si="25"/>
        <v xml:space="preserve">NUMBER </v>
      </c>
      <c r="P117" s="2" t="str">
        <f t="shared" si="26"/>
        <v>10</v>
      </c>
      <c r="Q117" s="2"/>
      <c r="R117" s="20" t="str">
        <f t="shared" si="27"/>
        <v xml:space="preserve">NOOFDAYS </v>
      </c>
      <c r="S117" s="2"/>
      <c r="T117" s="2"/>
      <c r="U117" s="2"/>
      <c r="V117" s="2"/>
      <c r="W117" s="2"/>
      <c r="X117" s="2"/>
      <c r="Y117" s="2"/>
    </row>
    <row r="118" spans="1:25" x14ac:dyDescent="0.25">
      <c r="A118" t="s">
        <v>791</v>
      </c>
      <c r="B118" t="s">
        <v>885</v>
      </c>
      <c r="C118" s="14">
        <f t="shared" si="14"/>
        <v>11</v>
      </c>
      <c r="D118" s="2" t="str">
        <f t="shared" si="15"/>
        <v xml:space="preserve">OTHBANKREF </v>
      </c>
      <c r="E118" s="1" t="str">
        <f t="shared" si="16"/>
        <v>OTHB</v>
      </c>
      <c r="F118" s="2" t="str">
        <f t="shared" si="17"/>
        <v>VARCHAR2 (30),</v>
      </c>
      <c r="G118" s="2">
        <f t="shared" si="18"/>
        <v>10</v>
      </c>
      <c r="H118" s="1" t="str">
        <f t="shared" si="19"/>
        <v xml:space="preserve">VARCHAR2 </v>
      </c>
      <c r="I118" s="2">
        <f t="shared" si="20"/>
        <v>13</v>
      </c>
      <c r="J118" s="2">
        <f t="shared" si="21"/>
        <v>3</v>
      </c>
      <c r="K118" s="1" t="str">
        <f t="shared" si="22"/>
        <v>30</v>
      </c>
      <c r="L118" s="2"/>
      <c r="M118" s="1" t="str">
        <f t="shared" si="23"/>
        <v xml:space="preserve">OTHBANKREF </v>
      </c>
      <c r="N118" s="1" t="str">
        <f t="shared" si="24"/>
        <v xml:space="preserve">OTHBANKREF </v>
      </c>
      <c r="O118" s="2" t="str">
        <f t="shared" si="25"/>
        <v xml:space="preserve">VARCHAR2 </v>
      </c>
      <c r="P118" s="2" t="str">
        <f t="shared" si="26"/>
        <v>30</v>
      </c>
      <c r="Q118" s="2"/>
      <c r="R118" s="20" t="str">
        <f t="shared" si="27"/>
        <v xml:space="preserve">OTHBANKREF </v>
      </c>
      <c r="S118" s="2"/>
      <c r="T118" s="2"/>
      <c r="U118" s="2"/>
      <c r="V118" s="2"/>
      <c r="W118" s="2"/>
      <c r="X118" s="2"/>
      <c r="Y118" s="2"/>
    </row>
    <row r="119" spans="1:25" x14ac:dyDescent="0.25">
      <c r="A119" t="s">
        <v>791</v>
      </c>
      <c r="B119" t="s">
        <v>886</v>
      </c>
      <c r="C119" s="14">
        <f t="shared" si="14"/>
        <v>9</v>
      </c>
      <c r="D119" s="2" t="str">
        <f t="shared" si="15"/>
        <v xml:space="preserve">OTHREFNO </v>
      </c>
      <c r="E119" s="1" t="str">
        <f t="shared" si="16"/>
        <v>OTHR</v>
      </c>
      <c r="F119" s="2" t="str">
        <f t="shared" si="17"/>
        <v>NUMBER (10),</v>
      </c>
      <c r="G119" s="2">
        <f t="shared" si="18"/>
        <v>8</v>
      </c>
      <c r="H119" s="1" t="str">
        <f t="shared" si="19"/>
        <v xml:space="preserve">NUMBER </v>
      </c>
      <c r="I119" s="2">
        <f t="shared" si="20"/>
        <v>11</v>
      </c>
      <c r="J119" s="2">
        <f t="shared" si="21"/>
        <v>3</v>
      </c>
      <c r="K119" s="1" t="str">
        <f t="shared" si="22"/>
        <v>10</v>
      </c>
      <c r="L119" s="2"/>
      <c r="M119" s="1" t="str">
        <f t="shared" si="23"/>
        <v xml:space="preserve">OTHREFNO </v>
      </c>
      <c r="N119" s="1" t="str">
        <f t="shared" si="24"/>
        <v xml:space="preserve">OTHREFNO </v>
      </c>
      <c r="O119" s="2" t="str">
        <f t="shared" si="25"/>
        <v xml:space="preserve">NUMBER </v>
      </c>
      <c r="P119" s="2" t="str">
        <f t="shared" si="26"/>
        <v>10</v>
      </c>
      <c r="Q119" s="2"/>
      <c r="R119" s="20" t="str">
        <f t="shared" si="27"/>
        <v xml:space="preserve">OTHREFNO </v>
      </c>
      <c r="S119" s="2"/>
      <c r="T119" s="2"/>
      <c r="U119" s="2"/>
      <c r="V119" s="2"/>
      <c r="W119" s="2"/>
      <c r="X119" s="2"/>
      <c r="Y119" s="2"/>
    </row>
    <row r="120" spans="1:25" x14ac:dyDescent="0.25">
      <c r="A120" t="s">
        <v>791</v>
      </c>
      <c r="B120" t="s">
        <v>887</v>
      </c>
      <c r="C120" s="14">
        <f t="shared" si="14"/>
        <v>11</v>
      </c>
      <c r="D120" s="2" t="str">
        <f t="shared" si="15"/>
        <v xml:space="preserve">OURCHRGAMT </v>
      </c>
      <c r="E120" s="1" t="str">
        <f t="shared" si="16"/>
        <v>OURC</v>
      </c>
      <c r="F120" s="2" t="str">
        <f t="shared" si="17"/>
        <v>FLOAT,</v>
      </c>
      <c r="G120" s="2" t="e">
        <f t="shared" si="18"/>
        <v>#VALUE!</v>
      </c>
      <c r="H120" s="1" t="e">
        <f t="shared" si="19"/>
        <v>#VALUE!</v>
      </c>
      <c r="I120" s="2" t="e">
        <f t="shared" si="20"/>
        <v>#VALUE!</v>
      </c>
      <c r="J120" s="2" t="e">
        <f t="shared" si="21"/>
        <v>#VALUE!</v>
      </c>
      <c r="K120" s="1" t="e">
        <f t="shared" si="22"/>
        <v>#VALUE!</v>
      </c>
      <c r="L120" s="2"/>
      <c r="M120" s="1" t="str">
        <f t="shared" si="23"/>
        <v xml:space="preserve">OURCHRGAMT </v>
      </c>
      <c r="N120" s="1" t="str">
        <f t="shared" si="24"/>
        <v xml:space="preserve">OURCHRGAMT </v>
      </c>
      <c r="O120" s="2" t="e">
        <f t="shared" si="25"/>
        <v>#VALUE!</v>
      </c>
      <c r="P120" s="2" t="e">
        <f t="shared" si="26"/>
        <v>#VALUE!</v>
      </c>
      <c r="Q120" s="2"/>
      <c r="R120" s="20" t="str">
        <f t="shared" si="27"/>
        <v xml:space="preserve">OURCHRGAMT </v>
      </c>
      <c r="S120" s="2"/>
      <c r="T120" s="2"/>
      <c r="U120" s="2"/>
      <c r="V120" s="2"/>
      <c r="W120" s="2"/>
      <c r="X120" s="2"/>
      <c r="Y120" s="2"/>
    </row>
    <row r="121" spans="1:25" x14ac:dyDescent="0.25">
      <c r="A121" t="s">
        <v>791</v>
      </c>
      <c r="B121" t="s">
        <v>888</v>
      </c>
      <c r="C121" s="14">
        <f t="shared" si="14"/>
        <v>13</v>
      </c>
      <c r="D121" s="2" t="str">
        <f t="shared" si="15"/>
        <v xml:space="preserve">OURCHRGCURCD </v>
      </c>
      <c r="E121" s="1" t="str">
        <f t="shared" si="16"/>
        <v>OURC</v>
      </c>
      <c r="F121" s="2" t="str">
        <f t="shared" si="17"/>
        <v>VARCHAR2 (3),</v>
      </c>
      <c r="G121" s="2">
        <f t="shared" si="18"/>
        <v>10</v>
      </c>
      <c r="H121" s="1" t="str">
        <f t="shared" si="19"/>
        <v xml:space="preserve">VARCHAR2 </v>
      </c>
      <c r="I121" s="2">
        <f t="shared" si="20"/>
        <v>12</v>
      </c>
      <c r="J121" s="2">
        <f t="shared" si="21"/>
        <v>2</v>
      </c>
      <c r="K121" s="1" t="str">
        <f t="shared" si="22"/>
        <v>3</v>
      </c>
      <c r="L121" s="2"/>
      <c r="M121" s="1" t="str">
        <f t="shared" si="23"/>
        <v xml:space="preserve">OURCHRGCURCD </v>
      </c>
      <c r="N121" s="1" t="str">
        <f t="shared" si="24"/>
        <v xml:space="preserve">OURCHRGCURCD </v>
      </c>
      <c r="O121" s="2" t="str">
        <f t="shared" si="25"/>
        <v xml:space="preserve">VARCHAR2 </v>
      </c>
      <c r="P121" s="2" t="str">
        <f t="shared" si="26"/>
        <v>3</v>
      </c>
      <c r="Q121" s="2"/>
      <c r="R121" s="20" t="str">
        <f t="shared" si="27"/>
        <v xml:space="preserve">OURCHRGCURCD </v>
      </c>
      <c r="S121" s="2"/>
      <c r="T121" s="2"/>
      <c r="U121" s="2"/>
      <c r="V121" s="2"/>
      <c r="W121" s="2"/>
      <c r="X121" s="2"/>
      <c r="Y121" s="2"/>
    </row>
    <row r="122" spans="1:25" x14ac:dyDescent="0.25">
      <c r="A122" t="s">
        <v>791</v>
      </c>
      <c r="B122" t="s">
        <v>889</v>
      </c>
      <c r="C122" s="14">
        <f t="shared" si="14"/>
        <v>9</v>
      </c>
      <c r="D122" s="2" t="str">
        <f t="shared" si="15"/>
        <v xml:space="preserve">OURREFNO </v>
      </c>
      <c r="E122" s="1" t="str">
        <f t="shared" si="16"/>
        <v>OURR</v>
      </c>
      <c r="F122" s="2" t="str">
        <f t="shared" si="17"/>
        <v>VARCHAR2 (20),</v>
      </c>
      <c r="G122" s="2">
        <f t="shared" si="18"/>
        <v>10</v>
      </c>
      <c r="H122" s="1" t="str">
        <f t="shared" si="19"/>
        <v xml:space="preserve">VARCHAR2 </v>
      </c>
      <c r="I122" s="2">
        <f t="shared" si="20"/>
        <v>13</v>
      </c>
      <c r="J122" s="2">
        <f t="shared" si="21"/>
        <v>3</v>
      </c>
      <c r="K122" s="1" t="str">
        <f t="shared" si="22"/>
        <v>20</v>
      </c>
      <c r="L122" s="2"/>
      <c r="M122" s="1" t="str">
        <f t="shared" si="23"/>
        <v xml:space="preserve">OURREFNO </v>
      </c>
      <c r="N122" s="1" t="str">
        <f t="shared" si="24"/>
        <v xml:space="preserve">OURREFNO </v>
      </c>
      <c r="O122" s="2" t="str">
        <f t="shared" si="25"/>
        <v xml:space="preserve">VARCHAR2 </v>
      </c>
      <c r="P122" s="2" t="str">
        <f t="shared" si="26"/>
        <v>20</v>
      </c>
      <c r="Q122" s="2"/>
      <c r="R122" s="20" t="str">
        <f t="shared" si="27"/>
        <v xml:space="preserve">OURREFNO </v>
      </c>
      <c r="S122" s="2"/>
      <c r="T122" s="2"/>
      <c r="U122" s="2"/>
      <c r="V122" s="2"/>
      <c r="W122" s="2"/>
      <c r="X122" s="2"/>
      <c r="Y122" s="2"/>
    </row>
    <row r="123" spans="1:25" x14ac:dyDescent="0.25">
      <c r="A123" t="s">
        <v>791</v>
      </c>
      <c r="B123" t="s">
        <v>890</v>
      </c>
      <c r="C123" s="14">
        <f t="shared" si="14"/>
        <v>14</v>
      </c>
      <c r="D123" s="2" t="str">
        <f t="shared" si="15"/>
        <v xml:space="preserve">OVERDUEINTAMT </v>
      </c>
      <c r="E123" s="1" t="str">
        <f t="shared" si="16"/>
        <v>OVER</v>
      </c>
      <c r="F123" s="2" t="str">
        <f t="shared" si="17"/>
        <v>FLOAT,</v>
      </c>
      <c r="G123" s="2" t="e">
        <f t="shared" si="18"/>
        <v>#VALUE!</v>
      </c>
      <c r="H123" s="1" t="e">
        <f t="shared" si="19"/>
        <v>#VALUE!</v>
      </c>
      <c r="I123" s="2" t="e">
        <f t="shared" si="20"/>
        <v>#VALUE!</v>
      </c>
      <c r="J123" s="2" t="e">
        <f t="shared" si="21"/>
        <v>#VALUE!</v>
      </c>
      <c r="K123" s="1" t="e">
        <f t="shared" si="22"/>
        <v>#VALUE!</v>
      </c>
      <c r="L123" s="2"/>
      <c r="M123" s="1" t="str">
        <f t="shared" si="23"/>
        <v xml:space="preserve">OVERDUEINTAMT </v>
      </c>
      <c r="N123" s="1" t="str">
        <f t="shared" si="24"/>
        <v xml:space="preserve">OVERDUEINTAMT </v>
      </c>
      <c r="O123" s="2" t="e">
        <f t="shared" si="25"/>
        <v>#VALUE!</v>
      </c>
      <c r="P123" s="2" t="e">
        <f t="shared" si="26"/>
        <v>#VALUE!</v>
      </c>
      <c r="Q123" s="2"/>
      <c r="R123" s="20" t="str">
        <f t="shared" si="27"/>
        <v xml:space="preserve">OVERDUEINTAMT </v>
      </c>
      <c r="S123" s="2"/>
      <c r="T123" s="2"/>
      <c r="U123" s="2"/>
      <c r="V123" s="2"/>
      <c r="W123" s="2"/>
      <c r="X123" s="2"/>
      <c r="Y123" s="2"/>
    </row>
    <row r="124" spans="1:25" x14ac:dyDescent="0.25">
      <c r="A124" t="s">
        <v>791</v>
      </c>
      <c r="B124" t="s">
        <v>891</v>
      </c>
      <c r="C124" s="14">
        <f t="shared" si="14"/>
        <v>16</v>
      </c>
      <c r="D124" s="2" t="str">
        <f t="shared" si="15"/>
        <v xml:space="preserve">OVERDUEINTCURCD </v>
      </c>
      <c r="E124" s="1" t="str">
        <f t="shared" si="16"/>
        <v>OVER</v>
      </c>
      <c r="F124" s="2" t="str">
        <f t="shared" si="17"/>
        <v>VARCHAR2 (3),</v>
      </c>
      <c r="G124" s="2">
        <f t="shared" si="18"/>
        <v>10</v>
      </c>
      <c r="H124" s="1" t="str">
        <f t="shared" si="19"/>
        <v xml:space="preserve">VARCHAR2 </v>
      </c>
      <c r="I124" s="2">
        <f t="shared" si="20"/>
        <v>12</v>
      </c>
      <c r="J124" s="2">
        <f t="shared" si="21"/>
        <v>2</v>
      </c>
      <c r="K124" s="1" t="str">
        <f t="shared" si="22"/>
        <v>3</v>
      </c>
      <c r="L124" s="2"/>
      <c r="M124" s="1" t="str">
        <f t="shared" si="23"/>
        <v xml:space="preserve">OVERDUEINTCURCD </v>
      </c>
      <c r="N124" s="1" t="str">
        <f t="shared" si="24"/>
        <v xml:space="preserve">OVERDUEINTCURCD </v>
      </c>
      <c r="O124" s="2" t="str">
        <f t="shared" si="25"/>
        <v xml:space="preserve">VARCHAR2 </v>
      </c>
      <c r="P124" s="2" t="str">
        <f t="shared" si="26"/>
        <v>3</v>
      </c>
      <c r="Q124" s="2"/>
      <c r="R124" s="20" t="str">
        <f t="shared" si="27"/>
        <v xml:space="preserve">OVERDUEINTCURCD </v>
      </c>
      <c r="S124" s="2"/>
      <c r="T124" s="2"/>
      <c r="U124" s="2"/>
      <c r="V124" s="2"/>
      <c r="W124" s="2"/>
      <c r="X124" s="2"/>
      <c r="Y124" s="2"/>
    </row>
    <row r="125" spans="1:25" x14ac:dyDescent="0.25">
      <c r="A125" t="s">
        <v>791</v>
      </c>
      <c r="B125" t="s">
        <v>892</v>
      </c>
      <c r="C125" s="14">
        <f t="shared" si="14"/>
        <v>9</v>
      </c>
      <c r="D125" s="2" t="str">
        <f t="shared" si="15"/>
        <v xml:space="preserve">PARTFULL </v>
      </c>
      <c r="E125" s="1" t="str">
        <f t="shared" si="16"/>
        <v>PART</v>
      </c>
      <c r="F125" s="2" t="str">
        <f t="shared" si="17"/>
        <v>VARCHAR2 (7),</v>
      </c>
      <c r="G125" s="2">
        <f t="shared" si="18"/>
        <v>10</v>
      </c>
      <c r="H125" s="1" t="str">
        <f t="shared" si="19"/>
        <v xml:space="preserve">VARCHAR2 </v>
      </c>
      <c r="I125" s="2">
        <f t="shared" si="20"/>
        <v>12</v>
      </c>
      <c r="J125" s="2">
        <f t="shared" si="21"/>
        <v>2</v>
      </c>
      <c r="K125" s="1" t="str">
        <f t="shared" si="22"/>
        <v>7</v>
      </c>
      <c r="L125" s="2"/>
      <c r="M125" s="1" t="str">
        <f t="shared" si="23"/>
        <v xml:space="preserve">PARTFULL </v>
      </c>
      <c r="N125" s="1" t="str">
        <f t="shared" si="24"/>
        <v xml:space="preserve">PARTFULL </v>
      </c>
      <c r="O125" s="2" t="str">
        <f t="shared" si="25"/>
        <v xml:space="preserve">VARCHAR2 </v>
      </c>
      <c r="P125" s="2" t="str">
        <f t="shared" si="26"/>
        <v>7</v>
      </c>
      <c r="Q125" s="2"/>
      <c r="R125" s="20" t="str">
        <f t="shared" si="27"/>
        <v xml:space="preserve">PARTFULL </v>
      </c>
      <c r="S125" s="2"/>
      <c r="T125" s="2"/>
      <c r="U125" s="2"/>
      <c r="V125" s="2"/>
      <c r="W125" s="2"/>
      <c r="X125" s="2"/>
      <c r="Y125" s="2"/>
    </row>
    <row r="126" spans="1:25" x14ac:dyDescent="0.25">
      <c r="A126" t="s">
        <v>791</v>
      </c>
      <c r="B126" t="s">
        <v>893</v>
      </c>
      <c r="C126" s="14">
        <f t="shared" si="14"/>
        <v>11</v>
      </c>
      <c r="D126" s="2" t="str">
        <f t="shared" si="15"/>
        <v xml:space="preserve">PERMITDATE </v>
      </c>
      <c r="E126" s="1" t="str">
        <f t="shared" si="16"/>
        <v>PERM</v>
      </c>
      <c r="F126" s="2" t="str">
        <f t="shared" si="17"/>
        <v>TIMESTAMP,</v>
      </c>
      <c r="G126" s="2" t="e">
        <f t="shared" si="18"/>
        <v>#VALUE!</v>
      </c>
      <c r="H126" s="1" t="e">
        <f t="shared" si="19"/>
        <v>#VALUE!</v>
      </c>
      <c r="I126" s="2" t="e">
        <f t="shared" si="20"/>
        <v>#VALUE!</v>
      </c>
      <c r="J126" s="2" t="e">
        <f t="shared" si="21"/>
        <v>#VALUE!</v>
      </c>
      <c r="K126" s="1" t="e">
        <f t="shared" si="22"/>
        <v>#VALUE!</v>
      </c>
      <c r="L126" s="2"/>
      <c r="M126" s="1" t="str">
        <f t="shared" si="23"/>
        <v xml:space="preserve">PERMITDATE </v>
      </c>
      <c r="N126" s="1" t="str">
        <f t="shared" si="24"/>
        <v xml:space="preserve">PERMITDATE </v>
      </c>
      <c r="O126" s="2" t="e">
        <f t="shared" si="25"/>
        <v>#VALUE!</v>
      </c>
      <c r="P126" s="2" t="e">
        <f t="shared" si="26"/>
        <v>#VALUE!</v>
      </c>
      <c r="Q126" s="2"/>
      <c r="R126" s="20" t="str">
        <f t="shared" si="27"/>
        <v xml:space="preserve">PERMITDATE </v>
      </c>
      <c r="S126" s="2"/>
      <c r="T126" s="2"/>
      <c r="U126" s="2"/>
      <c r="V126" s="2"/>
      <c r="W126" s="2"/>
      <c r="X126" s="2"/>
      <c r="Y126" s="2"/>
    </row>
    <row r="127" spans="1:25" x14ac:dyDescent="0.25">
      <c r="A127" t="s">
        <v>791</v>
      </c>
      <c r="B127" t="s">
        <v>894</v>
      </c>
      <c r="C127" s="14">
        <f t="shared" si="14"/>
        <v>9</v>
      </c>
      <c r="D127" s="2" t="str">
        <f t="shared" si="15"/>
        <v xml:space="preserve">PERMITNO </v>
      </c>
      <c r="E127" s="1" t="str">
        <f t="shared" si="16"/>
        <v>PERM</v>
      </c>
      <c r="F127" s="2" t="str">
        <f t="shared" si="17"/>
        <v>VARCHAR2 (20),</v>
      </c>
      <c r="G127" s="2">
        <f t="shared" si="18"/>
        <v>10</v>
      </c>
      <c r="H127" s="1" t="str">
        <f t="shared" si="19"/>
        <v xml:space="preserve">VARCHAR2 </v>
      </c>
      <c r="I127" s="2">
        <f t="shared" si="20"/>
        <v>13</v>
      </c>
      <c r="J127" s="2">
        <f t="shared" si="21"/>
        <v>3</v>
      </c>
      <c r="K127" s="1" t="str">
        <f t="shared" si="22"/>
        <v>20</v>
      </c>
      <c r="L127" s="2"/>
      <c r="M127" s="1" t="str">
        <f t="shared" si="23"/>
        <v xml:space="preserve">PERMITNO </v>
      </c>
      <c r="N127" s="1" t="str">
        <f t="shared" si="24"/>
        <v xml:space="preserve">PERMITNO </v>
      </c>
      <c r="O127" s="2" t="str">
        <f t="shared" si="25"/>
        <v xml:space="preserve">VARCHAR2 </v>
      </c>
      <c r="P127" s="2" t="str">
        <f t="shared" si="26"/>
        <v>20</v>
      </c>
      <c r="Q127" s="2"/>
      <c r="R127" s="20" t="str">
        <f t="shared" si="27"/>
        <v xml:space="preserve">PERMITNO </v>
      </c>
      <c r="S127" s="2"/>
      <c r="T127" s="2"/>
      <c r="U127" s="2"/>
      <c r="V127" s="2"/>
      <c r="W127" s="2"/>
      <c r="X127" s="2"/>
      <c r="Y127" s="2"/>
    </row>
    <row r="128" spans="1:25" x14ac:dyDescent="0.25">
      <c r="A128" t="s">
        <v>791</v>
      </c>
      <c r="B128" t="s">
        <v>895</v>
      </c>
      <c r="C128" s="14">
        <f t="shared" ref="C128:C191" si="28">FIND(" ",B128)</f>
        <v>8</v>
      </c>
      <c r="D128" s="2" t="str">
        <f t="shared" ref="D128:D191" si="29">MID(B128,1,C128)</f>
        <v xml:space="preserve">PLACECD </v>
      </c>
      <c r="E128" s="1" t="str">
        <f t="shared" ref="E128:E191" si="30">LEFT(D128,4)</f>
        <v>PLAC</v>
      </c>
      <c r="F128" s="2" t="str">
        <f t="shared" ref="F128:F191" si="31">TRIM(MID(B128,C128,100))</f>
        <v>VARCHAR2 (3),</v>
      </c>
      <c r="G128" s="2">
        <f t="shared" ref="G128:G191" si="32">FIND("(",(F128))</f>
        <v>10</v>
      </c>
      <c r="H128" s="1" t="str">
        <f t="shared" ref="H128:H191" si="33">MID(F128,1,G128-1)</f>
        <v xml:space="preserve">VARCHAR2 </v>
      </c>
      <c r="I128" s="2">
        <f t="shared" ref="I128:I191" si="34">FIND(")",F128)</f>
        <v>12</v>
      </c>
      <c r="J128" s="2">
        <f t="shared" ref="J128:J191" si="35">I128-G128</f>
        <v>2</v>
      </c>
      <c r="K128" s="1" t="str">
        <f t="shared" ref="K128:K191" si="36">MID(F128,G128+1,J128-1)</f>
        <v>3</v>
      </c>
      <c r="L128" s="2"/>
      <c r="M128" s="1" t="str">
        <f t="shared" ref="M128:M191" si="37">D128</f>
        <v xml:space="preserve">PLACECD </v>
      </c>
      <c r="N128" s="1" t="str">
        <f t="shared" ref="N128:N191" si="38">M128</f>
        <v xml:space="preserve">PLACECD </v>
      </c>
      <c r="O128" s="2" t="str">
        <f t="shared" ref="O128:O191" si="39">H128</f>
        <v xml:space="preserve">VARCHAR2 </v>
      </c>
      <c r="P128" s="2" t="str">
        <f t="shared" ref="P128:P191" si="40">K128</f>
        <v>3</v>
      </c>
      <c r="Q128" s="2"/>
      <c r="R128" s="20" t="str">
        <f t="shared" ref="R128:R191" si="41">N128</f>
        <v xml:space="preserve">PLACECD </v>
      </c>
      <c r="S128" s="2"/>
      <c r="T128" s="2"/>
      <c r="U128" s="2"/>
      <c r="V128" s="2"/>
      <c r="W128" s="2"/>
      <c r="X128" s="2"/>
      <c r="Y128" s="2"/>
    </row>
    <row r="129" spans="1:25" x14ac:dyDescent="0.25">
      <c r="A129" t="s">
        <v>791</v>
      </c>
      <c r="B129" t="s">
        <v>896</v>
      </c>
      <c r="C129" s="14">
        <f t="shared" si="28"/>
        <v>7</v>
      </c>
      <c r="D129" s="2" t="str">
        <f t="shared" si="29"/>
        <v xml:space="preserve">PODATE </v>
      </c>
      <c r="E129" s="1" t="str">
        <f t="shared" si="30"/>
        <v>PODA</v>
      </c>
      <c r="F129" s="2" t="str">
        <f t="shared" si="31"/>
        <v>TIMESTAMP,</v>
      </c>
      <c r="G129" s="2" t="e">
        <f t="shared" si="32"/>
        <v>#VALUE!</v>
      </c>
      <c r="H129" s="1" t="e">
        <f t="shared" si="33"/>
        <v>#VALUE!</v>
      </c>
      <c r="I129" s="2" t="e">
        <f t="shared" si="34"/>
        <v>#VALUE!</v>
      </c>
      <c r="J129" s="2" t="e">
        <f t="shared" si="35"/>
        <v>#VALUE!</v>
      </c>
      <c r="K129" s="1" t="e">
        <f t="shared" si="36"/>
        <v>#VALUE!</v>
      </c>
      <c r="L129" s="2"/>
      <c r="M129" s="1" t="str">
        <f t="shared" si="37"/>
        <v xml:space="preserve">PODATE </v>
      </c>
      <c r="N129" s="1" t="str">
        <f t="shared" si="38"/>
        <v xml:space="preserve">PODATE </v>
      </c>
      <c r="O129" s="2" t="e">
        <f t="shared" si="39"/>
        <v>#VALUE!</v>
      </c>
      <c r="P129" s="2" t="e">
        <f t="shared" si="40"/>
        <v>#VALUE!</v>
      </c>
      <c r="Q129" s="2"/>
      <c r="R129" s="20" t="str">
        <f t="shared" si="41"/>
        <v xml:space="preserve">PODATE </v>
      </c>
      <c r="S129" s="2"/>
      <c r="T129" s="2"/>
      <c r="U129" s="2"/>
      <c r="V129" s="2"/>
      <c r="W129" s="2"/>
      <c r="X129" s="2"/>
      <c r="Y129" s="2"/>
    </row>
    <row r="130" spans="1:25" x14ac:dyDescent="0.25">
      <c r="A130" t="s">
        <v>791</v>
      </c>
      <c r="B130" t="s">
        <v>897</v>
      </c>
      <c r="C130" s="14">
        <f t="shared" si="28"/>
        <v>5</v>
      </c>
      <c r="D130" s="2" t="str">
        <f t="shared" si="29"/>
        <v xml:space="preserve">PONO </v>
      </c>
      <c r="E130" s="1" t="str">
        <f t="shared" si="30"/>
        <v>PONO</v>
      </c>
      <c r="F130" s="2" t="str">
        <f t="shared" si="31"/>
        <v>VARCHAR2 (20),</v>
      </c>
      <c r="G130" s="2">
        <f t="shared" si="32"/>
        <v>10</v>
      </c>
      <c r="H130" s="1" t="str">
        <f t="shared" si="33"/>
        <v xml:space="preserve">VARCHAR2 </v>
      </c>
      <c r="I130" s="2">
        <f t="shared" si="34"/>
        <v>13</v>
      </c>
      <c r="J130" s="2">
        <f t="shared" si="35"/>
        <v>3</v>
      </c>
      <c r="K130" s="1" t="str">
        <f t="shared" si="36"/>
        <v>20</v>
      </c>
      <c r="L130" s="2"/>
      <c r="M130" s="1" t="str">
        <f t="shared" si="37"/>
        <v xml:space="preserve">PONO </v>
      </c>
      <c r="N130" s="1" t="str">
        <f t="shared" si="38"/>
        <v xml:space="preserve">PONO </v>
      </c>
      <c r="O130" s="2" t="str">
        <f t="shared" si="39"/>
        <v xml:space="preserve">VARCHAR2 </v>
      </c>
      <c r="P130" s="2" t="str">
        <f t="shared" si="40"/>
        <v>20</v>
      </c>
      <c r="Q130" s="2"/>
      <c r="R130" s="20" t="str">
        <f t="shared" si="41"/>
        <v xml:space="preserve">PONO </v>
      </c>
      <c r="S130" s="2"/>
      <c r="T130" s="2"/>
      <c r="U130" s="2"/>
      <c r="V130" s="2"/>
      <c r="W130" s="2"/>
      <c r="X130" s="2"/>
      <c r="Y130" s="2"/>
    </row>
    <row r="131" spans="1:25" x14ac:dyDescent="0.25">
      <c r="A131" t="s">
        <v>791</v>
      </c>
      <c r="B131" t="s">
        <v>898</v>
      </c>
      <c r="C131" s="14">
        <f t="shared" si="28"/>
        <v>12</v>
      </c>
      <c r="D131" s="2" t="str">
        <f t="shared" si="29"/>
        <v xml:space="preserve">PRODUCTCODE </v>
      </c>
      <c r="E131" s="1" t="str">
        <f t="shared" si="30"/>
        <v>PROD</v>
      </c>
      <c r="F131" s="2" t="str">
        <f t="shared" si="31"/>
        <v>VARCHAR2 (8),</v>
      </c>
      <c r="G131" s="2">
        <f t="shared" si="32"/>
        <v>10</v>
      </c>
      <c r="H131" s="1" t="str">
        <f t="shared" si="33"/>
        <v xml:space="preserve">VARCHAR2 </v>
      </c>
      <c r="I131" s="2">
        <f t="shared" si="34"/>
        <v>12</v>
      </c>
      <c r="J131" s="2">
        <f t="shared" si="35"/>
        <v>2</v>
      </c>
      <c r="K131" s="1" t="str">
        <f t="shared" si="36"/>
        <v>8</v>
      </c>
      <c r="L131" s="2"/>
      <c r="M131" s="1" t="str">
        <f t="shared" si="37"/>
        <v xml:space="preserve">PRODUCTCODE </v>
      </c>
      <c r="N131" s="1" t="str">
        <f t="shared" si="38"/>
        <v xml:space="preserve">PRODUCTCODE </v>
      </c>
      <c r="O131" s="2" t="str">
        <f t="shared" si="39"/>
        <v xml:space="preserve">VARCHAR2 </v>
      </c>
      <c r="P131" s="2" t="str">
        <f t="shared" si="40"/>
        <v>8</v>
      </c>
      <c r="Q131" s="2"/>
      <c r="R131" s="20" t="str">
        <f t="shared" si="41"/>
        <v xml:space="preserve">PRODUCTCODE </v>
      </c>
      <c r="S131" s="2"/>
      <c r="T131" s="2"/>
      <c r="U131" s="2"/>
      <c r="V131" s="2"/>
      <c r="W131" s="2"/>
      <c r="X131" s="2"/>
      <c r="Y131" s="2"/>
    </row>
    <row r="132" spans="1:25" x14ac:dyDescent="0.25">
      <c r="A132" t="s">
        <v>791</v>
      </c>
      <c r="B132" t="s">
        <v>899</v>
      </c>
      <c r="C132" s="14">
        <f t="shared" si="28"/>
        <v>10</v>
      </c>
      <c r="D132" s="2" t="str">
        <f t="shared" si="29"/>
        <v xml:space="preserve">REALISNDT </v>
      </c>
      <c r="E132" s="1" t="str">
        <f t="shared" si="30"/>
        <v>REAL</v>
      </c>
      <c r="F132" s="2" t="str">
        <f t="shared" si="31"/>
        <v>TIMESTAMP,</v>
      </c>
      <c r="G132" s="2" t="e">
        <f t="shared" si="32"/>
        <v>#VALUE!</v>
      </c>
      <c r="H132" s="1" t="e">
        <f t="shared" si="33"/>
        <v>#VALUE!</v>
      </c>
      <c r="I132" s="2" t="e">
        <f t="shared" si="34"/>
        <v>#VALUE!</v>
      </c>
      <c r="J132" s="2" t="e">
        <f t="shared" si="35"/>
        <v>#VALUE!</v>
      </c>
      <c r="K132" s="1" t="e">
        <f t="shared" si="36"/>
        <v>#VALUE!</v>
      </c>
      <c r="L132" s="2"/>
      <c r="M132" s="1" t="str">
        <f t="shared" si="37"/>
        <v xml:space="preserve">REALISNDT </v>
      </c>
      <c r="N132" s="1" t="str">
        <f t="shared" si="38"/>
        <v xml:space="preserve">REALISNDT </v>
      </c>
      <c r="O132" s="2" t="e">
        <f t="shared" si="39"/>
        <v>#VALUE!</v>
      </c>
      <c r="P132" s="2" t="e">
        <f t="shared" si="40"/>
        <v>#VALUE!</v>
      </c>
      <c r="Q132" s="2"/>
      <c r="R132" s="20" t="str">
        <f t="shared" si="41"/>
        <v xml:space="preserve">REALISNDT </v>
      </c>
      <c r="S132" s="2"/>
      <c r="T132" s="2"/>
      <c r="U132" s="2"/>
      <c r="V132" s="2"/>
      <c r="W132" s="2"/>
      <c r="X132" s="2"/>
      <c r="Y132" s="2"/>
    </row>
    <row r="133" spans="1:25" x14ac:dyDescent="0.25">
      <c r="A133" t="s">
        <v>791</v>
      </c>
      <c r="B133" t="s">
        <v>900</v>
      </c>
      <c r="C133" s="14">
        <f t="shared" si="28"/>
        <v>10</v>
      </c>
      <c r="D133" s="2" t="str">
        <f t="shared" si="29"/>
        <v xml:space="preserve">RECEIPTDT </v>
      </c>
      <c r="E133" s="1" t="str">
        <f t="shared" si="30"/>
        <v>RECE</v>
      </c>
      <c r="F133" s="2" t="str">
        <f t="shared" si="31"/>
        <v>TIMESTAMP,</v>
      </c>
      <c r="G133" s="2" t="e">
        <f t="shared" si="32"/>
        <v>#VALUE!</v>
      </c>
      <c r="H133" s="1" t="e">
        <f t="shared" si="33"/>
        <v>#VALUE!</v>
      </c>
      <c r="I133" s="2" t="e">
        <f t="shared" si="34"/>
        <v>#VALUE!</v>
      </c>
      <c r="J133" s="2" t="e">
        <f t="shared" si="35"/>
        <v>#VALUE!</v>
      </c>
      <c r="K133" s="1" t="e">
        <f t="shared" si="36"/>
        <v>#VALUE!</v>
      </c>
      <c r="L133" s="2"/>
      <c r="M133" s="1" t="str">
        <f t="shared" si="37"/>
        <v xml:space="preserve">RECEIPTDT </v>
      </c>
      <c r="N133" s="1" t="str">
        <f t="shared" si="38"/>
        <v xml:space="preserve">RECEIPTDT </v>
      </c>
      <c r="O133" s="2" t="e">
        <f t="shared" si="39"/>
        <v>#VALUE!</v>
      </c>
      <c r="P133" s="2" t="e">
        <f t="shared" si="40"/>
        <v>#VALUE!</v>
      </c>
      <c r="Q133" s="2"/>
      <c r="R133" s="20" t="str">
        <f t="shared" si="41"/>
        <v xml:space="preserve">RECEIPTDT </v>
      </c>
      <c r="S133" s="2"/>
      <c r="T133" s="2"/>
      <c r="U133" s="2"/>
      <c r="V133" s="2"/>
      <c r="W133" s="2"/>
      <c r="X133" s="2"/>
      <c r="Y133" s="2"/>
    </row>
    <row r="134" spans="1:25" x14ac:dyDescent="0.25">
      <c r="A134" t="s">
        <v>791</v>
      </c>
      <c r="B134" t="s">
        <v>901</v>
      </c>
      <c r="C134" s="14">
        <f t="shared" si="28"/>
        <v>13</v>
      </c>
      <c r="D134" s="2" t="str">
        <f t="shared" si="29"/>
        <v xml:space="preserve">RECOVEREDAMT </v>
      </c>
      <c r="E134" s="1" t="str">
        <f t="shared" si="30"/>
        <v>RECO</v>
      </c>
      <c r="F134" s="2" t="str">
        <f t="shared" si="31"/>
        <v>FLOAT,</v>
      </c>
      <c r="G134" s="2" t="e">
        <f t="shared" si="32"/>
        <v>#VALUE!</v>
      </c>
      <c r="H134" s="1" t="e">
        <f t="shared" si="33"/>
        <v>#VALUE!</v>
      </c>
      <c r="I134" s="2" t="e">
        <f t="shared" si="34"/>
        <v>#VALUE!</v>
      </c>
      <c r="J134" s="2" t="e">
        <f t="shared" si="35"/>
        <v>#VALUE!</v>
      </c>
      <c r="K134" s="1" t="e">
        <f t="shared" si="36"/>
        <v>#VALUE!</v>
      </c>
      <c r="L134" s="2"/>
      <c r="M134" s="1" t="str">
        <f t="shared" si="37"/>
        <v xml:space="preserve">RECOVEREDAMT </v>
      </c>
      <c r="N134" s="1" t="str">
        <f t="shared" si="38"/>
        <v xml:space="preserve">RECOVEREDAMT </v>
      </c>
      <c r="O134" s="2" t="e">
        <f t="shared" si="39"/>
        <v>#VALUE!</v>
      </c>
      <c r="P134" s="2" t="e">
        <f t="shared" si="40"/>
        <v>#VALUE!</v>
      </c>
      <c r="Q134" s="2"/>
      <c r="R134" s="20" t="str">
        <f t="shared" si="41"/>
        <v xml:space="preserve">RECOVEREDAMT </v>
      </c>
      <c r="S134" s="2"/>
      <c r="T134" s="2"/>
      <c r="U134" s="2"/>
      <c r="V134" s="2"/>
      <c r="W134" s="2"/>
      <c r="X134" s="2"/>
      <c r="Y134" s="2"/>
    </row>
    <row r="135" spans="1:25" x14ac:dyDescent="0.25">
      <c r="A135" t="s">
        <v>791</v>
      </c>
      <c r="B135" t="s">
        <v>902</v>
      </c>
      <c r="C135" s="14">
        <f t="shared" si="28"/>
        <v>8</v>
      </c>
      <c r="D135" s="2" t="str">
        <f t="shared" si="29"/>
        <v xml:space="preserve">REFDATE </v>
      </c>
      <c r="E135" s="1" t="str">
        <f t="shared" si="30"/>
        <v>REFD</v>
      </c>
      <c r="F135" s="2" t="str">
        <f t="shared" si="31"/>
        <v>TIMESTAMP,</v>
      </c>
      <c r="G135" s="2" t="e">
        <f t="shared" si="32"/>
        <v>#VALUE!</v>
      </c>
      <c r="H135" s="1" t="e">
        <f t="shared" si="33"/>
        <v>#VALUE!</v>
      </c>
      <c r="I135" s="2" t="e">
        <f t="shared" si="34"/>
        <v>#VALUE!</v>
      </c>
      <c r="J135" s="2" t="e">
        <f t="shared" si="35"/>
        <v>#VALUE!</v>
      </c>
      <c r="K135" s="1" t="e">
        <f t="shared" si="36"/>
        <v>#VALUE!</v>
      </c>
      <c r="L135" s="2"/>
      <c r="M135" s="1" t="str">
        <f t="shared" si="37"/>
        <v xml:space="preserve">REFDATE </v>
      </c>
      <c r="N135" s="1" t="str">
        <f t="shared" si="38"/>
        <v xml:space="preserve">REFDATE </v>
      </c>
      <c r="O135" s="2" t="e">
        <f t="shared" si="39"/>
        <v>#VALUE!</v>
      </c>
      <c r="P135" s="2" t="e">
        <f t="shared" si="40"/>
        <v>#VALUE!</v>
      </c>
      <c r="Q135" s="2"/>
      <c r="R135" s="20" t="str">
        <f t="shared" si="41"/>
        <v xml:space="preserve">REFDATE </v>
      </c>
      <c r="S135" s="2"/>
      <c r="T135" s="2"/>
      <c r="U135" s="2"/>
      <c r="V135" s="2"/>
      <c r="W135" s="2"/>
      <c r="X135" s="2"/>
      <c r="Y135" s="2"/>
    </row>
    <row r="136" spans="1:25" x14ac:dyDescent="0.25">
      <c r="A136" t="s">
        <v>791</v>
      </c>
      <c r="B136" t="s">
        <v>903</v>
      </c>
      <c r="C136" s="14">
        <f t="shared" si="28"/>
        <v>13</v>
      </c>
      <c r="D136" s="2" t="str">
        <f t="shared" si="29"/>
        <v xml:space="preserve">REIMBCHRGAMT </v>
      </c>
      <c r="E136" s="1" t="str">
        <f t="shared" si="30"/>
        <v>REIM</v>
      </c>
      <c r="F136" s="2" t="str">
        <f t="shared" si="31"/>
        <v>FLOAT,</v>
      </c>
      <c r="G136" s="2" t="e">
        <f t="shared" si="32"/>
        <v>#VALUE!</v>
      </c>
      <c r="H136" s="1" t="e">
        <f t="shared" si="33"/>
        <v>#VALUE!</v>
      </c>
      <c r="I136" s="2" t="e">
        <f t="shared" si="34"/>
        <v>#VALUE!</v>
      </c>
      <c r="J136" s="2" t="e">
        <f t="shared" si="35"/>
        <v>#VALUE!</v>
      </c>
      <c r="K136" s="1" t="e">
        <f t="shared" si="36"/>
        <v>#VALUE!</v>
      </c>
      <c r="L136" s="2"/>
      <c r="M136" s="1" t="str">
        <f t="shared" si="37"/>
        <v xml:space="preserve">REIMBCHRGAMT </v>
      </c>
      <c r="N136" s="1" t="str">
        <f t="shared" si="38"/>
        <v xml:space="preserve">REIMBCHRGAMT </v>
      </c>
      <c r="O136" s="2" t="e">
        <f t="shared" si="39"/>
        <v>#VALUE!</v>
      </c>
      <c r="P136" s="2" t="e">
        <f t="shared" si="40"/>
        <v>#VALUE!</v>
      </c>
      <c r="Q136" s="2"/>
      <c r="R136" s="20" t="str">
        <f t="shared" si="41"/>
        <v xml:space="preserve">REIMBCHRGAMT </v>
      </c>
      <c r="S136" s="2"/>
      <c r="T136" s="2"/>
      <c r="U136" s="2"/>
      <c r="V136" s="2"/>
      <c r="W136" s="2"/>
      <c r="X136" s="2"/>
      <c r="Y136" s="2"/>
    </row>
    <row r="137" spans="1:25" x14ac:dyDescent="0.25">
      <c r="A137" t="s">
        <v>791</v>
      </c>
      <c r="B137" t="s">
        <v>904</v>
      </c>
      <c r="C137" s="14">
        <f t="shared" si="28"/>
        <v>12</v>
      </c>
      <c r="D137" s="2" t="str">
        <f t="shared" si="29"/>
        <v xml:space="preserve">REIMBCHRGCD </v>
      </c>
      <c r="E137" s="1" t="str">
        <f t="shared" si="30"/>
        <v>REIM</v>
      </c>
      <c r="F137" s="2" t="str">
        <f t="shared" si="31"/>
        <v>VARCHAR2 (1),</v>
      </c>
      <c r="G137" s="2">
        <f t="shared" si="32"/>
        <v>10</v>
      </c>
      <c r="H137" s="1" t="str">
        <f t="shared" si="33"/>
        <v xml:space="preserve">VARCHAR2 </v>
      </c>
      <c r="I137" s="2">
        <f t="shared" si="34"/>
        <v>12</v>
      </c>
      <c r="J137" s="2">
        <f t="shared" si="35"/>
        <v>2</v>
      </c>
      <c r="K137" s="1" t="str">
        <f t="shared" si="36"/>
        <v>1</v>
      </c>
      <c r="L137" s="2"/>
      <c r="M137" s="1" t="str">
        <f t="shared" si="37"/>
        <v xml:space="preserve">REIMBCHRGCD </v>
      </c>
      <c r="N137" s="1" t="str">
        <f t="shared" si="38"/>
        <v xml:space="preserve">REIMBCHRGCD </v>
      </c>
      <c r="O137" s="2" t="str">
        <f t="shared" si="39"/>
        <v xml:space="preserve">VARCHAR2 </v>
      </c>
      <c r="P137" s="2" t="str">
        <f t="shared" si="40"/>
        <v>1</v>
      </c>
      <c r="Q137" s="2"/>
      <c r="R137" s="20" t="str">
        <f t="shared" si="41"/>
        <v xml:space="preserve">REIMBCHRGCD </v>
      </c>
      <c r="S137" s="2"/>
      <c r="T137" s="2"/>
      <c r="U137" s="2"/>
      <c r="V137" s="2"/>
      <c r="W137" s="2"/>
      <c r="X137" s="2"/>
      <c r="Y137" s="2"/>
    </row>
    <row r="138" spans="1:25" x14ac:dyDescent="0.25">
      <c r="A138" t="s">
        <v>791</v>
      </c>
      <c r="B138" t="s">
        <v>905</v>
      </c>
      <c r="C138" s="14">
        <f t="shared" si="28"/>
        <v>15</v>
      </c>
      <c r="D138" s="2" t="str">
        <f t="shared" si="29"/>
        <v xml:space="preserve">REIMBCHRGCURCD </v>
      </c>
      <c r="E138" s="1" t="str">
        <f t="shared" si="30"/>
        <v>REIM</v>
      </c>
      <c r="F138" s="2" t="str">
        <f t="shared" si="31"/>
        <v>VARCHAR2 (3),</v>
      </c>
      <c r="G138" s="2">
        <f t="shared" si="32"/>
        <v>10</v>
      </c>
      <c r="H138" s="1" t="str">
        <f t="shared" si="33"/>
        <v xml:space="preserve">VARCHAR2 </v>
      </c>
      <c r="I138" s="2">
        <f t="shared" si="34"/>
        <v>12</v>
      </c>
      <c r="J138" s="2">
        <f t="shared" si="35"/>
        <v>2</v>
      </c>
      <c r="K138" s="1" t="str">
        <f t="shared" si="36"/>
        <v>3</v>
      </c>
      <c r="L138" s="2"/>
      <c r="M138" s="1" t="str">
        <f t="shared" si="37"/>
        <v xml:space="preserve">REIMBCHRGCURCD </v>
      </c>
      <c r="N138" s="1" t="str">
        <f t="shared" si="38"/>
        <v xml:space="preserve">REIMBCHRGCURCD </v>
      </c>
      <c r="O138" s="2" t="str">
        <f t="shared" si="39"/>
        <v xml:space="preserve">VARCHAR2 </v>
      </c>
      <c r="P138" s="2" t="str">
        <f t="shared" si="40"/>
        <v>3</v>
      </c>
      <c r="Q138" s="2"/>
      <c r="R138" s="20" t="str">
        <f t="shared" si="41"/>
        <v xml:space="preserve">REIMBCHRGCURCD </v>
      </c>
      <c r="S138" s="2"/>
      <c r="T138" s="2"/>
      <c r="U138" s="2"/>
      <c r="V138" s="2"/>
      <c r="W138" s="2"/>
      <c r="X138" s="2"/>
      <c r="Y138" s="2"/>
    </row>
    <row r="139" spans="1:25" x14ac:dyDescent="0.25">
      <c r="A139" t="s">
        <v>791</v>
      </c>
      <c r="B139" t="s">
        <v>906</v>
      </c>
      <c r="C139" s="14">
        <f t="shared" si="28"/>
        <v>12</v>
      </c>
      <c r="D139" s="2" t="str">
        <f t="shared" si="29"/>
        <v xml:space="preserve">REMITAMTAMT </v>
      </c>
      <c r="E139" s="1" t="str">
        <f t="shared" si="30"/>
        <v>REMI</v>
      </c>
      <c r="F139" s="2" t="str">
        <f t="shared" si="31"/>
        <v>FLOAT,</v>
      </c>
      <c r="G139" s="2" t="e">
        <f t="shared" si="32"/>
        <v>#VALUE!</v>
      </c>
      <c r="H139" s="1" t="e">
        <f t="shared" si="33"/>
        <v>#VALUE!</v>
      </c>
      <c r="I139" s="2" t="e">
        <f t="shared" si="34"/>
        <v>#VALUE!</v>
      </c>
      <c r="J139" s="2" t="e">
        <f t="shared" si="35"/>
        <v>#VALUE!</v>
      </c>
      <c r="K139" s="1" t="e">
        <f t="shared" si="36"/>
        <v>#VALUE!</v>
      </c>
      <c r="L139" s="2"/>
      <c r="M139" s="1" t="str">
        <f t="shared" si="37"/>
        <v xml:space="preserve">REMITAMTAMT </v>
      </c>
      <c r="N139" s="1" t="str">
        <f t="shared" si="38"/>
        <v xml:space="preserve">REMITAMTAMT </v>
      </c>
      <c r="O139" s="2" t="e">
        <f t="shared" si="39"/>
        <v>#VALUE!</v>
      </c>
      <c r="P139" s="2" t="e">
        <f t="shared" si="40"/>
        <v>#VALUE!</v>
      </c>
      <c r="Q139" s="2"/>
      <c r="R139" s="20" t="str">
        <f t="shared" si="41"/>
        <v xml:space="preserve">REMITAMTAMT </v>
      </c>
      <c r="S139" s="2"/>
      <c r="T139" s="2"/>
      <c r="U139" s="2"/>
      <c r="V139" s="2"/>
      <c r="W139" s="2"/>
      <c r="X139" s="2"/>
      <c r="Y139" s="2"/>
    </row>
    <row r="140" spans="1:25" x14ac:dyDescent="0.25">
      <c r="A140" t="s">
        <v>791</v>
      </c>
      <c r="B140" t="s">
        <v>907</v>
      </c>
      <c r="C140" s="14">
        <f t="shared" si="28"/>
        <v>14</v>
      </c>
      <c r="D140" s="2" t="str">
        <f t="shared" si="29"/>
        <v xml:space="preserve">REMITAMTCURCD </v>
      </c>
      <c r="E140" s="1" t="str">
        <f t="shared" si="30"/>
        <v>REMI</v>
      </c>
      <c r="F140" s="2" t="str">
        <f t="shared" si="31"/>
        <v>VARCHAR2 (3),</v>
      </c>
      <c r="G140" s="2">
        <f t="shared" si="32"/>
        <v>10</v>
      </c>
      <c r="H140" s="1" t="str">
        <f t="shared" si="33"/>
        <v xml:space="preserve">VARCHAR2 </v>
      </c>
      <c r="I140" s="2">
        <f t="shared" si="34"/>
        <v>12</v>
      </c>
      <c r="J140" s="2">
        <f t="shared" si="35"/>
        <v>2</v>
      </c>
      <c r="K140" s="1" t="str">
        <f t="shared" si="36"/>
        <v>3</v>
      </c>
      <c r="L140" s="2"/>
      <c r="M140" s="1" t="str">
        <f t="shared" si="37"/>
        <v xml:space="preserve">REMITAMTCURCD </v>
      </c>
      <c r="N140" s="1" t="str">
        <f t="shared" si="38"/>
        <v xml:space="preserve">REMITAMTCURCD </v>
      </c>
      <c r="O140" s="2" t="str">
        <f t="shared" si="39"/>
        <v xml:space="preserve">VARCHAR2 </v>
      </c>
      <c r="P140" s="2" t="str">
        <f t="shared" si="40"/>
        <v>3</v>
      </c>
      <c r="Q140" s="2"/>
      <c r="R140" s="20" t="str">
        <f t="shared" si="41"/>
        <v xml:space="preserve">REMITAMTCURCD </v>
      </c>
      <c r="S140" s="2"/>
      <c r="T140" s="2"/>
      <c r="U140" s="2"/>
      <c r="V140" s="2"/>
      <c r="W140" s="2"/>
      <c r="X140" s="2"/>
      <c r="Y140" s="2"/>
    </row>
    <row r="141" spans="1:25" x14ac:dyDescent="0.25">
      <c r="A141" t="s">
        <v>791</v>
      </c>
      <c r="B141" t="s">
        <v>908</v>
      </c>
      <c r="C141" s="14">
        <f t="shared" si="28"/>
        <v>13</v>
      </c>
      <c r="D141" s="2" t="str">
        <f t="shared" si="29"/>
        <v xml:space="preserve">REMITAMTEXRT </v>
      </c>
      <c r="E141" s="1" t="str">
        <f t="shared" si="30"/>
        <v>REMI</v>
      </c>
      <c r="F141" s="2" t="str">
        <f t="shared" si="31"/>
        <v>FLOAT,</v>
      </c>
      <c r="G141" s="2" t="e">
        <f t="shared" si="32"/>
        <v>#VALUE!</v>
      </c>
      <c r="H141" s="1" t="e">
        <f t="shared" si="33"/>
        <v>#VALUE!</v>
      </c>
      <c r="I141" s="2" t="e">
        <f t="shared" si="34"/>
        <v>#VALUE!</v>
      </c>
      <c r="J141" s="2" t="e">
        <f t="shared" si="35"/>
        <v>#VALUE!</v>
      </c>
      <c r="K141" s="1" t="e">
        <f t="shared" si="36"/>
        <v>#VALUE!</v>
      </c>
      <c r="L141" s="2"/>
      <c r="M141" s="1" t="str">
        <f t="shared" si="37"/>
        <v xml:space="preserve">REMITAMTEXRT </v>
      </c>
      <c r="N141" s="1" t="str">
        <f t="shared" si="38"/>
        <v xml:space="preserve">REMITAMTEXRT </v>
      </c>
      <c r="O141" s="2" t="e">
        <f t="shared" si="39"/>
        <v>#VALUE!</v>
      </c>
      <c r="P141" s="2" t="e">
        <f t="shared" si="40"/>
        <v>#VALUE!</v>
      </c>
      <c r="Q141" s="2"/>
      <c r="R141" s="20" t="str">
        <f t="shared" si="41"/>
        <v xml:space="preserve">REMITAMTEXRT </v>
      </c>
      <c r="S141" s="2"/>
      <c r="T141" s="2"/>
      <c r="U141" s="2"/>
      <c r="V141" s="2"/>
      <c r="W141" s="2"/>
      <c r="X141" s="2"/>
      <c r="Y141" s="2"/>
    </row>
    <row r="142" spans="1:25" x14ac:dyDescent="0.25">
      <c r="A142" t="s">
        <v>791</v>
      </c>
      <c r="B142" t="s">
        <v>909</v>
      </c>
      <c r="C142" s="14">
        <f t="shared" si="28"/>
        <v>12</v>
      </c>
      <c r="D142" s="2" t="str">
        <f t="shared" si="29"/>
        <v xml:space="preserve">REMITAMTLRT </v>
      </c>
      <c r="E142" s="1" t="str">
        <f t="shared" si="30"/>
        <v>REMI</v>
      </c>
      <c r="F142" s="2" t="str">
        <f t="shared" si="31"/>
        <v>FLOAT,</v>
      </c>
      <c r="G142" s="2" t="e">
        <f t="shared" si="32"/>
        <v>#VALUE!</v>
      </c>
      <c r="H142" s="1" t="e">
        <f t="shared" si="33"/>
        <v>#VALUE!</v>
      </c>
      <c r="I142" s="2" t="e">
        <f t="shared" si="34"/>
        <v>#VALUE!</v>
      </c>
      <c r="J142" s="2" t="e">
        <f t="shared" si="35"/>
        <v>#VALUE!</v>
      </c>
      <c r="K142" s="1" t="e">
        <f t="shared" si="36"/>
        <v>#VALUE!</v>
      </c>
      <c r="L142" s="2"/>
      <c r="M142" s="1" t="str">
        <f t="shared" si="37"/>
        <v xml:space="preserve">REMITAMTLRT </v>
      </c>
      <c r="N142" s="1" t="str">
        <f t="shared" si="38"/>
        <v xml:space="preserve">REMITAMTLRT </v>
      </c>
      <c r="O142" s="2" t="e">
        <f t="shared" si="39"/>
        <v>#VALUE!</v>
      </c>
      <c r="P142" s="2" t="e">
        <f t="shared" si="40"/>
        <v>#VALUE!</v>
      </c>
      <c r="Q142" s="2"/>
      <c r="R142" s="20" t="str">
        <f t="shared" si="41"/>
        <v xml:space="preserve">REMITAMTLRT </v>
      </c>
      <c r="S142" s="2"/>
      <c r="T142" s="2"/>
      <c r="U142" s="2"/>
      <c r="V142" s="2"/>
      <c r="W142" s="2"/>
      <c r="X142" s="2"/>
      <c r="Y142" s="2"/>
    </row>
    <row r="143" spans="1:25" x14ac:dyDescent="0.25">
      <c r="A143" t="s">
        <v>791</v>
      </c>
      <c r="B143" t="s">
        <v>910</v>
      </c>
      <c r="C143" s="14">
        <f t="shared" si="28"/>
        <v>14</v>
      </c>
      <c r="D143" s="2" t="str">
        <f t="shared" si="29"/>
        <v xml:space="preserve">REMITAMTOEXRT </v>
      </c>
      <c r="E143" s="1" t="str">
        <f t="shared" si="30"/>
        <v>REMI</v>
      </c>
      <c r="F143" s="2" t="str">
        <f t="shared" si="31"/>
        <v>FLOAT,</v>
      </c>
      <c r="G143" s="2" t="e">
        <f t="shared" si="32"/>
        <v>#VALUE!</v>
      </c>
      <c r="H143" s="1" t="e">
        <f t="shared" si="33"/>
        <v>#VALUE!</v>
      </c>
      <c r="I143" s="2" t="e">
        <f t="shared" si="34"/>
        <v>#VALUE!</v>
      </c>
      <c r="J143" s="2" t="e">
        <f t="shared" si="35"/>
        <v>#VALUE!</v>
      </c>
      <c r="K143" s="1" t="e">
        <f t="shared" si="36"/>
        <v>#VALUE!</v>
      </c>
      <c r="L143" s="2"/>
      <c r="M143" s="1" t="str">
        <f t="shared" si="37"/>
        <v xml:space="preserve">REMITAMTOEXRT </v>
      </c>
      <c r="N143" s="1" t="str">
        <f t="shared" si="38"/>
        <v xml:space="preserve">REMITAMTOEXRT </v>
      </c>
      <c r="O143" s="2" t="e">
        <f t="shared" si="39"/>
        <v>#VALUE!</v>
      </c>
      <c r="P143" s="2" t="e">
        <f t="shared" si="40"/>
        <v>#VALUE!</v>
      </c>
      <c r="Q143" s="2"/>
      <c r="R143" s="20" t="str">
        <f t="shared" si="41"/>
        <v xml:space="preserve">REMITAMTOEXRT </v>
      </c>
      <c r="S143" s="2"/>
      <c r="T143" s="2"/>
      <c r="U143" s="2"/>
      <c r="V143" s="2"/>
      <c r="W143" s="2"/>
      <c r="X143" s="2"/>
      <c r="Y143" s="2"/>
    </row>
    <row r="144" spans="1:25" x14ac:dyDescent="0.25">
      <c r="A144" t="s">
        <v>791</v>
      </c>
      <c r="B144" t="s">
        <v>911</v>
      </c>
      <c r="C144" s="14">
        <f t="shared" si="28"/>
        <v>17</v>
      </c>
      <c r="D144" s="2" t="str">
        <f t="shared" si="29"/>
        <v xml:space="preserve">REMITAMTREFCURCD </v>
      </c>
      <c r="E144" s="1" t="str">
        <f t="shared" si="30"/>
        <v>REMI</v>
      </c>
      <c r="F144" s="2" t="str">
        <f t="shared" si="31"/>
        <v>VARCHAR2 (3),</v>
      </c>
      <c r="G144" s="2">
        <f t="shared" si="32"/>
        <v>10</v>
      </c>
      <c r="H144" s="1" t="str">
        <f t="shared" si="33"/>
        <v xml:space="preserve">VARCHAR2 </v>
      </c>
      <c r="I144" s="2">
        <f t="shared" si="34"/>
        <v>12</v>
      </c>
      <c r="J144" s="2">
        <f t="shared" si="35"/>
        <v>2</v>
      </c>
      <c r="K144" s="1" t="str">
        <f t="shared" si="36"/>
        <v>3</v>
      </c>
      <c r="L144" s="2"/>
      <c r="M144" s="1" t="str">
        <f t="shared" si="37"/>
        <v xml:space="preserve">REMITAMTREFCURCD </v>
      </c>
      <c r="N144" s="1" t="str">
        <f t="shared" si="38"/>
        <v xml:space="preserve">REMITAMTREFCURCD </v>
      </c>
      <c r="O144" s="2" t="str">
        <f t="shared" si="39"/>
        <v xml:space="preserve">VARCHAR2 </v>
      </c>
      <c r="P144" s="2" t="str">
        <f t="shared" si="40"/>
        <v>3</v>
      </c>
      <c r="Q144" s="2"/>
      <c r="R144" s="20" t="str">
        <f t="shared" si="41"/>
        <v xml:space="preserve">REMITAMTREFCURCD </v>
      </c>
      <c r="S144" s="2"/>
      <c r="T144" s="2"/>
      <c r="U144" s="2"/>
      <c r="V144" s="2"/>
      <c r="W144" s="2"/>
      <c r="X144" s="2"/>
      <c r="Y144" s="2"/>
    </row>
    <row r="145" spans="1:25" x14ac:dyDescent="0.25">
      <c r="A145" t="s">
        <v>791</v>
      </c>
      <c r="B145" t="s">
        <v>912</v>
      </c>
      <c r="C145" s="14">
        <f t="shared" si="28"/>
        <v>16</v>
      </c>
      <c r="D145" s="2" t="str">
        <f t="shared" si="29"/>
        <v xml:space="preserve">REMITAMTRTQUOTE </v>
      </c>
      <c r="E145" s="1" t="str">
        <f t="shared" si="30"/>
        <v>REMI</v>
      </c>
      <c r="F145" s="2" t="str">
        <f t="shared" si="31"/>
        <v>VARCHAR2 (1),</v>
      </c>
      <c r="G145" s="2">
        <f t="shared" si="32"/>
        <v>10</v>
      </c>
      <c r="H145" s="1" t="str">
        <f t="shared" si="33"/>
        <v xml:space="preserve">VARCHAR2 </v>
      </c>
      <c r="I145" s="2">
        <f t="shared" si="34"/>
        <v>12</v>
      </c>
      <c r="J145" s="2">
        <f t="shared" si="35"/>
        <v>2</v>
      </c>
      <c r="K145" s="1" t="str">
        <f t="shared" si="36"/>
        <v>1</v>
      </c>
      <c r="L145" s="2"/>
      <c r="M145" s="1" t="str">
        <f t="shared" si="37"/>
        <v xml:space="preserve">REMITAMTRTQUOTE </v>
      </c>
      <c r="N145" s="1" t="str">
        <f t="shared" si="38"/>
        <v xml:space="preserve">REMITAMTRTQUOTE </v>
      </c>
      <c r="O145" s="2" t="str">
        <f t="shared" si="39"/>
        <v xml:space="preserve">VARCHAR2 </v>
      </c>
      <c r="P145" s="2" t="str">
        <f t="shared" si="40"/>
        <v>1</v>
      </c>
      <c r="Q145" s="2"/>
      <c r="R145" s="20" t="str">
        <f t="shared" si="41"/>
        <v xml:space="preserve">REMITAMTRTQUOTE </v>
      </c>
      <c r="S145" s="2"/>
      <c r="T145" s="2"/>
      <c r="U145" s="2"/>
      <c r="V145" s="2"/>
      <c r="W145" s="2"/>
      <c r="X145" s="2"/>
      <c r="Y145" s="2"/>
    </row>
    <row r="146" spans="1:25" x14ac:dyDescent="0.25">
      <c r="A146" t="s">
        <v>791</v>
      </c>
      <c r="B146" t="s">
        <v>913</v>
      </c>
      <c r="C146" s="14">
        <f t="shared" si="28"/>
        <v>15</v>
      </c>
      <c r="D146" s="2" t="str">
        <f t="shared" si="29"/>
        <v xml:space="preserve">REMITAMTRTTYPE </v>
      </c>
      <c r="E146" s="1" t="str">
        <f t="shared" si="30"/>
        <v>REMI</v>
      </c>
      <c r="F146" s="2" t="str">
        <f t="shared" si="31"/>
        <v>VARCHAR2 (4),</v>
      </c>
      <c r="G146" s="2">
        <f t="shared" si="32"/>
        <v>10</v>
      </c>
      <c r="H146" s="1" t="str">
        <f t="shared" si="33"/>
        <v xml:space="preserve">VARCHAR2 </v>
      </c>
      <c r="I146" s="2">
        <f t="shared" si="34"/>
        <v>12</v>
      </c>
      <c r="J146" s="2">
        <f t="shared" si="35"/>
        <v>2</v>
      </c>
      <c r="K146" s="1" t="str">
        <f t="shared" si="36"/>
        <v>4</v>
      </c>
      <c r="L146" s="2"/>
      <c r="M146" s="1" t="str">
        <f t="shared" si="37"/>
        <v xml:space="preserve">REMITAMTRTTYPE </v>
      </c>
      <c r="N146" s="1" t="str">
        <f t="shared" si="38"/>
        <v xml:space="preserve">REMITAMTRTTYPE </v>
      </c>
      <c r="O146" s="2" t="str">
        <f t="shared" si="39"/>
        <v xml:space="preserve">VARCHAR2 </v>
      </c>
      <c r="P146" s="2" t="str">
        <f t="shared" si="40"/>
        <v>4</v>
      </c>
      <c r="Q146" s="2"/>
      <c r="R146" s="20" t="str">
        <f t="shared" si="41"/>
        <v xml:space="preserve">REMITAMTRTTYPE </v>
      </c>
      <c r="S146" s="2"/>
      <c r="T146" s="2"/>
      <c r="U146" s="2"/>
      <c r="V146" s="2"/>
      <c r="W146" s="2"/>
      <c r="X146" s="2"/>
      <c r="Y146" s="2"/>
    </row>
    <row r="147" spans="1:25" x14ac:dyDescent="0.25">
      <c r="A147" t="s">
        <v>791</v>
      </c>
      <c r="B147" t="s">
        <v>914</v>
      </c>
      <c r="C147" s="14">
        <f t="shared" si="28"/>
        <v>11</v>
      </c>
      <c r="D147" s="2" t="str">
        <f t="shared" si="29"/>
        <v xml:space="preserve">SCHEMECODE </v>
      </c>
      <c r="E147" s="1" t="str">
        <f t="shared" si="30"/>
        <v>SCHE</v>
      </c>
      <c r="F147" s="2" t="str">
        <f t="shared" si="31"/>
        <v>VARCHAR2 (8),</v>
      </c>
      <c r="G147" s="2">
        <f t="shared" si="32"/>
        <v>10</v>
      </c>
      <c r="H147" s="1" t="str">
        <f t="shared" si="33"/>
        <v xml:space="preserve">VARCHAR2 </v>
      </c>
      <c r="I147" s="2">
        <f t="shared" si="34"/>
        <v>12</v>
      </c>
      <c r="J147" s="2">
        <f t="shared" si="35"/>
        <v>2</v>
      </c>
      <c r="K147" s="1" t="str">
        <f t="shared" si="36"/>
        <v>8</v>
      </c>
      <c r="L147" s="2"/>
      <c r="M147" s="1" t="str">
        <f t="shared" si="37"/>
        <v xml:space="preserve">SCHEMECODE </v>
      </c>
      <c r="N147" s="1" t="str">
        <f t="shared" si="38"/>
        <v xml:space="preserve">SCHEMECODE </v>
      </c>
      <c r="O147" s="2" t="str">
        <f t="shared" si="39"/>
        <v xml:space="preserve">VARCHAR2 </v>
      </c>
      <c r="P147" s="2" t="str">
        <f t="shared" si="40"/>
        <v>8</v>
      </c>
      <c r="Q147" s="2"/>
      <c r="R147" s="20" t="str">
        <f t="shared" si="41"/>
        <v xml:space="preserve">SCHEMECODE </v>
      </c>
      <c r="S147" s="2"/>
      <c r="T147" s="2"/>
      <c r="U147" s="2"/>
      <c r="V147" s="2"/>
      <c r="W147" s="2"/>
      <c r="X147" s="2"/>
      <c r="Y147" s="2"/>
    </row>
    <row r="148" spans="1:25" x14ac:dyDescent="0.25">
      <c r="A148" t="s">
        <v>791</v>
      </c>
      <c r="B148" t="s">
        <v>915</v>
      </c>
      <c r="C148" s="14">
        <f t="shared" si="28"/>
        <v>10</v>
      </c>
      <c r="D148" s="2" t="str">
        <f t="shared" si="29"/>
        <v xml:space="preserve">STAMPDUTY </v>
      </c>
      <c r="E148" s="1" t="str">
        <f t="shared" si="30"/>
        <v>STAM</v>
      </c>
      <c r="F148" s="2" t="str">
        <f t="shared" si="31"/>
        <v>FLOAT,</v>
      </c>
      <c r="G148" s="2" t="e">
        <f t="shared" si="32"/>
        <v>#VALUE!</v>
      </c>
      <c r="H148" s="1" t="e">
        <f t="shared" si="33"/>
        <v>#VALUE!</v>
      </c>
      <c r="I148" s="2" t="e">
        <f t="shared" si="34"/>
        <v>#VALUE!</v>
      </c>
      <c r="J148" s="2" t="e">
        <f t="shared" si="35"/>
        <v>#VALUE!</v>
      </c>
      <c r="K148" s="1" t="e">
        <f t="shared" si="36"/>
        <v>#VALUE!</v>
      </c>
      <c r="L148" s="2"/>
      <c r="M148" s="1" t="str">
        <f t="shared" si="37"/>
        <v xml:space="preserve">STAMPDUTY </v>
      </c>
      <c r="N148" s="1" t="str">
        <f t="shared" si="38"/>
        <v xml:space="preserve">STAMPDUTY </v>
      </c>
      <c r="O148" s="2" t="e">
        <f t="shared" si="39"/>
        <v>#VALUE!</v>
      </c>
      <c r="P148" s="2" t="e">
        <f t="shared" si="40"/>
        <v>#VALUE!</v>
      </c>
      <c r="Q148" s="2"/>
      <c r="R148" s="20" t="str">
        <f t="shared" si="41"/>
        <v xml:space="preserve">STAMPDUTY </v>
      </c>
      <c r="S148" s="2"/>
      <c r="T148" s="2"/>
      <c r="U148" s="2"/>
      <c r="V148" s="2"/>
      <c r="W148" s="2"/>
      <c r="X148" s="2"/>
      <c r="Y148" s="2"/>
    </row>
    <row r="149" spans="1:25" x14ac:dyDescent="0.25">
      <c r="A149" t="s">
        <v>791</v>
      </c>
      <c r="B149" t="s">
        <v>773</v>
      </c>
      <c r="C149" s="14">
        <f t="shared" si="28"/>
        <v>7</v>
      </c>
      <c r="D149" s="2" t="str">
        <f t="shared" si="29"/>
        <v xml:space="preserve">STATUS </v>
      </c>
      <c r="E149" s="1" t="str">
        <f t="shared" si="30"/>
        <v>STAT</v>
      </c>
      <c r="F149" s="2" t="str">
        <f t="shared" si="31"/>
        <v>NUMBER (10),</v>
      </c>
      <c r="G149" s="2">
        <f t="shared" si="32"/>
        <v>8</v>
      </c>
      <c r="H149" s="1" t="str">
        <f t="shared" si="33"/>
        <v xml:space="preserve">NUMBER </v>
      </c>
      <c r="I149" s="2">
        <f t="shared" si="34"/>
        <v>11</v>
      </c>
      <c r="J149" s="2">
        <f t="shared" si="35"/>
        <v>3</v>
      </c>
      <c r="K149" s="1" t="str">
        <f t="shared" si="36"/>
        <v>10</v>
      </c>
      <c r="L149" s="2"/>
      <c r="M149" s="1" t="str">
        <f t="shared" si="37"/>
        <v xml:space="preserve">STATUS </v>
      </c>
      <c r="N149" s="1" t="str">
        <f t="shared" si="38"/>
        <v xml:space="preserve">STATUS </v>
      </c>
      <c r="O149" s="2" t="str">
        <f t="shared" si="39"/>
        <v xml:space="preserve">NUMBER </v>
      </c>
      <c r="P149" s="2" t="str">
        <f t="shared" si="40"/>
        <v>10</v>
      </c>
      <c r="Q149" s="2"/>
      <c r="R149" s="20" t="str">
        <f t="shared" si="41"/>
        <v xml:space="preserve">STATUS </v>
      </c>
      <c r="S149" s="2"/>
      <c r="T149" s="2"/>
      <c r="U149" s="2"/>
      <c r="V149" s="2"/>
      <c r="W149" s="2"/>
      <c r="X149" s="2"/>
      <c r="Y149" s="2"/>
    </row>
    <row r="150" spans="1:25" x14ac:dyDescent="0.25">
      <c r="A150" t="s">
        <v>791</v>
      </c>
      <c r="B150" t="s">
        <v>916</v>
      </c>
      <c r="C150" s="14">
        <f t="shared" si="28"/>
        <v>8</v>
      </c>
      <c r="D150" s="2" t="str">
        <f t="shared" si="29"/>
        <v xml:space="preserve">STATUS1 </v>
      </c>
      <c r="E150" s="1" t="str">
        <f t="shared" si="30"/>
        <v>STAT</v>
      </c>
      <c r="F150" s="2" t="str">
        <f t="shared" si="31"/>
        <v>NUMBER (10),</v>
      </c>
      <c r="G150" s="2">
        <f t="shared" si="32"/>
        <v>8</v>
      </c>
      <c r="H150" s="1" t="str">
        <f t="shared" si="33"/>
        <v xml:space="preserve">NUMBER </v>
      </c>
      <c r="I150" s="2">
        <f t="shared" si="34"/>
        <v>11</v>
      </c>
      <c r="J150" s="2">
        <f t="shared" si="35"/>
        <v>3</v>
      </c>
      <c r="K150" s="1" t="str">
        <f t="shared" si="36"/>
        <v>10</v>
      </c>
      <c r="L150" s="2"/>
      <c r="M150" s="1" t="str">
        <f t="shared" si="37"/>
        <v xml:space="preserve">STATUS1 </v>
      </c>
      <c r="N150" s="1" t="str">
        <f t="shared" si="38"/>
        <v xml:space="preserve">STATUS1 </v>
      </c>
      <c r="O150" s="2" t="str">
        <f t="shared" si="39"/>
        <v xml:space="preserve">NUMBER </v>
      </c>
      <c r="P150" s="2" t="str">
        <f t="shared" si="40"/>
        <v>10</v>
      </c>
      <c r="Q150" s="2"/>
      <c r="R150" s="20" t="str">
        <f t="shared" si="41"/>
        <v xml:space="preserve">STATUS1 </v>
      </c>
      <c r="S150" s="2"/>
      <c r="T150" s="2"/>
      <c r="U150" s="2"/>
      <c r="V150" s="2"/>
      <c r="W150" s="2"/>
      <c r="X150" s="2"/>
      <c r="Y150" s="2"/>
    </row>
    <row r="151" spans="1:25" x14ac:dyDescent="0.25">
      <c r="A151" t="s">
        <v>791</v>
      </c>
      <c r="B151" t="s">
        <v>917</v>
      </c>
      <c r="C151" s="14">
        <f t="shared" si="28"/>
        <v>8</v>
      </c>
      <c r="D151" s="2" t="str">
        <f t="shared" si="29"/>
        <v xml:space="preserve">STATUS2 </v>
      </c>
      <c r="E151" s="1" t="str">
        <f t="shared" si="30"/>
        <v>STAT</v>
      </c>
      <c r="F151" s="2" t="str">
        <f t="shared" si="31"/>
        <v>NUMBER (10),</v>
      </c>
      <c r="G151" s="2">
        <f t="shared" si="32"/>
        <v>8</v>
      </c>
      <c r="H151" s="1" t="str">
        <f t="shared" si="33"/>
        <v xml:space="preserve">NUMBER </v>
      </c>
      <c r="I151" s="2">
        <f t="shared" si="34"/>
        <v>11</v>
      </c>
      <c r="J151" s="2">
        <f t="shared" si="35"/>
        <v>3</v>
      </c>
      <c r="K151" s="1" t="str">
        <f t="shared" si="36"/>
        <v>10</v>
      </c>
      <c r="L151" s="2"/>
      <c r="M151" s="1" t="str">
        <f t="shared" si="37"/>
        <v xml:space="preserve">STATUS2 </v>
      </c>
      <c r="N151" s="1" t="str">
        <f t="shared" si="38"/>
        <v xml:space="preserve">STATUS2 </v>
      </c>
      <c r="O151" s="2" t="str">
        <f t="shared" si="39"/>
        <v xml:space="preserve">NUMBER </v>
      </c>
      <c r="P151" s="2" t="str">
        <f t="shared" si="40"/>
        <v>10</v>
      </c>
      <c r="Q151" s="2"/>
      <c r="R151" s="20" t="str">
        <f t="shared" si="41"/>
        <v xml:space="preserve">STATUS2 </v>
      </c>
      <c r="S151" s="2"/>
      <c r="T151" s="2"/>
      <c r="U151" s="2"/>
      <c r="V151" s="2"/>
      <c r="W151" s="2"/>
      <c r="X151" s="2"/>
      <c r="Y151" s="2"/>
    </row>
    <row r="152" spans="1:25" x14ac:dyDescent="0.25">
      <c r="A152" t="s">
        <v>791</v>
      </c>
      <c r="B152" t="s">
        <v>918</v>
      </c>
      <c r="C152" s="14">
        <f t="shared" si="28"/>
        <v>6</v>
      </c>
      <c r="D152" s="2" t="str">
        <f t="shared" si="29"/>
        <v xml:space="preserve">TENOR </v>
      </c>
      <c r="E152" s="1" t="str">
        <f t="shared" si="30"/>
        <v>TENO</v>
      </c>
      <c r="F152" s="2" t="str">
        <f t="shared" si="31"/>
        <v>VARCHAR2 (1),</v>
      </c>
      <c r="G152" s="2">
        <f t="shared" si="32"/>
        <v>10</v>
      </c>
      <c r="H152" s="1" t="str">
        <f t="shared" si="33"/>
        <v xml:space="preserve">VARCHAR2 </v>
      </c>
      <c r="I152" s="2">
        <f t="shared" si="34"/>
        <v>12</v>
      </c>
      <c r="J152" s="2">
        <f t="shared" si="35"/>
        <v>2</v>
      </c>
      <c r="K152" s="1" t="str">
        <f t="shared" si="36"/>
        <v>1</v>
      </c>
      <c r="L152" s="2"/>
      <c r="M152" s="1" t="str">
        <f t="shared" si="37"/>
        <v xml:space="preserve">TENOR </v>
      </c>
      <c r="N152" s="1" t="str">
        <f t="shared" si="38"/>
        <v xml:space="preserve">TENOR </v>
      </c>
      <c r="O152" s="2" t="str">
        <f t="shared" si="39"/>
        <v xml:space="preserve">VARCHAR2 </v>
      </c>
      <c r="P152" s="2" t="str">
        <f t="shared" si="40"/>
        <v>1</v>
      </c>
      <c r="Q152" s="2"/>
      <c r="R152" s="20" t="str">
        <f t="shared" si="41"/>
        <v xml:space="preserve">TENOR </v>
      </c>
      <c r="S152" s="2"/>
      <c r="T152" s="2"/>
      <c r="U152" s="2"/>
      <c r="V152" s="2"/>
      <c r="W152" s="2"/>
      <c r="X152" s="2"/>
      <c r="Y152" s="2"/>
    </row>
    <row r="153" spans="1:25" x14ac:dyDescent="0.25">
      <c r="A153" t="s">
        <v>791</v>
      </c>
      <c r="B153" t="s">
        <v>919</v>
      </c>
      <c r="C153" s="14">
        <f t="shared" si="28"/>
        <v>8</v>
      </c>
      <c r="D153" s="2" t="str">
        <f t="shared" si="29"/>
        <v xml:space="preserve">TENORDT </v>
      </c>
      <c r="E153" s="1" t="str">
        <f t="shared" si="30"/>
        <v>TENO</v>
      </c>
      <c r="F153" s="2" t="str">
        <f t="shared" si="31"/>
        <v>TIMESTAMP,</v>
      </c>
      <c r="G153" s="2" t="e">
        <f t="shared" si="32"/>
        <v>#VALUE!</v>
      </c>
      <c r="H153" s="1" t="e">
        <f t="shared" si="33"/>
        <v>#VALUE!</v>
      </c>
      <c r="I153" s="2" t="e">
        <f t="shared" si="34"/>
        <v>#VALUE!</v>
      </c>
      <c r="J153" s="2" t="e">
        <f t="shared" si="35"/>
        <v>#VALUE!</v>
      </c>
      <c r="K153" s="1" t="e">
        <f t="shared" si="36"/>
        <v>#VALUE!</v>
      </c>
      <c r="L153" s="2"/>
      <c r="M153" s="1" t="str">
        <f t="shared" si="37"/>
        <v xml:space="preserve">TENORDT </v>
      </c>
      <c r="N153" s="1" t="str">
        <f t="shared" si="38"/>
        <v xml:space="preserve">TENORDT </v>
      </c>
      <c r="O153" s="2" t="e">
        <f t="shared" si="39"/>
        <v>#VALUE!</v>
      </c>
      <c r="P153" s="2" t="e">
        <f t="shared" si="40"/>
        <v>#VALUE!</v>
      </c>
      <c r="Q153" s="2"/>
      <c r="R153" s="20" t="str">
        <f t="shared" si="41"/>
        <v xml:space="preserve">TENORDT </v>
      </c>
      <c r="S153" s="2"/>
      <c r="T153" s="2"/>
      <c r="U153" s="2"/>
      <c r="V153" s="2"/>
      <c r="W153" s="2"/>
      <c r="X153" s="2"/>
      <c r="Y153" s="2"/>
    </row>
    <row r="154" spans="1:25" x14ac:dyDescent="0.25">
      <c r="A154" t="s">
        <v>791</v>
      </c>
      <c r="B154" t="s">
        <v>920</v>
      </c>
      <c r="C154" s="14">
        <f t="shared" si="28"/>
        <v>14</v>
      </c>
      <c r="D154" s="2" t="str">
        <f t="shared" si="29"/>
        <v xml:space="preserve">TOTBILLAMTAMT </v>
      </c>
      <c r="E154" s="1" t="str">
        <f t="shared" si="30"/>
        <v>TOTB</v>
      </c>
      <c r="F154" s="2" t="str">
        <f t="shared" si="31"/>
        <v>FLOAT,</v>
      </c>
      <c r="G154" s="2" t="e">
        <f t="shared" si="32"/>
        <v>#VALUE!</v>
      </c>
      <c r="H154" s="1" t="e">
        <f t="shared" si="33"/>
        <v>#VALUE!</v>
      </c>
      <c r="I154" s="2" t="e">
        <f t="shared" si="34"/>
        <v>#VALUE!</v>
      </c>
      <c r="J154" s="2" t="e">
        <f t="shared" si="35"/>
        <v>#VALUE!</v>
      </c>
      <c r="K154" s="1" t="e">
        <f t="shared" si="36"/>
        <v>#VALUE!</v>
      </c>
      <c r="L154" s="2"/>
      <c r="M154" s="1" t="str">
        <f t="shared" si="37"/>
        <v xml:space="preserve">TOTBILLAMTAMT </v>
      </c>
      <c r="N154" s="1" t="str">
        <f t="shared" si="38"/>
        <v xml:space="preserve">TOTBILLAMTAMT </v>
      </c>
      <c r="O154" s="2" t="e">
        <f t="shared" si="39"/>
        <v>#VALUE!</v>
      </c>
      <c r="P154" s="2" t="e">
        <f t="shared" si="40"/>
        <v>#VALUE!</v>
      </c>
      <c r="Q154" s="2"/>
      <c r="R154" s="20" t="str">
        <f t="shared" si="41"/>
        <v xml:space="preserve">TOTBILLAMTAMT </v>
      </c>
      <c r="S154" s="2"/>
      <c r="T154" s="2"/>
      <c r="U154" s="2"/>
      <c r="V154" s="2"/>
      <c r="W154" s="2"/>
      <c r="X154" s="2"/>
      <c r="Y154" s="2"/>
    </row>
    <row r="155" spans="1:25" x14ac:dyDescent="0.25">
      <c r="A155" t="s">
        <v>791</v>
      </c>
      <c r="B155" t="s">
        <v>921</v>
      </c>
      <c r="C155" s="14">
        <f t="shared" si="28"/>
        <v>16</v>
      </c>
      <c r="D155" s="2" t="str">
        <f t="shared" si="29"/>
        <v xml:space="preserve">TOTBILLAMTCURCD </v>
      </c>
      <c r="E155" s="1" t="str">
        <f t="shared" si="30"/>
        <v>TOTB</v>
      </c>
      <c r="F155" s="2" t="str">
        <f t="shared" si="31"/>
        <v>VARCHAR2 (3),</v>
      </c>
      <c r="G155" s="2">
        <f t="shared" si="32"/>
        <v>10</v>
      </c>
      <c r="H155" s="1" t="str">
        <f t="shared" si="33"/>
        <v xml:space="preserve">VARCHAR2 </v>
      </c>
      <c r="I155" s="2">
        <f t="shared" si="34"/>
        <v>12</v>
      </c>
      <c r="J155" s="2">
        <f t="shared" si="35"/>
        <v>2</v>
      </c>
      <c r="K155" s="1" t="str">
        <f t="shared" si="36"/>
        <v>3</v>
      </c>
      <c r="L155" s="2"/>
      <c r="M155" s="1" t="str">
        <f t="shared" si="37"/>
        <v xml:space="preserve">TOTBILLAMTCURCD </v>
      </c>
      <c r="N155" s="1" t="str">
        <f t="shared" si="38"/>
        <v xml:space="preserve">TOTBILLAMTCURCD </v>
      </c>
      <c r="O155" s="2" t="str">
        <f t="shared" si="39"/>
        <v xml:space="preserve">VARCHAR2 </v>
      </c>
      <c r="P155" s="2" t="str">
        <f t="shared" si="40"/>
        <v>3</v>
      </c>
      <c r="Q155" s="2"/>
      <c r="R155" s="20" t="str">
        <f t="shared" si="41"/>
        <v xml:space="preserve">TOTBILLAMTCURCD </v>
      </c>
      <c r="S155" s="2"/>
      <c r="T155" s="2"/>
      <c r="U155" s="2"/>
      <c r="V155" s="2"/>
      <c r="W155" s="2"/>
      <c r="X155" s="2"/>
      <c r="Y155" s="2"/>
    </row>
    <row r="156" spans="1:25" x14ac:dyDescent="0.25">
      <c r="A156" t="s">
        <v>791</v>
      </c>
      <c r="B156" t="s">
        <v>922</v>
      </c>
      <c r="C156" s="14">
        <f t="shared" si="28"/>
        <v>13</v>
      </c>
      <c r="D156" s="2" t="str">
        <f t="shared" si="29"/>
        <v xml:space="preserve">TRADEDISCAMT </v>
      </c>
      <c r="E156" s="1" t="str">
        <f t="shared" si="30"/>
        <v>TRAD</v>
      </c>
      <c r="F156" s="2" t="str">
        <f t="shared" si="31"/>
        <v>FLOAT,</v>
      </c>
      <c r="G156" s="2" t="e">
        <f t="shared" si="32"/>
        <v>#VALUE!</v>
      </c>
      <c r="H156" s="1" t="e">
        <f t="shared" si="33"/>
        <v>#VALUE!</v>
      </c>
      <c r="I156" s="2" t="e">
        <f t="shared" si="34"/>
        <v>#VALUE!</v>
      </c>
      <c r="J156" s="2" t="e">
        <f t="shared" si="35"/>
        <v>#VALUE!</v>
      </c>
      <c r="K156" s="1" t="e">
        <f t="shared" si="36"/>
        <v>#VALUE!</v>
      </c>
      <c r="L156" s="2"/>
      <c r="M156" s="1" t="str">
        <f t="shared" si="37"/>
        <v xml:space="preserve">TRADEDISCAMT </v>
      </c>
      <c r="N156" s="1" t="str">
        <f t="shared" si="38"/>
        <v xml:space="preserve">TRADEDISCAMT </v>
      </c>
      <c r="O156" s="2" t="e">
        <f t="shared" si="39"/>
        <v>#VALUE!</v>
      </c>
      <c r="P156" s="2" t="e">
        <f t="shared" si="40"/>
        <v>#VALUE!</v>
      </c>
      <c r="Q156" s="2"/>
      <c r="R156" s="20" t="str">
        <f t="shared" si="41"/>
        <v xml:space="preserve">TRADEDISCAMT </v>
      </c>
      <c r="S156" s="2"/>
      <c r="T156" s="2"/>
      <c r="U156" s="2"/>
      <c r="V156" s="2"/>
      <c r="W156" s="2"/>
      <c r="X156" s="2"/>
      <c r="Y156" s="2"/>
    </row>
    <row r="157" spans="1:25" x14ac:dyDescent="0.25">
      <c r="A157" t="s">
        <v>791</v>
      </c>
      <c r="B157" t="s">
        <v>923</v>
      </c>
      <c r="C157" s="14">
        <f t="shared" si="28"/>
        <v>15</v>
      </c>
      <c r="D157" s="2" t="str">
        <f t="shared" si="29"/>
        <v xml:space="preserve">TRADEDISCCURCD </v>
      </c>
      <c r="E157" s="1" t="str">
        <f t="shared" si="30"/>
        <v>TRAD</v>
      </c>
      <c r="F157" s="2" t="str">
        <f t="shared" si="31"/>
        <v>VARCHAR2 (3),</v>
      </c>
      <c r="G157" s="2">
        <f t="shared" si="32"/>
        <v>10</v>
      </c>
      <c r="H157" s="1" t="str">
        <f t="shared" si="33"/>
        <v xml:space="preserve">VARCHAR2 </v>
      </c>
      <c r="I157" s="2">
        <f t="shared" si="34"/>
        <v>12</v>
      </c>
      <c r="J157" s="2">
        <f t="shared" si="35"/>
        <v>2</v>
      </c>
      <c r="K157" s="1" t="str">
        <f t="shared" si="36"/>
        <v>3</v>
      </c>
      <c r="L157" s="2"/>
      <c r="M157" s="1" t="str">
        <f t="shared" si="37"/>
        <v xml:space="preserve">TRADEDISCCURCD </v>
      </c>
      <c r="N157" s="1" t="str">
        <f t="shared" si="38"/>
        <v xml:space="preserve">TRADEDISCCURCD </v>
      </c>
      <c r="O157" s="2" t="str">
        <f t="shared" si="39"/>
        <v xml:space="preserve">VARCHAR2 </v>
      </c>
      <c r="P157" s="2" t="str">
        <f t="shared" si="40"/>
        <v>3</v>
      </c>
      <c r="Q157" s="2"/>
      <c r="R157" s="20" t="str">
        <f t="shared" si="41"/>
        <v xml:space="preserve">TRADEDISCCURCD </v>
      </c>
      <c r="S157" s="2"/>
      <c r="T157" s="2"/>
      <c r="U157" s="2"/>
      <c r="V157" s="2"/>
      <c r="W157" s="2"/>
      <c r="X157" s="2"/>
      <c r="Y157" s="2"/>
    </row>
    <row r="158" spans="1:25" x14ac:dyDescent="0.25">
      <c r="A158" t="s">
        <v>791</v>
      </c>
      <c r="B158" t="s">
        <v>924</v>
      </c>
      <c r="C158" s="14">
        <f t="shared" si="28"/>
        <v>5</v>
      </c>
      <c r="D158" s="2" t="str">
        <f t="shared" si="29"/>
        <v xml:space="preserve">TYPE </v>
      </c>
      <c r="E158" s="1" t="str">
        <f t="shared" si="30"/>
        <v>TYPE</v>
      </c>
      <c r="F158" s="2" t="str">
        <f t="shared" si="31"/>
        <v>VARCHAR2 (20),</v>
      </c>
      <c r="G158" s="2">
        <f t="shared" si="32"/>
        <v>10</v>
      </c>
      <c r="H158" s="1" t="str">
        <f t="shared" si="33"/>
        <v xml:space="preserve">VARCHAR2 </v>
      </c>
      <c r="I158" s="2">
        <f t="shared" si="34"/>
        <v>13</v>
      </c>
      <c r="J158" s="2">
        <f t="shared" si="35"/>
        <v>3</v>
      </c>
      <c r="K158" s="1" t="str">
        <f t="shared" si="36"/>
        <v>20</v>
      </c>
      <c r="L158" s="2"/>
      <c r="M158" s="1" t="str">
        <f t="shared" si="37"/>
        <v xml:space="preserve">TYPE </v>
      </c>
      <c r="N158" s="1" t="str">
        <f t="shared" si="38"/>
        <v xml:space="preserve">TYPE </v>
      </c>
      <c r="O158" s="2" t="str">
        <f t="shared" si="39"/>
        <v xml:space="preserve">VARCHAR2 </v>
      </c>
      <c r="P158" s="2" t="str">
        <f t="shared" si="40"/>
        <v>20</v>
      </c>
      <c r="Q158" s="2"/>
      <c r="R158" s="20" t="str">
        <f t="shared" si="41"/>
        <v xml:space="preserve">TYPE </v>
      </c>
      <c r="S158" s="2"/>
      <c r="T158" s="2"/>
      <c r="U158" s="2"/>
      <c r="V158" s="2"/>
      <c r="W158" s="2"/>
      <c r="X158" s="2"/>
      <c r="Y158" s="2"/>
    </row>
    <row r="159" spans="1:25" x14ac:dyDescent="0.25">
      <c r="A159" t="s">
        <v>791</v>
      </c>
      <c r="B159" t="s">
        <v>925</v>
      </c>
      <c r="C159" s="14">
        <f t="shared" si="28"/>
        <v>15</v>
      </c>
      <c r="D159" s="2" t="str">
        <f t="shared" si="29"/>
        <v xml:space="preserve">UNRECOVDAMTAMT </v>
      </c>
      <c r="E159" s="1" t="str">
        <f t="shared" si="30"/>
        <v>UNRE</v>
      </c>
      <c r="F159" s="2" t="str">
        <f t="shared" si="31"/>
        <v>FLOAT,</v>
      </c>
      <c r="G159" s="2" t="e">
        <f t="shared" si="32"/>
        <v>#VALUE!</v>
      </c>
      <c r="H159" s="1" t="e">
        <f t="shared" si="33"/>
        <v>#VALUE!</v>
      </c>
      <c r="I159" s="2" t="e">
        <f t="shared" si="34"/>
        <v>#VALUE!</v>
      </c>
      <c r="J159" s="2" t="e">
        <f t="shared" si="35"/>
        <v>#VALUE!</v>
      </c>
      <c r="K159" s="1" t="e">
        <f t="shared" si="36"/>
        <v>#VALUE!</v>
      </c>
      <c r="L159" s="2"/>
      <c r="M159" s="1" t="str">
        <f t="shared" si="37"/>
        <v xml:space="preserve">UNRECOVDAMTAMT </v>
      </c>
      <c r="N159" s="1" t="str">
        <f t="shared" si="38"/>
        <v xml:space="preserve">UNRECOVDAMTAMT </v>
      </c>
      <c r="O159" s="2" t="e">
        <f t="shared" si="39"/>
        <v>#VALUE!</v>
      </c>
      <c r="P159" s="2" t="e">
        <f t="shared" si="40"/>
        <v>#VALUE!</v>
      </c>
      <c r="Q159" s="2"/>
      <c r="R159" s="20" t="str">
        <f t="shared" si="41"/>
        <v xml:space="preserve">UNRECOVDAMTAMT </v>
      </c>
      <c r="S159" s="2"/>
      <c r="T159" s="2"/>
      <c r="U159" s="2"/>
      <c r="V159" s="2"/>
      <c r="W159" s="2"/>
      <c r="X159" s="2"/>
      <c r="Y159" s="2"/>
    </row>
    <row r="160" spans="1:25" x14ac:dyDescent="0.25">
      <c r="A160" t="s">
        <v>791</v>
      </c>
      <c r="B160" t="s">
        <v>926</v>
      </c>
      <c r="C160" s="14">
        <f t="shared" si="28"/>
        <v>17</v>
      </c>
      <c r="D160" s="2" t="str">
        <f t="shared" si="29"/>
        <v xml:space="preserve">UNRECOVDAMTCURCD </v>
      </c>
      <c r="E160" s="1" t="str">
        <f t="shared" si="30"/>
        <v>UNRE</v>
      </c>
      <c r="F160" s="2" t="str">
        <f t="shared" si="31"/>
        <v>VARCHAR2 (3),</v>
      </c>
      <c r="G160" s="2">
        <f t="shared" si="32"/>
        <v>10</v>
      </c>
      <c r="H160" s="1" t="str">
        <f t="shared" si="33"/>
        <v xml:space="preserve">VARCHAR2 </v>
      </c>
      <c r="I160" s="2">
        <f t="shared" si="34"/>
        <v>12</v>
      </c>
      <c r="J160" s="2">
        <f t="shared" si="35"/>
        <v>2</v>
      </c>
      <c r="K160" s="1" t="str">
        <f t="shared" si="36"/>
        <v>3</v>
      </c>
      <c r="L160" s="2"/>
      <c r="M160" s="1" t="str">
        <f t="shared" si="37"/>
        <v xml:space="preserve">UNRECOVDAMTCURCD </v>
      </c>
      <c r="N160" s="1" t="str">
        <f t="shared" si="38"/>
        <v xml:space="preserve">UNRECOVDAMTCURCD </v>
      </c>
      <c r="O160" s="2" t="str">
        <f t="shared" si="39"/>
        <v xml:space="preserve">VARCHAR2 </v>
      </c>
      <c r="P160" s="2" t="str">
        <f t="shared" si="40"/>
        <v>3</v>
      </c>
      <c r="Q160" s="2"/>
      <c r="R160" s="20" t="str">
        <f t="shared" si="41"/>
        <v xml:space="preserve">UNRECOVDAMTCURCD </v>
      </c>
      <c r="S160" s="2"/>
      <c r="T160" s="2"/>
      <c r="U160" s="2"/>
      <c r="V160" s="2"/>
      <c r="W160" s="2"/>
      <c r="X160" s="2"/>
      <c r="Y160" s="2"/>
    </row>
    <row r="161" spans="1:25" x14ac:dyDescent="0.25">
      <c r="A161" t="s">
        <v>791</v>
      </c>
      <c r="B161" t="s">
        <v>927</v>
      </c>
      <c r="C161" s="14">
        <f t="shared" si="28"/>
        <v>10</v>
      </c>
      <c r="D161" s="2" t="str">
        <f t="shared" si="29"/>
        <v xml:space="preserve">REIMBBANK </v>
      </c>
      <c r="E161" s="1" t="str">
        <f t="shared" si="30"/>
        <v>REIM</v>
      </c>
      <c r="F161" s="2" t="str">
        <f t="shared" si="31"/>
        <v>VARCHAR2 (6),</v>
      </c>
      <c r="G161" s="2">
        <f t="shared" si="32"/>
        <v>10</v>
      </c>
      <c r="H161" s="1" t="str">
        <f t="shared" si="33"/>
        <v xml:space="preserve">VARCHAR2 </v>
      </c>
      <c r="I161" s="2">
        <f t="shared" si="34"/>
        <v>12</v>
      </c>
      <c r="J161" s="2">
        <f t="shared" si="35"/>
        <v>2</v>
      </c>
      <c r="K161" s="1" t="str">
        <f t="shared" si="36"/>
        <v>6</v>
      </c>
      <c r="L161" s="2"/>
      <c r="M161" s="1" t="str">
        <f t="shared" si="37"/>
        <v xml:space="preserve">REIMBBANK </v>
      </c>
      <c r="N161" s="1" t="str">
        <f t="shared" si="38"/>
        <v xml:space="preserve">REIMBBANK </v>
      </c>
      <c r="O161" s="2" t="str">
        <f t="shared" si="39"/>
        <v xml:space="preserve">VARCHAR2 </v>
      </c>
      <c r="P161" s="2" t="str">
        <f t="shared" si="40"/>
        <v>6</v>
      </c>
      <c r="Q161" s="2"/>
      <c r="R161" s="20" t="str">
        <f t="shared" si="41"/>
        <v xml:space="preserve">REIMBBANK </v>
      </c>
      <c r="S161" s="2"/>
      <c r="T161" s="2"/>
      <c r="U161" s="2"/>
      <c r="V161" s="2"/>
      <c r="W161" s="2"/>
      <c r="X161" s="2"/>
      <c r="Y161" s="2"/>
    </row>
    <row r="162" spans="1:25" x14ac:dyDescent="0.25">
      <c r="A162" t="s">
        <v>791</v>
      </c>
      <c r="B162" t="s">
        <v>928</v>
      </c>
      <c r="C162" s="14">
        <f t="shared" si="28"/>
        <v>12</v>
      </c>
      <c r="D162" s="2" t="str">
        <f t="shared" si="29"/>
        <v xml:space="preserve">REIMBBRANCH </v>
      </c>
      <c r="E162" s="1" t="str">
        <f t="shared" si="30"/>
        <v>REIM</v>
      </c>
      <c r="F162" s="2" t="str">
        <f t="shared" si="31"/>
        <v>VARCHAR2 (6),</v>
      </c>
      <c r="G162" s="2">
        <f t="shared" si="32"/>
        <v>10</v>
      </c>
      <c r="H162" s="1" t="str">
        <f t="shared" si="33"/>
        <v xml:space="preserve">VARCHAR2 </v>
      </c>
      <c r="I162" s="2">
        <f t="shared" si="34"/>
        <v>12</v>
      </c>
      <c r="J162" s="2">
        <f t="shared" si="35"/>
        <v>2</v>
      </c>
      <c r="K162" s="1" t="str">
        <f t="shared" si="36"/>
        <v>6</v>
      </c>
      <c r="L162" s="2"/>
      <c r="M162" s="1" t="str">
        <f t="shared" si="37"/>
        <v xml:space="preserve">REIMBBRANCH </v>
      </c>
      <c r="N162" s="1" t="str">
        <f t="shared" si="38"/>
        <v xml:space="preserve">REIMBBRANCH </v>
      </c>
      <c r="O162" s="2" t="str">
        <f t="shared" si="39"/>
        <v xml:space="preserve">VARCHAR2 </v>
      </c>
      <c r="P162" s="2" t="str">
        <f t="shared" si="40"/>
        <v>6</v>
      </c>
      <c r="Q162" s="2"/>
      <c r="R162" s="20" t="str">
        <f t="shared" si="41"/>
        <v xml:space="preserve">REIMBBRANCH </v>
      </c>
      <c r="S162" s="2"/>
      <c r="T162" s="2"/>
      <c r="U162" s="2"/>
      <c r="V162" s="2"/>
      <c r="W162" s="2"/>
      <c r="X162" s="2"/>
      <c r="Y162" s="2"/>
    </row>
    <row r="163" spans="1:25" x14ac:dyDescent="0.25">
      <c r="A163" t="s">
        <v>791</v>
      </c>
      <c r="B163" t="s">
        <v>929</v>
      </c>
      <c r="C163" s="14">
        <f t="shared" si="28"/>
        <v>13</v>
      </c>
      <c r="D163" s="2" t="str">
        <f t="shared" si="29"/>
        <v xml:space="preserve">ADVORMNUMBER </v>
      </c>
      <c r="E163" s="1" t="str">
        <f t="shared" si="30"/>
        <v>ADVO</v>
      </c>
      <c r="F163" s="2" t="str">
        <f t="shared" si="31"/>
        <v>VARCHAR2 (50),</v>
      </c>
      <c r="G163" s="2">
        <f t="shared" si="32"/>
        <v>10</v>
      </c>
      <c r="H163" s="1" t="str">
        <f t="shared" si="33"/>
        <v xml:space="preserve">VARCHAR2 </v>
      </c>
      <c r="I163" s="2">
        <f t="shared" si="34"/>
        <v>13</v>
      </c>
      <c r="J163" s="2">
        <f t="shared" si="35"/>
        <v>3</v>
      </c>
      <c r="K163" s="1" t="str">
        <f t="shared" si="36"/>
        <v>50</v>
      </c>
      <c r="L163" s="2"/>
      <c r="M163" s="1" t="str">
        <f t="shared" si="37"/>
        <v xml:space="preserve">ADVORMNUMBER </v>
      </c>
      <c r="N163" s="1" t="str">
        <f t="shared" si="38"/>
        <v xml:space="preserve">ADVORMNUMBER </v>
      </c>
      <c r="O163" s="2" t="str">
        <f t="shared" si="39"/>
        <v xml:space="preserve">VARCHAR2 </v>
      </c>
      <c r="P163" s="2" t="str">
        <f t="shared" si="40"/>
        <v>50</v>
      </c>
      <c r="Q163" s="2"/>
      <c r="R163" s="20" t="str">
        <f t="shared" si="41"/>
        <v xml:space="preserve">ADVORMNUMBER </v>
      </c>
      <c r="S163" s="2"/>
      <c r="T163" s="2"/>
      <c r="U163" s="2"/>
      <c r="V163" s="2"/>
      <c r="W163" s="2"/>
      <c r="X163" s="2"/>
      <c r="Y163" s="2"/>
    </row>
    <row r="164" spans="1:25" x14ac:dyDescent="0.25">
      <c r="A164" t="s">
        <v>791</v>
      </c>
      <c r="B164" t="s">
        <v>930</v>
      </c>
      <c r="C164" s="14">
        <f t="shared" si="28"/>
        <v>11</v>
      </c>
      <c r="D164" s="2" t="str">
        <f t="shared" si="29"/>
        <v xml:space="preserve">ACKRECEIPT </v>
      </c>
      <c r="E164" s="1" t="str">
        <f t="shared" si="30"/>
        <v>ACKR</v>
      </c>
      <c r="F164" s="2" t="str">
        <f t="shared" si="31"/>
        <v>NUMBER (10),</v>
      </c>
      <c r="G164" s="2">
        <f t="shared" si="32"/>
        <v>8</v>
      </c>
      <c r="H164" s="1" t="str">
        <f t="shared" si="33"/>
        <v xml:space="preserve">NUMBER </v>
      </c>
      <c r="I164" s="2">
        <f t="shared" si="34"/>
        <v>11</v>
      </c>
      <c r="J164" s="2">
        <f t="shared" si="35"/>
        <v>3</v>
      </c>
      <c r="K164" s="1" t="str">
        <f t="shared" si="36"/>
        <v>10</v>
      </c>
      <c r="L164" s="2"/>
      <c r="M164" s="1" t="str">
        <f t="shared" si="37"/>
        <v xml:space="preserve">ACKRECEIPT </v>
      </c>
      <c r="N164" s="1" t="str">
        <f t="shared" si="38"/>
        <v xml:space="preserve">ACKRECEIPT </v>
      </c>
      <c r="O164" s="2" t="str">
        <f t="shared" si="39"/>
        <v xml:space="preserve">NUMBER </v>
      </c>
      <c r="P164" s="2" t="str">
        <f t="shared" si="40"/>
        <v>10</v>
      </c>
      <c r="Q164" s="2"/>
      <c r="R164" s="20" t="str">
        <f t="shared" si="41"/>
        <v xml:space="preserve">ACKRECEIPT </v>
      </c>
      <c r="S164" s="2"/>
      <c r="T164" s="2"/>
      <c r="U164" s="2"/>
      <c r="V164" s="2"/>
      <c r="W164" s="2"/>
      <c r="X164" s="2"/>
      <c r="Y164" s="2"/>
    </row>
    <row r="165" spans="1:25" x14ac:dyDescent="0.25">
      <c r="A165" t="s">
        <v>791</v>
      </c>
      <c r="B165" t="s">
        <v>931</v>
      </c>
      <c r="C165" s="14">
        <f t="shared" si="28"/>
        <v>8</v>
      </c>
      <c r="D165" s="2" t="str">
        <f t="shared" si="29"/>
        <v xml:space="preserve">COMMAMT </v>
      </c>
      <c r="E165" s="1" t="str">
        <f t="shared" si="30"/>
        <v>COMM</v>
      </c>
      <c r="F165" s="2" t="str">
        <f t="shared" si="31"/>
        <v>FLOAT,</v>
      </c>
      <c r="G165" s="2" t="e">
        <f t="shared" si="32"/>
        <v>#VALUE!</v>
      </c>
      <c r="H165" s="1" t="e">
        <f t="shared" si="33"/>
        <v>#VALUE!</v>
      </c>
      <c r="I165" s="2" t="e">
        <f t="shared" si="34"/>
        <v>#VALUE!</v>
      </c>
      <c r="J165" s="2" t="e">
        <f t="shared" si="35"/>
        <v>#VALUE!</v>
      </c>
      <c r="K165" s="1" t="e">
        <f t="shared" si="36"/>
        <v>#VALUE!</v>
      </c>
      <c r="L165" s="2"/>
      <c r="M165" s="1" t="str">
        <f t="shared" si="37"/>
        <v xml:space="preserve">COMMAMT </v>
      </c>
      <c r="N165" s="1" t="str">
        <f t="shared" si="38"/>
        <v xml:space="preserve">COMMAMT </v>
      </c>
      <c r="O165" s="2" t="e">
        <f t="shared" si="39"/>
        <v>#VALUE!</v>
      </c>
      <c r="P165" s="2" t="e">
        <f t="shared" si="40"/>
        <v>#VALUE!</v>
      </c>
      <c r="Q165" s="2"/>
      <c r="R165" s="20" t="str">
        <f t="shared" si="41"/>
        <v xml:space="preserve">COMMAMT </v>
      </c>
      <c r="S165" s="2"/>
      <c r="T165" s="2"/>
      <c r="U165" s="2"/>
      <c r="V165" s="2"/>
      <c r="W165" s="2"/>
      <c r="X165" s="2"/>
      <c r="Y165" s="2"/>
    </row>
    <row r="166" spans="1:25" x14ac:dyDescent="0.25">
      <c r="A166" t="s">
        <v>791</v>
      </c>
      <c r="B166" t="s">
        <v>932</v>
      </c>
      <c r="C166" s="14">
        <f t="shared" si="28"/>
        <v>13</v>
      </c>
      <c r="D166" s="2" t="str">
        <f t="shared" si="29"/>
        <v xml:space="preserve">DECISIONDATE </v>
      </c>
      <c r="E166" s="1" t="str">
        <f t="shared" si="30"/>
        <v>DECI</v>
      </c>
      <c r="F166" s="2" t="str">
        <f t="shared" si="31"/>
        <v>TIMESTAMP,</v>
      </c>
      <c r="G166" s="2" t="e">
        <f t="shared" si="32"/>
        <v>#VALUE!</v>
      </c>
      <c r="H166" s="1" t="e">
        <f t="shared" si="33"/>
        <v>#VALUE!</v>
      </c>
      <c r="I166" s="2" t="e">
        <f t="shared" si="34"/>
        <v>#VALUE!</v>
      </c>
      <c r="J166" s="2" t="e">
        <f t="shared" si="35"/>
        <v>#VALUE!</v>
      </c>
      <c r="K166" s="1" t="e">
        <f t="shared" si="36"/>
        <v>#VALUE!</v>
      </c>
      <c r="L166" s="2"/>
      <c r="M166" s="1" t="str">
        <f t="shared" si="37"/>
        <v xml:space="preserve">DECISIONDATE </v>
      </c>
      <c r="N166" s="1" t="str">
        <f t="shared" si="38"/>
        <v xml:space="preserve">DECISIONDATE </v>
      </c>
      <c r="O166" s="2" t="e">
        <f t="shared" si="39"/>
        <v>#VALUE!</v>
      </c>
      <c r="P166" s="2" t="e">
        <f t="shared" si="40"/>
        <v>#VALUE!</v>
      </c>
      <c r="Q166" s="2"/>
      <c r="R166" s="20" t="str">
        <f t="shared" si="41"/>
        <v xml:space="preserve">DECISIONDATE </v>
      </c>
      <c r="S166" s="2"/>
      <c r="T166" s="2"/>
      <c r="U166" s="2"/>
      <c r="V166" s="2"/>
      <c r="W166" s="2"/>
      <c r="X166" s="2"/>
      <c r="Y166" s="2"/>
    </row>
    <row r="167" spans="1:25" x14ac:dyDescent="0.25">
      <c r="A167" t="s">
        <v>791</v>
      </c>
      <c r="B167" t="s">
        <v>933</v>
      </c>
      <c r="C167" s="14">
        <f t="shared" si="28"/>
        <v>11</v>
      </c>
      <c r="D167" s="2" t="str">
        <f t="shared" si="29"/>
        <v xml:space="preserve">DECISIONNO </v>
      </c>
      <c r="E167" s="1" t="str">
        <f t="shared" si="30"/>
        <v>DECI</v>
      </c>
      <c r="F167" s="2" t="str">
        <f t="shared" si="31"/>
        <v>VARCHAR2 (60),</v>
      </c>
      <c r="G167" s="2">
        <f t="shared" si="32"/>
        <v>10</v>
      </c>
      <c r="H167" s="1" t="str">
        <f t="shared" si="33"/>
        <v xml:space="preserve">VARCHAR2 </v>
      </c>
      <c r="I167" s="2">
        <f t="shared" si="34"/>
        <v>13</v>
      </c>
      <c r="J167" s="2">
        <f t="shared" si="35"/>
        <v>3</v>
      </c>
      <c r="K167" s="1" t="str">
        <f t="shared" si="36"/>
        <v>60</v>
      </c>
      <c r="L167" s="2"/>
      <c r="M167" s="1" t="str">
        <f t="shared" si="37"/>
        <v xml:space="preserve">DECISIONNO </v>
      </c>
      <c r="N167" s="1" t="str">
        <f t="shared" si="38"/>
        <v xml:space="preserve">DECISIONNO </v>
      </c>
      <c r="O167" s="2" t="str">
        <f t="shared" si="39"/>
        <v xml:space="preserve">VARCHAR2 </v>
      </c>
      <c r="P167" s="2" t="str">
        <f t="shared" si="40"/>
        <v>60</v>
      </c>
      <c r="Q167" s="2"/>
      <c r="R167" s="20" t="str">
        <f t="shared" si="41"/>
        <v xml:space="preserve">DECISIONNO </v>
      </c>
      <c r="S167" s="2"/>
      <c r="T167" s="2"/>
      <c r="U167" s="2"/>
      <c r="V167" s="2"/>
      <c r="W167" s="2"/>
      <c r="X167" s="2"/>
      <c r="Y167" s="2"/>
    </row>
    <row r="168" spans="1:25" x14ac:dyDescent="0.25">
      <c r="A168" t="s">
        <v>791</v>
      </c>
      <c r="B168" t="s">
        <v>934</v>
      </c>
      <c r="C168" s="14">
        <f t="shared" si="28"/>
        <v>12</v>
      </c>
      <c r="D168" s="2" t="str">
        <f t="shared" si="29"/>
        <v xml:space="preserve">DECISIONREM </v>
      </c>
      <c r="E168" s="1" t="str">
        <f t="shared" si="30"/>
        <v>DECI</v>
      </c>
      <c r="F168" s="2" t="str">
        <f t="shared" si="31"/>
        <v>VARCHAR2 (50),</v>
      </c>
      <c r="G168" s="2">
        <f t="shared" si="32"/>
        <v>10</v>
      </c>
      <c r="H168" s="1" t="str">
        <f t="shared" si="33"/>
        <v xml:space="preserve">VARCHAR2 </v>
      </c>
      <c r="I168" s="2">
        <f t="shared" si="34"/>
        <v>13</v>
      </c>
      <c r="J168" s="2">
        <f t="shared" si="35"/>
        <v>3</v>
      </c>
      <c r="K168" s="1" t="str">
        <f t="shared" si="36"/>
        <v>50</v>
      </c>
      <c r="L168" s="2"/>
      <c r="M168" s="1" t="str">
        <f t="shared" si="37"/>
        <v xml:space="preserve">DECISIONREM </v>
      </c>
      <c r="N168" s="1" t="str">
        <f t="shared" si="38"/>
        <v xml:space="preserve">DECISIONREM </v>
      </c>
      <c r="O168" s="2" t="str">
        <f t="shared" si="39"/>
        <v xml:space="preserve">VARCHAR2 </v>
      </c>
      <c r="P168" s="2" t="str">
        <f t="shared" si="40"/>
        <v>50</v>
      </c>
      <c r="Q168" s="2"/>
      <c r="R168" s="20" t="str">
        <f t="shared" si="41"/>
        <v xml:space="preserve">DECISIONREM </v>
      </c>
      <c r="S168" s="2"/>
      <c r="T168" s="2"/>
      <c r="U168" s="2"/>
      <c r="V168" s="2"/>
      <c r="W168" s="2"/>
      <c r="X168" s="2"/>
      <c r="Y168" s="2"/>
    </row>
    <row r="169" spans="1:25" x14ac:dyDescent="0.25">
      <c r="A169" t="s">
        <v>791</v>
      </c>
      <c r="B169" t="s">
        <v>935</v>
      </c>
      <c r="C169" s="14">
        <f t="shared" si="28"/>
        <v>10</v>
      </c>
      <c r="D169" s="2" t="str">
        <f t="shared" si="29"/>
        <v xml:space="preserve">NARRATIVE </v>
      </c>
      <c r="E169" s="1" t="str">
        <f t="shared" si="30"/>
        <v>NARR</v>
      </c>
      <c r="F169" s="2" t="str">
        <f t="shared" si="31"/>
        <v>VARCHAR2 (100),</v>
      </c>
      <c r="G169" s="2">
        <f t="shared" si="32"/>
        <v>10</v>
      </c>
      <c r="H169" s="1" t="str">
        <f t="shared" si="33"/>
        <v xml:space="preserve">VARCHAR2 </v>
      </c>
      <c r="I169" s="2">
        <f t="shared" si="34"/>
        <v>14</v>
      </c>
      <c r="J169" s="2">
        <f t="shared" si="35"/>
        <v>4</v>
      </c>
      <c r="K169" s="1" t="str">
        <f t="shared" si="36"/>
        <v>100</v>
      </c>
      <c r="L169" s="2"/>
      <c r="M169" s="1" t="str">
        <f t="shared" si="37"/>
        <v xml:space="preserve">NARRATIVE </v>
      </c>
      <c r="N169" s="1" t="str">
        <f t="shared" si="38"/>
        <v xml:space="preserve">NARRATIVE </v>
      </c>
      <c r="O169" s="2" t="str">
        <f t="shared" si="39"/>
        <v xml:space="preserve">VARCHAR2 </v>
      </c>
      <c r="P169" s="2" t="str">
        <f t="shared" si="40"/>
        <v>100</v>
      </c>
      <c r="Q169" s="2"/>
      <c r="R169" s="20" t="str">
        <f t="shared" si="41"/>
        <v xml:space="preserve">NARRATIVE </v>
      </c>
      <c r="S169" s="2"/>
      <c r="T169" s="2"/>
      <c r="U169" s="2"/>
      <c r="V169" s="2"/>
      <c r="W169" s="2"/>
      <c r="X169" s="2"/>
      <c r="Y169" s="2"/>
    </row>
    <row r="170" spans="1:25" x14ac:dyDescent="0.25">
      <c r="A170" t="s">
        <v>791</v>
      </c>
      <c r="B170" t="s">
        <v>936</v>
      </c>
      <c r="C170" s="14">
        <f t="shared" si="28"/>
        <v>10</v>
      </c>
      <c r="D170" s="2" t="str">
        <f t="shared" si="29"/>
        <v xml:space="preserve">BILLLADNO </v>
      </c>
      <c r="E170" s="1" t="str">
        <f t="shared" si="30"/>
        <v>BILL</v>
      </c>
      <c r="F170" s="2" t="str">
        <f t="shared" si="31"/>
        <v>VARCHAR2 (35),</v>
      </c>
      <c r="G170" s="2">
        <f t="shared" si="32"/>
        <v>10</v>
      </c>
      <c r="H170" s="1" t="str">
        <f t="shared" si="33"/>
        <v xml:space="preserve">VARCHAR2 </v>
      </c>
      <c r="I170" s="2">
        <f t="shared" si="34"/>
        <v>13</v>
      </c>
      <c r="J170" s="2">
        <f t="shared" si="35"/>
        <v>3</v>
      </c>
      <c r="K170" s="1" t="str">
        <f t="shared" si="36"/>
        <v>35</v>
      </c>
      <c r="L170" s="2"/>
      <c r="M170" s="1" t="str">
        <f t="shared" si="37"/>
        <v xml:space="preserve">BILLLADNO </v>
      </c>
      <c r="N170" s="1" t="str">
        <f t="shared" si="38"/>
        <v xml:space="preserve">BILLLADNO </v>
      </c>
      <c r="O170" s="2" t="str">
        <f t="shared" si="39"/>
        <v xml:space="preserve">VARCHAR2 </v>
      </c>
      <c r="P170" s="2" t="str">
        <f t="shared" si="40"/>
        <v>35</v>
      </c>
      <c r="Q170" s="2"/>
      <c r="R170" s="20" t="str">
        <f t="shared" si="41"/>
        <v xml:space="preserve">BILLLADNO </v>
      </c>
      <c r="S170" s="2"/>
      <c r="T170" s="2"/>
      <c r="U170" s="2"/>
      <c r="V170" s="2"/>
      <c r="W170" s="2"/>
      <c r="X170" s="2"/>
      <c r="Y170" s="2"/>
    </row>
    <row r="171" spans="1:25" x14ac:dyDescent="0.25">
      <c r="A171" t="s">
        <v>791</v>
      </c>
      <c r="B171" t="s">
        <v>937</v>
      </c>
      <c r="C171" s="14">
        <f t="shared" si="28"/>
        <v>10</v>
      </c>
      <c r="D171" s="2" t="str">
        <f t="shared" si="29"/>
        <v xml:space="preserve">BOARDDATE </v>
      </c>
      <c r="E171" s="1" t="str">
        <f t="shared" si="30"/>
        <v>BOAR</v>
      </c>
      <c r="F171" s="2" t="str">
        <f t="shared" si="31"/>
        <v>TIMESTAMP,</v>
      </c>
      <c r="G171" s="2" t="e">
        <f t="shared" si="32"/>
        <v>#VALUE!</v>
      </c>
      <c r="H171" s="1" t="e">
        <f t="shared" si="33"/>
        <v>#VALUE!</v>
      </c>
      <c r="I171" s="2" t="e">
        <f t="shared" si="34"/>
        <v>#VALUE!</v>
      </c>
      <c r="J171" s="2" t="e">
        <f t="shared" si="35"/>
        <v>#VALUE!</v>
      </c>
      <c r="K171" s="1" t="e">
        <f t="shared" si="36"/>
        <v>#VALUE!</v>
      </c>
      <c r="L171" s="2"/>
      <c r="M171" s="1" t="str">
        <f t="shared" si="37"/>
        <v xml:space="preserve">BOARDDATE </v>
      </c>
      <c r="N171" s="1" t="str">
        <f t="shared" si="38"/>
        <v xml:space="preserve">BOARDDATE </v>
      </c>
      <c r="O171" s="2" t="e">
        <f t="shared" si="39"/>
        <v>#VALUE!</v>
      </c>
      <c r="P171" s="2" t="e">
        <f t="shared" si="40"/>
        <v>#VALUE!</v>
      </c>
      <c r="Q171" s="2"/>
      <c r="R171" s="20" t="str">
        <f t="shared" si="41"/>
        <v xml:space="preserve">BOARDDATE </v>
      </c>
      <c r="S171" s="2"/>
      <c r="T171" s="2"/>
      <c r="U171" s="2"/>
      <c r="V171" s="2"/>
      <c r="W171" s="2"/>
      <c r="X171" s="2"/>
      <c r="Y171" s="2"/>
    </row>
    <row r="172" spans="1:25" x14ac:dyDescent="0.25">
      <c r="A172" t="s">
        <v>791</v>
      </c>
      <c r="B172" t="s">
        <v>938</v>
      </c>
      <c r="C172" s="14">
        <f t="shared" si="28"/>
        <v>10</v>
      </c>
      <c r="D172" s="2" t="str">
        <f t="shared" si="29"/>
        <v xml:space="preserve">COURIERNO </v>
      </c>
      <c r="E172" s="1" t="str">
        <f t="shared" si="30"/>
        <v>COUR</v>
      </c>
      <c r="F172" s="2" t="str">
        <f t="shared" si="31"/>
        <v>VARCHAR2 (20),</v>
      </c>
      <c r="G172" s="2">
        <f t="shared" si="32"/>
        <v>10</v>
      </c>
      <c r="H172" s="1" t="str">
        <f t="shared" si="33"/>
        <v xml:space="preserve">VARCHAR2 </v>
      </c>
      <c r="I172" s="2">
        <f t="shared" si="34"/>
        <v>13</v>
      </c>
      <c r="J172" s="2">
        <f t="shared" si="35"/>
        <v>3</v>
      </c>
      <c r="K172" s="1" t="str">
        <f t="shared" si="36"/>
        <v>20</v>
      </c>
      <c r="L172" s="2"/>
      <c r="M172" s="1" t="str">
        <f t="shared" si="37"/>
        <v xml:space="preserve">COURIERNO </v>
      </c>
      <c r="N172" s="1" t="str">
        <f t="shared" si="38"/>
        <v xml:space="preserve">COURIERNO </v>
      </c>
      <c r="O172" s="2" t="str">
        <f t="shared" si="39"/>
        <v xml:space="preserve">VARCHAR2 </v>
      </c>
      <c r="P172" s="2" t="str">
        <f t="shared" si="40"/>
        <v>20</v>
      </c>
      <c r="Q172" s="2"/>
      <c r="R172" s="20" t="str">
        <f t="shared" si="41"/>
        <v xml:space="preserve">COURIERNO </v>
      </c>
      <c r="S172" s="2"/>
      <c r="T172" s="2"/>
      <c r="U172" s="2"/>
      <c r="V172" s="2"/>
      <c r="W172" s="2"/>
      <c r="X172" s="2"/>
      <c r="Y172" s="2"/>
    </row>
    <row r="173" spans="1:25" x14ac:dyDescent="0.25">
      <c r="A173" t="s">
        <v>791</v>
      </c>
      <c r="B173" t="s">
        <v>939</v>
      </c>
      <c r="C173" s="14">
        <f t="shared" si="28"/>
        <v>13</v>
      </c>
      <c r="D173" s="2" t="str">
        <f t="shared" si="29"/>
        <v xml:space="preserve">DESTNCOUNTRY </v>
      </c>
      <c r="E173" s="1" t="str">
        <f t="shared" si="30"/>
        <v>DEST</v>
      </c>
      <c r="F173" s="2" t="str">
        <f t="shared" si="31"/>
        <v>VARCHAR2 (3),</v>
      </c>
      <c r="G173" s="2">
        <f t="shared" si="32"/>
        <v>10</v>
      </c>
      <c r="H173" s="1" t="str">
        <f t="shared" si="33"/>
        <v xml:space="preserve">VARCHAR2 </v>
      </c>
      <c r="I173" s="2">
        <f t="shared" si="34"/>
        <v>12</v>
      </c>
      <c r="J173" s="2">
        <f t="shared" si="35"/>
        <v>2</v>
      </c>
      <c r="K173" s="1" t="str">
        <f t="shared" si="36"/>
        <v>3</v>
      </c>
      <c r="L173" s="2"/>
      <c r="M173" s="1" t="str">
        <f t="shared" si="37"/>
        <v xml:space="preserve">DESTNCOUNTRY </v>
      </c>
      <c r="N173" s="1" t="str">
        <f t="shared" si="38"/>
        <v xml:space="preserve">DESTNCOUNTRY </v>
      </c>
      <c r="O173" s="2" t="str">
        <f t="shared" si="39"/>
        <v xml:space="preserve">VARCHAR2 </v>
      </c>
      <c r="P173" s="2" t="str">
        <f t="shared" si="40"/>
        <v>3</v>
      </c>
      <c r="Q173" s="2"/>
      <c r="R173" s="20" t="str">
        <f t="shared" si="41"/>
        <v xml:space="preserve">DESTNCOUNTRY </v>
      </c>
      <c r="S173" s="2"/>
      <c r="T173" s="2"/>
      <c r="U173" s="2"/>
      <c r="V173" s="2"/>
      <c r="W173" s="2"/>
      <c r="X173" s="2"/>
      <c r="Y173" s="2"/>
    </row>
    <row r="174" spans="1:25" x14ac:dyDescent="0.25">
      <c r="A174" t="s">
        <v>791</v>
      </c>
      <c r="B174" t="s">
        <v>940</v>
      </c>
      <c r="C174" s="14">
        <f t="shared" si="28"/>
        <v>9</v>
      </c>
      <c r="D174" s="2" t="str">
        <f t="shared" si="29"/>
        <v xml:space="preserve">DETLTYPE </v>
      </c>
      <c r="E174" s="1" t="str">
        <f t="shared" si="30"/>
        <v>DETL</v>
      </c>
      <c r="F174" s="2" t="str">
        <f t="shared" si="31"/>
        <v>VARCHAR2 (3),</v>
      </c>
      <c r="G174" s="2">
        <f t="shared" si="32"/>
        <v>10</v>
      </c>
      <c r="H174" s="1" t="str">
        <f t="shared" si="33"/>
        <v xml:space="preserve">VARCHAR2 </v>
      </c>
      <c r="I174" s="2">
        <f t="shared" si="34"/>
        <v>12</v>
      </c>
      <c r="J174" s="2">
        <f t="shared" si="35"/>
        <v>2</v>
      </c>
      <c r="K174" s="1" t="str">
        <f t="shared" si="36"/>
        <v>3</v>
      </c>
      <c r="L174" s="2"/>
      <c r="M174" s="1" t="str">
        <f t="shared" si="37"/>
        <v xml:space="preserve">DETLTYPE </v>
      </c>
      <c r="N174" s="1" t="str">
        <f t="shared" si="38"/>
        <v xml:space="preserve">DETLTYPE </v>
      </c>
      <c r="O174" s="2" t="str">
        <f t="shared" si="39"/>
        <v xml:space="preserve">VARCHAR2 </v>
      </c>
      <c r="P174" s="2" t="str">
        <f t="shared" si="40"/>
        <v>3</v>
      </c>
      <c r="Q174" s="2"/>
      <c r="R174" s="20" t="str">
        <f t="shared" si="41"/>
        <v xml:space="preserve">DETLTYPE </v>
      </c>
      <c r="S174" s="2"/>
      <c r="T174" s="2"/>
      <c r="U174" s="2"/>
      <c r="V174" s="2"/>
      <c r="W174" s="2"/>
      <c r="X174" s="2"/>
      <c r="Y174" s="2"/>
    </row>
    <row r="175" spans="1:25" x14ac:dyDescent="0.25">
      <c r="A175" t="s">
        <v>791</v>
      </c>
      <c r="B175" t="s">
        <v>941</v>
      </c>
      <c r="C175" s="14">
        <f t="shared" si="28"/>
        <v>8</v>
      </c>
      <c r="D175" s="2" t="str">
        <f t="shared" si="29"/>
        <v xml:space="preserve">DOCTYPE </v>
      </c>
      <c r="E175" s="1" t="str">
        <f t="shared" si="30"/>
        <v>DOCT</v>
      </c>
      <c r="F175" s="2" t="str">
        <f t="shared" si="31"/>
        <v>NUMBER (10),</v>
      </c>
      <c r="G175" s="2">
        <f t="shared" si="32"/>
        <v>8</v>
      </c>
      <c r="H175" s="1" t="str">
        <f t="shared" si="33"/>
        <v xml:space="preserve">NUMBER </v>
      </c>
      <c r="I175" s="2">
        <f t="shared" si="34"/>
        <v>11</v>
      </c>
      <c r="J175" s="2">
        <f t="shared" si="35"/>
        <v>3</v>
      </c>
      <c r="K175" s="1" t="str">
        <f t="shared" si="36"/>
        <v>10</v>
      </c>
      <c r="L175" s="2"/>
      <c r="M175" s="1" t="str">
        <f t="shared" si="37"/>
        <v xml:space="preserve">DOCTYPE </v>
      </c>
      <c r="N175" s="1" t="str">
        <f t="shared" si="38"/>
        <v xml:space="preserve">DOCTYPE </v>
      </c>
      <c r="O175" s="2" t="str">
        <f t="shared" si="39"/>
        <v xml:space="preserve">NUMBER </v>
      </c>
      <c r="P175" s="2" t="str">
        <f t="shared" si="40"/>
        <v>10</v>
      </c>
      <c r="Q175" s="2"/>
      <c r="R175" s="20" t="str">
        <f t="shared" si="41"/>
        <v xml:space="preserve">DOCTYPE </v>
      </c>
      <c r="S175" s="2"/>
      <c r="T175" s="2"/>
      <c r="U175" s="2"/>
      <c r="V175" s="2"/>
      <c r="W175" s="2"/>
      <c r="X175" s="2"/>
      <c r="Y175" s="2"/>
    </row>
    <row r="176" spans="1:25" x14ac:dyDescent="0.25">
      <c r="A176" t="s">
        <v>791</v>
      </c>
      <c r="B176" t="s">
        <v>942</v>
      </c>
      <c r="C176" s="14">
        <f t="shared" si="28"/>
        <v>13</v>
      </c>
      <c r="D176" s="2" t="str">
        <f t="shared" si="29"/>
        <v xml:space="preserve">DOCUMENTTYPE </v>
      </c>
      <c r="E176" s="1" t="str">
        <f t="shared" si="30"/>
        <v>DOCU</v>
      </c>
      <c r="F176" s="2" t="str">
        <f t="shared" si="31"/>
        <v>VARCHAR2 (1),</v>
      </c>
      <c r="G176" s="2">
        <f t="shared" si="32"/>
        <v>10</v>
      </c>
      <c r="H176" s="1" t="str">
        <f t="shared" si="33"/>
        <v xml:space="preserve">VARCHAR2 </v>
      </c>
      <c r="I176" s="2">
        <f t="shared" si="34"/>
        <v>12</v>
      </c>
      <c r="J176" s="2">
        <f t="shared" si="35"/>
        <v>2</v>
      </c>
      <c r="K176" s="1" t="str">
        <f t="shared" si="36"/>
        <v>1</v>
      </c>
      <c r="L176" s="2"/>
      <c r="M176" s="1" t="str">
        <f t="shared" si="37"/>
        <v xml:space="preserve">DOCUMENTTYPE </v>
      </c>
      <c r="N176" s="1" t="str">
        <f t="shared" si="38"/>
        <v xml:space="preserve">DOCUMENTTYPE </v>
      </c>
      <c r="O176" s="2" t="str">
        <f t="shared" si="39"/>
        <v xml:space="preserve">VARCHAR2 </v>
      </c>
      <c r="P176" s="2" t="str">
        <f t="shared" si="40"/>
        <v>1</v>
      </c>
      <c r="Q176" s="2"/>
      <c r="R176" s="20" t="str">
        <f t="shared" si="41"/>
        <v xml:space="preserve">DOCUMENTTYPE </v>
      </c>
      <c r="S176" s="2"/>
      <c r="T176" s="2"/>
      <c r="U176" s="2"/>
      <c r="V176" s="2"/>
      <c r="W176" s="2"/>
      <c r="X176" s="2"/>
      <c r="Y176" s="2"/>
    </row>
    <row r="177" spans="1:25" x14ac:dyDescent="0.25">
      <c r="A177" t="s">
        <v>791</v>
      </c>
      <c r="B177" t="s">
        <v>943</v>
      </c>
      <c r="C177" s="14">
        <f t="shared" si="28"/>
        <v>9</v>
      </c>
      <c r="D177" s="2" t="str">
        <f t="shared" si="29"/>
        <v xml:space="preserve">FROMPORT </v>
      </c>
      <c r="E177" s="1" t="str">
        <f t="shared" si="30"/>
        <v>FROM</v>
      </c>
      <c r="F177" s="2" t="str">
        <f t="shared" si="31"/>
        <v>VARCHAR2 (200),</v>
      </c>
      <c r="G177" s="2">
        <f t="shared" si="32"/>
        <v>10</v>
      </c>
      <c r="H177" s="1" t="str">
        <f t="shared" si="33"/>
        <v xml:space="preserve">VARCHAR2 </v>
      </c>
      <c r="I177" s="2">
        <f t="shared" si="34"/>
        <v>14</v>
      </c>
      <c r="J177" s="2">
        <f t="shared" si="35"/>
        <v>4</v>
      </c>
      <c r="K177" s="1" t="str">
        <f t="shared" si="36"/>
        <v>200</v>
      </c>
      <c r="L177" s="2"/>
      <c r="M177" s="1" t="str">
        <f t="shared" si="37"/>
        <v xml:space="preserve">FROMPORT </v>
      </c>
      <c r="N177" s="1" t="str">
        <f t="shared" si="38"/>
        <v xml:space="preserve">FROMPORT </v>
      </c>
      <c r="O177" s="2" t="str">
        <f t="shared" si="39"/>
        <v xml:space="preserve">VARCHAR2 </v>
      </c>
      <c r="P177" s="2" t="str">
        <f t="shared" si="40"/>
        <v>200</v>
      </c>
      <c r="Q177" s="2"/>
      <c r="R177" s="20" t="str">
        <f t="shared" si="41"/>
        <v xml:space="preserve">FROMPORT </v>
      </c>
      <c r="S177" s="2"/>
      <c r="T177" s="2"/>
      <c r="U177" s="2"/>
      <c r="V177" s="2"/>
      <c r="W177" s="2"/>
      <c r="X177" s="2"/>
      <c r="Y177" s="2"/>
    </row>
    <row r="178" spans="1:25" x14ac:dyDescent="0.25">
      <c r="A178" t="s">
        <v>791</v>
      </c>
      <c r="B178" t="s">
        <v>764</v>
      </c>
      <c r="C178" s="14">
        <f t="shared" si="28"/>
        <v>9</v>
      </c>
      <c r="D178" s="2" t="str">
        <f t="shared" si="29"/>
        <v xml:space="preserve">MAILDATE </v>
      </c>
      <c r="E178" s="1" t="str">
        <f t="shared" si="30"/>
        <v>MAIL</v>
      </c>
      <c r="F178" s="2" t="str">
        <f t="shared" si="31"/>
        <v>TIMESTAMP,</v>
      </c>
      <c r="G178" s="2" t="e">
        <f t="shared" si="32"/>
        <v>#VALUE!</v>
      </c>
      <c r="H178" s="1" t="e">
        <f t="shared" si="33"/>
        <v>#VALUE!</v>
      </c>
      <c r="I178" s="2" t="e">
        <f t="shared" si="34"/>
        <v>#VALUE!</v>
      </c>
      <c r="J178" s="2" t="e">
        <f t="shared" si="35"/>
        <v>#VALUE!</v>
      </c>
      <c r="K178" s="1" t="e">
        <f t="shared" si="36"/>
        <v>#VALUE!</v>
      </c>
      <c r="L178" s="2"/>
      <c r="M178" s="1" t="str">
        <f t="shared" si="37"/>
        <v xml:space="preserve">MAILDATE </v>
      </c>
      <c r="N178" s="1" t="str">
        <f t="shared" si="38"/>
        <v xml:space="preserve">MAILDATE </v>
      </c>
      <c r="O178" s="2" t="e">
        <f t="shared" si="39"/>
        <v>#VALUE!</v>
      </c>
      <c r="P178" s="2" t="e">
        <f t="shared" si="40"/>
        <v>#VALUE!</v>
      </c>
      <c r="Q178" s="2"/>
      <c r="R178" s="20" t="str">
        <f t="shared" si="41"/>
        <v xml:space="preserve">MAILDATE </v>
      </c>
      <c r="S178" s="2"/>
      <c r="T178" s="2"/>
      <c r="U178" s="2"/>
      <c r="V178" s="2"/>
      <c r="W178" s="2"/>
      <c r="X178" s="2"/>
      <c r="Y178" s="2"/>
    </row>
    <row r="179" spans="1:25" x14ac:dyDescent="0.25">
      <c r="A179" t="s">
        <v>791</v>
      </c>
      <c r="B179" t="s">
        <v>765</v>
      </c>
      <c r="C179" s="14">
        <f t="shared" si="28"/>
        <v>7</v>
      </c>
      <c r="D179" s="2" t="str">
        <f t="shared" si="29"/>
        <v xml:space="preserve">MAILNO </v>
      </c>
      <c r="E179" s="1" t="str">
        <f t="shared" si="30"/>
        <v>MAIL</v>
      </c>
      <c r="F179" s="2" t="str">
        <f t="shared" si="31"/>
        <v>VARCHAR2 (30),</v>
      </c>
      <c r="G179" s="2">
        <f t="shared" si="32"/>
        <v>10</v>
      </c>
      <c r="H179" s="1" t="str">
        <f t="shared" si="33"/>
        <v xml:space="preserve">VARCHAR2 </v>
      </c>
      <c r="I179" s="2">
        <f t="shared" si="34"/>
        <v>13</v>
      </c>
      <c r="J179" s="2">
        <f t="shared" si="35"/>
        <v>3</v>
      </c>
      <c r="K179" s="1" t="str">
        <f t="shared" si="36"/>
        <v>30</v>
      </c>
      <c r="L179" s="2"/>
      <c r="M179" s="1" t="str">
        <f t="shared" si="37"/>
        <v xml:space="preserve">MAILNO </v>
      </c>
      <c r="N179" s="1" t="str">
        <f t="shared" si="38"/>
        <v xml:space="preserve">MAILNO </v>
      </c>
      <c r="O179" s="2" t="str">
        <f t="shared" si="39"/>
        <v xml:space="preserve">VARCHAR2 </v>
      </c>
      <c r="P179" s="2" t="str">
        <f t="shared" si="40"/>
        <v>30</v>
      </c>
      <c r="Q179" s="2"/>
      <c r="R179" s="20" t="str">
        <f t="shared" si="41"/>
        <v xml:space="preserve">MAILNO </v>
      </c>
      <c r="S179" s="2"/>
      <c r="T179" s="2"/>
      <c r="U179" s="2"/>
      <c r="V179" s="2"/>
      <c r="W179" s="2"/>
      <c r="X179" s="2"/>
      <c r="Y179" s="2"/>
    </row>
    <row r="180" spans="1:25" x14ac:dyDescent="0.25">
      <c r="A180" t="s">
        <v>791</v>
      </c>
      <c r="B180" t="s">
        <v>944</v>
      </c>
      <c r="C180" s="14">
        <f t="shared" si="28"/>
        <v>16</v>
      </c>
      <c r="D180" s="2" t="str">
        <f t="shared" si="29"/>
        <v xml:space="preserve">MODEOFTRANSPORT </v>
      </c>
      <c r="E180" s="1" t="str">
        <f t="shared" si="30"/>
        <v>MODE</v>
      </c>
      <c r="F180" s="2" t="str">
        <f t="shared" si="31"/>
        <v>VARCHAR2 (1),</v>
      </c>
      <c r="G180" s="2">
        <f t="shared" si="32"/>
        <v>10</v>
      </c>
      <c r="H180" s="1" t="str">
        <f t="shared" si="33"/>
        <v xml:space="preserve">VARCHAR2 </v>
      </c>
      <c r="I180" s="2">
        <f t="shared" si="34"/>
        <v>12</v>
      </c>
      <c r="J180" s="2">
        <f t="shared" si="35"/>
        <v>2</v>
      </c>
      <c r="K180" s="1" t="str">
        <f t="shared" si="36"/>
        <v>1</v>
      </c>
      <c r="L180" s="2"/>
      <c r="M180" s="1" t="str">
        <f t="shared" si="37"/>
        <v xml:space="preserve">MODEOFTRANSPORT </v>
      </c>
      <c r="N180" s="1" t="str">
        <f t="shared" si="38"/>
        <v xml:space="preserve">MODEOFTRANSPORT </v>
      </c>
      <c r="O180" s="2" t="str">
        <f t="shared" si="39"/>
        <v xml:space="preserve">VARCHAR2 </v>
      </c>
      <c r="P180" s="2" t="str">
        <f t="shared" si="40"/>
        <v>1</v>
      </c>
      <c r="Q180" s="2"/>
      <c r="R180" s="20" t="str">
        <f t="shared" si="41"/>
        <v xml:space="preserve">MODEOFTRANSPORT </v>
      </c>
      <c r="S180" s="2"/>
      <c r="T180" s="2"/>
      <c r="U180" s="2"/>
      <c r="V180" s="2"/>
      <c r="W180" s="2"/>
      <c r="X180" s="2"/>
      <c r="Y180" s="2"/>
    </row>
    <row r="181" spans="1:25" x14ac:dyDescent="0.25">
      <c r="A181" t="s">
        <v>791</v>
      </c>
      <c r="B181" t="s">
        <v>945</v>
      </c>
      <c r="C181" s="14">
        <f t="shared" si="28"/>
        <v>9</v>
      </c>
      <c r="D181" s="2" t="str">
        <f t="shared" si="29"/>
        <v xml:space="preserve">PLACEORG </v>
      </c>
      <c r="E181" s="1" t="str">
        <f t="shared" si="30"/>
        <v>PLAC</v>
      </c>
      <c r="F181" s="2" t="str">
        <f t="shared" si="31"/>
        <v>VARCHAR2 (200),</v>
      </c>
      <c r="G181" s="2">
        <f t="shared" si="32"/>
        <v>10</v>
      </c>
      <c r="H181" s="1" t="str">
        <f t="shared" si="33"/>
        <v xml:space="preserve">VARCHAR2 </v>
      </c>
      <c r="I181" s="2">
        <f t="shared" si="34"/>
        <v>14</v>
      </c>
      <c r="J181" s="2">
        <f t="shared" si="35"/>
        <v>4</v>
      </c>
      <c r="K181" s="1" t="str">
        <f t="shared" si="36"/>
        <v>200</v>
      </c>
      <c r="L181" s="2"/>
      <c r="M181" s="1" t="str">
        <f t="shared" si="37"/>
        <v xml:space="preserve">PLACEORG </v>
      </c>
      <c r="N181" s="1" t="str">
        <f t="shared" si="38"/>
        <v xml:space="preserve">PLACEORG </v>
      </c>
      <c r="O181" s="2" t="str">
        <f t="shared" si="39"/>
        <v xml:space="preserve">VARCHAR2 </v>
      </c>
      <c r="P181" s="2" t="str">
        <f t="shared" si="40"/>
        <v>200</v>
      </c>
      <c r="Q181" s="2"/>
      <c r="R181" s="20" t="str">
        <f t="shared" si="41"/>
        <v xml:space="preserve">PLACEORG </v>
      </c>
      <c r="S181" s="2"/>
      <c r="T181" s="2"/>
      <c r="U181" s="2"/>
      <c r="V181" s="2"/>
      <c r="W181" s="2"/>
      <c r="X181" s="2"/>
      <c r="Y181" s="2"/>
    </row>
    <row r="182" spans="1:25" x14ac:dyDescent="0.25">
      <c r="A182" t="s">
        <v>791</v>
      </c>
      <c r="B182" t="s">
        <v>946</v>
      </c>
      <c r="C182" s="14">
        <f t="shared" si="28"/>
        <v>8</v>
      </c>
      <c r="D182" s="2" t="str">
        <f t="shared" si="29"/>
        <v xml:space="preserve">REMARKS </v>
      </c>
      <c r="E182" s="1" t="str">
        <f t="shared" si="30"/>
        <v>REMA</v>
      </c>
      <c r="F182" s="2" t="str">
        <f t="shared" si="31"/>
        <v>VARCHAR2 (50),</v>
      </c>
      <c r="G182" s="2">
        <f t="shared" si="32"/>
        <v>10</v>
      </c>
      <c r="H182" s="1" t="str">
        <f t="shared" si="33"/>
        <v xml:space="preserve">VARCHAR2 </v>
      </c>
      <c r="I182" s="2">
        <f t="shared" si="34"/>
        <v>13</v>
      </c>
      <c r="J182" s="2">
        <f t="shared" si="35"/>
        <v>3</v>
      </c>
      <c r="K182" s="1" t="str">
        <f t="shared" si="36"/>
        <v>50</v>
      </c>
      <c r="L182" s="2"/>
      <c r="M182" s="1" t="str">
        <f t="shared" si="37"/>
        <v xml:space="preserve">REMARKS </v>
      </c>
      <c r="N182" s="1" t="str">
        <f t="shared" si="38"/>
        <v xml:space="preserve">REMARKS </v>
      </c>
      <c r="O182" s="2" t="str">
        <f t="shared" si="39"/>
        <v xml:space="preserve">VARCHAR2 </v>
      </c>
      <c r="P182" s="2" t="str">
        <f t="shared" si="40"/>
        <v>50</v>
      </c>
      <c r="Q182" s="2"/>
      <c r="R182" s="20" t="str">
        <f t="shared" si="41"/>
        <v xml:space="preserve">REMARKS </v>
      </c>
      <c r="S182" s="2"/>
      <c r="T182" s="2"/>
      <c r="U182" s="2"/>
      <c r="V182" s="2"/>
      <c r="W182" s="2"/>
      <c r="X182" s="2"/>
      <c r="Y182" s="2"/>
    </row>
    <row r="183" spans="1:25" x14ac:dyDescent="0.25">
      <c r="A183" t="s">
        <v>791</v>
      </c>
      <c r="B183" t="s">
        <v>947</v>
      </c>
      <c r="C183" s="14">
        <f t="shared" si="28"/>
        <v>7</v>
      </c>
      <c r="D183" s="2" t="str">
        <f t="shared" si="29"/>
        <v xml:space="preserve">TOPORT </v>
      </c>
      <c r="E183" s="1" t="str">
        <f t="shared" si="30"/>
        <v>TOPO</v>
      </c>
      <c r="F183" s="2" t="str">
        <f t="shared" si="31"/>
        <v>VARCHAR2 (200),</v>
      </c>
      <c r="G183" s="2">
        <f t="shared" si="32"/>
        <v>10</v>
      </c>
      <c r="H183" s="1" t="str">
        <f t="shared" si="33"/>
        <v xml:space="preserve">VARCHAR2 </v>
      </c>
      <c r="I183" s="2">
        <f t="shared" si="34"/>
        <v>14</v>
      </c>
      <c r="J183" s="2">
        <f t="shared" si="35"/>
        <v>4</v>
      </c>
      <c r="K183" s="1" t="str">
        <f t="shared" si="36"/>
        <v>200</v>
      </c>
      <c r="L183" s="2"/>
      <c r="M183" s="1" t="str">
        <f t="shared" si="37"/>
        <v xml:space="preserve">TOPORT </v>
      </c>
      <c r="N183" s="1" t="str">
        <f t="shared" si="38"/>
        <v xml:space="preserve">TOPORT </v>
      </c>
      <c r="O183" s="2" t="str">
        <f t="shared" si="39"/>
        <v xml:space="preserve">VARCHAR2 </v>
      </c>
      <c r="P183" s="2" t="str">
        <f t="shared" si="40"/>
        <v>200</v>
      </c>
      <c r="Q183" s="2"/>
      <c r="R183" s="20" t="str">
        <f t="shared" si="41"/>
        <v xml:space="preserve">TOPORT </v>
      </c>
      <c r="S183" s="2"/>
      <c r="T183" s="2"/>
      <c r="U183" s="2"/>
      <c r="V183" s="2"/>
      <c r="W183" s="2"/>
      <c r="X183" s="2"/>
      <c r="Y183" s="2"/>
    </row>
    <row r="184" spans="1:25" x14ac:dyDescent="0.25">
      <c r="A184" t="s">
        <v>791</v>
      </c>
      <c r="B184" t="s">
        <v>948</v>
      </c>
      <c r="C184" s="14">
        <f t="shared" si="28"/>
        <v>11</v>
      </c>
      <c r="D184" s="2" t="str">
        <f t="shared" si="29"/>
        <v xml:space="preserve">VESSELNAME </v>
      </c>
      <c r="E184" s="1" t="str">
        <f t="shared" si="30"/>
        <v>VESS</v>
      </c>
      <c r="F184" s="2" t="str">
        <f t="shared" si="31"/>
        <v>VARCHAR2 (35),</v>
      </c>
      <c r="G184" s="2">
        <f t="shared" si="32"/>
        <v>10</v>
      </c>
      <c r="H184" s="1" t="str">
        <f t="shared" si="33"/>
        <v xml:space="preserve">VARCHAR2 </v>
      </c>
      <c r="I184" s="2">
        <f t="shared" si="34"/>
        <v>13</v>
      </c>
      <c r="J184" s="2">
        <f t="shared" si="35"/>
        <v>3</v>
      </c>
      <c r="K184" s="1" t="str">
        <f t="shared" si="36"/>
        <v>35</v>
      </c>
      <c r="L184" s="2"/>
      <c r="M184" s="1" t="str">
        <f t="shared" si="37"/>
        <v xml:space="preserve">VESSELNAME </v>
      </c>
      <c r="N184" s="1" t="str">
        <f t="shared" si="38"/>
        <v xml:space="preserve">VESSELNAME </v>
      </c>
      <c r="O184" s="2" t="str">
        <f t="shared" si="39"/>
        <v xml:space="preserve">VARCHAR2 </v>
      </c>
      <c r="P184" s="2" t="str">
        <f t="shared" si="40"/>
        <v>35</v>
      </c>
      <c r="Q184" s="2"/>
      <c r="R184" s="20" t="str">
        <f t="shared" si="41"/>
        <v xml:space="preserve">VESSELNAME </v>
      </c>
      <c r="S184" s="2"/>
      <c r="T184" s="2"/>
      <c r="U184" s="2"/>
      <c r="V184" s="2"/>
      <c r="W184" s="2"/>
      <c r="X184" s="2"/>
      <c r="Y184" s="2"/>
    </row>
    <row r="185" spans="1:25" x14ac:dyDescent="0.25">
      <c r="A185" t="s">
        <v>791</v>
      </c>
      <c r="B185" t="s">
        <v>949</v>
      </c>
      <c r="C185" s="14">
        <f t="shared" si="28"/>
        <v>9</v>
      </c>
      <c r="D185" s="2" t="str">
        <f t="shared" si="29"/>
        <v xml:space="preserve">VESSELNO </v>
      </c>
      <c r="E185" s="1" t="str">
        <f t="shared" si="30"/>
        <v>VESS</v>
      </c>
      <c r="F185" s="2" t="str">
        <f t="shared" si="31"/>
        <v>VARCHAR2 (35),</v>
      </c>
      <c r="G185" s="2">
        <f t="shared" si="32"/>
        <v>10</v>
      </c>
      <c r="H185" s="1" t="str">
        <f t="shared" si="33"/>
        <v xml:space="preserve">VARCHAR2 </v>
      </c>
      <c r="I185" s="2">
        <f t="shared" si="34"/>
        <v>13</v>
      </c>
      <c r="J185" s="2">
        <f t="shared" si="35"/>
        <v>3</v>
      </c>
      <c r="K185" s="1" t="str">
        <f t="shared" si="36"/>
        <v>35</v>
      </c>
      <c r="L185" s="2"/>
      <c r="M185" s="1" t="str">
        <f t="shared" si="37"/>
        <v xml:space="preserve">VESSELNO </v>
      </c>
      <c r="N185" s="1" t="str">
        <f t="shared" si="38"/>
        <v xml:space="preserve">VESSELNO </v>
      </c>
      <c r="O185" s="2" t="str">
        <f t="shared" si="39"/>
        <v xml:space="preserve">VARCHAR2 </v>
      </c>
      <c r="P185" s="2" t="str">
        <f t="shared" si="40"/>
        <v>35</v>
      </c>
      <c r="Q185" s="2"/>
      <c r="R185" s="20" t="str">
        <f t="shared" si="41"/>
        <v xml:space="preserve">VESSELNO </v>
      </c>
      <c r="S185" s="2"/>
      <c r="T185" s="2"/>
      <c r="U185" s="2"/>
      <c r="V185" s="2"/>
      <c r="W185" s="2"/>
      <c r="X185" s="2"/>
      <c r="Y185" s="2"/>
    </row>
    <row r="186" spans="1:25" x14ac:dyDescent="0.25">
      <c r="A186" t="s">
        <v>791</v>
      </c>
      <c r="B186" t="s">
        <v>950</v>
      </c>
      <c r="C186" s="14">
        <f t="shared" si="28"/>
        <v>12</v>
      </c>
      <c r="D186" s="2" t="str">
        <f t="shared" si="29"/>
        <v xml:space="preserve">BENEFACCTID </v>
      </c>
      <c r="E186" s="1" t="str">
        <f t="shared" si="30"/>
        <v>BENE</v>
      </c>
      <c r="F186" s="2" t="str">
        <f t="shared" si="31"/>
        <v>VARCHAR2 (35),</v>
      </c>
      <c r="G186" s="2">
        <f t="shared" si="32"/>
        <v>10</v>
      </c>
      <c r="H186" s="1" t="str">
        <f t="shared" si="33"/>
        <v xml:space="preserve">VARCHAR2 </v>
      </c>
      <c r="I186" s="2">
        <f t="shared" si="34"/>
        <v>13</v>
      </c>
      <c r="J186" s="2">
        <f t="shared" si="35"/>
        <v>3</v>
      </c>
      <c r="K186" s="1" t="str">
        <f t="shared" si="36"/>
        <v>35</v>
      </c>
      <c r="L186" s="2"/>
      <c r="M186" s="1" t="str">
        <f t="shared" si="37"/>
        <v xml:space="preserve">BENEFACCTID </v>
      </c>
      <c r="N186" s="1" t="str">
        <f t="shared" si="38"/>
        <v xml:space="preserve">BENEFACCTID </v>
      </c>
      <c r="O186" s="2" t="str">
        <f t="shared" si="39"/>
        <v xml:space="preserve">VARCHAR2 </v>
      </c>
      <c r="P186" s="2" t="str">
        <f t="shared" si="40"/>
        <v>35</v>
      </c>
      <c r="Q186" s="2"/>
      <c r="R186" s="20" t="str">
        <f t="shared" si="41"/>
        <v xml:space="preserve">BENEFACCTID </v>
      </c>
      <c r="S186" s="2"/>
      <c r="T186" s="2"/>
      <c r="U186" s="2"/>
      <c r="V186" s="2"/>
      <c r="W186" s="2"/>
      <c r="X186" s="2"/>
      <c r="Y186" s="2"/>
    </row>
    <row r="187" spans="1:25" x14ac:dyDescent="0.25">
      <c r="A187" t="s">
        <v>791</v>
      </c>
      <c r="B187" t="s">
        <v>951</v>
      </c>
      <c r="C187" s="14">
        <f t="shared" si="28"/>
        <v>10</v>
      </c>
      <c r="D187" s="2" t="str">
        <f t="shared" si="29"/>
        <v xml:space="preserve">BENEFADD1 </v>
      </c>
      <c r="E187" s="1" t="str">
        <f t="shared" si="30"/>
        <v>BENE</v>
      </c>
      <c r="F187" s="2" t="str">
        <f t="shared" si="31"/>
        <v>VARCHAR2 (35),</v>
      </c>
      <c r="G187" s="2">
        <f t="shared" si="32"/>
        <v>10</v>
      </c>
      <c r="H187" s="1" t="str">
        <f t="shared" si="33"/>
        <v xml:space="preserve">VARCHAR2 </v>
      </c>
      <c r="I187" s="2">
        <f t="shared" si="34"/>
        <v>13</v>
      </c>
      <c r="J187" s="2">
        <f t="shared" si="35"/>
        <v>3</v>
      </c>
      <c r="K187" s="1" t="str">
        <f t="shared" si="36"/>
        <v>35</v>
      </c>
      <c r="L187" s="2"/>
      <c r="M187" s="1" t="str">
        <f t="shared" si="37"/>
        <v xml:space="preserve">BENEFADD1 </v>
      </c>
      <c r="N187" s="1" t="str">
        <f t="shared" si="38"/>
        <v xml:space="preserve">BENEFADD1 </v>
      </c>
      <c r="O187" s="2" t="str">
        <f t="shared" si="39"/>
        <v xml:space="preserve">VARCHAR2 </v>
      </c>
      <c r="P187" s="2" t="str">
        <f t="shared" si="40"/>
        <v>35</v>
      </c>
      <c r="Q187" s="2"/>
      <c r="R187" s="20" t="str">
        <f t="shared" si="41"/>
        <v xml:space="preserve">BENEFADD1 </v>
      </c>
      <c r="S187" s="2"/>
      <c r="T187" s="2"/>
      <c r="U187" s="2"/>
      <c r="V187" s="2"/>
      <c r="W187" s="2"/>
      <c r="X187" s="2"/>
      <c r="Y187" s="2"/>
    </row>
    <row r="188" spans="1:25" x14ac:dyDescent="0.25">
      <c r="A188" t="s">
        <v>791</v>
      </c>
      <c r="B188" t="s">
        <v>952</v>
      </c>
      <c r="C188" s="14">
        <f t="shared" si="28"/>
        <v>10</v>
      </c>
      <c r="D188" s="2" t="str">
        <f t="shared" si="29"/>
        <v xml:space="preserve">BENEFADD2 </v>
      </c>
      <c r="E188" s="1" t="str">
        <f t="shared" si="30"/>
        <v>BENE</v>
      </c>
      <c r="F188" s="2" t="str">
        <f t="shared" si="31"/>
        <v>VARCHAR2 (35),</v>
      </c>
      <c r="G188" s="2">
        <f t="shared" si="32"/>
        <v>10</v>
      </c>
      <c r="H188" s="1" t="str">
        <f t="shared" si="33"/>
        <v xml:space="preserve">VARCHAR2 </v>
      </c>
      <c r="I188" s="2">
        <f t="shared" si="34"/>
        <v>13</v>
      </c>
      <c r="J188" s="2">
        <f t="shared" si="35"/>
        <v>3</v>
      </c>
      <c r="K188" s="1" t="str">
        <f t="shared" si="36"/>
        <v>35</v>
      </c>
      <c r="L188" s="2"/>
      <c r="M188" s="1" t="str">
        <f t="shared" si="37"/>
        <v xml:space="preserve">BENEFADD2 </v>
      </c>
      <c r="N188" s="1" t="str">
        <f t="shared" si="38"/>
        <v xml:space="preserve">BENEFADD2 </v>
      </c>
      <c r="O188" s="2" t="str">
        <f t="shared" si="39"/>
        <v xml:space="preserve">VARCHAR2 </v>
      </c>
      <c r="P188" s="2" t="str">
        <f t="shared" si="40"/>
        <v>35</v>
      </c>
      <c r="Q188" s="2"/>
      <c r="R188" s="20" t="str">
        <f t="shared" si="41"/>
        <v xml:space="preserve">BENEFADD2 </v>
      </c>
      <c r="S188" s="2"/>
      <c r="T188" s="2"/>
      <c r="U188" s="2"/>
      <c r="V188" s="2"/>
      <c r="W188" s="2"/>
      <c r="X188" s="2"/>
      <c r="Y188" s="2"/>
    </row>
    <row r="189" spans="1:25" x14ac:dyDescent="0.25">
      <c r="A189" t="s">
        <v>791</v>
      </c>
      <c r="B189" t="s">
        <v>953</v>
      </c>
      <c r="C189" s="14">
        <f t="shared" si="28"/>
        <v>10</v>
      </c>
      <c r="D189" s="2" t="str">
        <f t="shared" si="29"/>
        <v xml:space="preserve">BENEFADD3 </v>
      </c>
      <c r="E189" s="1" t="str">
        <f t="shared" si="30"/>
        <v>BENE</v>
      </c>
      <c r="F189" s="2" t="str">
        <f t="shared" si="31"/>
        <v>VARCHAR2 (35),</v>
      </c>
      <c r="G189" s="2">
        <f t="shared" si="32"/>
        <v>10</v>
      </c>
      <c r="H189" s="1" t="str">
        <f t="shared" si="33"/>
        <v xml:space="preserve">VARCHAR2 </v>
      </c>
      <c r="I189" s="2">
        <f t="shared" si="34"/>
        <v>13</v>
      </c>
      <c r="J189" s="2">
        <f t="shared" si="35"/>
        <v>3</v>
      </c>
      <c r="K189" s="1" t="str">
        <f t="shared" si="36"/>
        <v>35</v>
      </c>
      <c r="L189" s="2"/>
      <c r="M189" s="1" t="str">
        <f t="shared" si="37"/>
        <v xml:space="preserve">BENEFADD3 </v>
      </c>
      <c r="N189" s="1" t="str">
        <f t="shared" si="38"/>
        <v xml:space="preserve">BENEFADD3 </v>
      </c>
      <c r="O189" s="2" t="str">
        <f t="shared" si="39"/>
        <v xml:space="preserve">VARCHAR2 </v>
      </c>
      <c r="P189" s="2" t="str">
        <f t="shared" si="40"/>
        <v>35</v>
      </c>
      <c r="Q189" s="2"/>
      <c r="R189" s="20" t="str">
        <f t="shared" si="41"/>
        <v xml:space="preserve">BENEFADD3 </v>
      </c>
      <c r="S189" s="2"/>
      <c r="T189" s="2"/>
      <c r="U189" s="2"/>
      <c r="V189" s="2"/>
      <c r="W189" s="2"/>
      <c r="X189" s="2"/>
      <c r="Y189" s="2"/>
    </row>
    <row r="190" spans="1:25" x14ac:dyDescent="0.25">
      <c r="A190" t="s">
        <v>791</v>
      </c>
      <c r="B190" t="s">
        <v>954</v>
      </c>
      <c r="C190" s="14">
        <f t="shared" si="28"/>
        <v>10</v>
      </c>
      <c r="D190" s="2" t="str">
        <f t="shared" si="29"/>
        <v xml:space="preserve">BENEFNAME </v>
      </c>
      <c r="E190" s="1" t="str">
        <f t="shared" si="30"/>
        <v>BENE</v>
      </c>
      <c r="F190" s="2" t="str">
        <f t="shared" si="31"/>
        <v>VARCHAR2 (35),</v>
      </c>
      <c r="G190" s="2">
        <f t="shared" si="32"/>
        <v>10</v>
      </c>
      <c r="H190" s="1" t="str">
        <f t="shared" si="33"/>
        <v xml:space="preserve">VARCHAR2 </v>
      </c>
      <c r="I190" s="2">
        <f t="shared" si="34"/>
        <v>13</v>
      </c>
      <c r="J190" s="2">
        <f t="shared" si="35"/>
        <v>3</v>
      </c>
      <c r="K190" s="1" t="str">
        <f t="shared" si="36"/>
        <v>35</v>
      </c>
      <c r="L190" s="2"/>
      <c r="M190" s="1" t="str">
        <f t="shared" si="37"/>
        <v xml:space="preserve">BENEFNAME </v>
      </c>
      <c r="N190" s="1" t="str">
        <f t="shared" si="38"/>
        <v xml:space="preserve">BENEFNAME </v>
      </c>
      <c r="O190" s="2" t="str">
        <f t="shared" si="39"/>
        <v xml:space="preserve">VARCHAR2 </v>
      </c>
      <c r="P190" s="2" t="str">
        <f t="shared" si="40"/>
        <v>35</v>
      </c>
      <c r="Q190" s="2"/>
      <c r="R190" s="20" t="str">
        <f t="shared" si="41"/>
        <v xml:space="preserve">BENEFNAME </v>
      </c>
      <c r="S190" s="2"/>
      <c r="T190" s="2"/>
      <c r="U190" s="2"/>
      <c r="V190" s="2"/>
      <c r="W190" s="2"/>
      <c r="X190" s="2"/>
      <c r="Y190" s="2"/>
    </row>
    <row r="191" spans="1:25" x14ac:dyDescent="0.25">
      <c r="A191" t="s">
        <v>791</v>
      </c>
      <c r="B191" t="s">
        <v>955</v>
      </c>
      <c r="C191" s="14">
        <f t="shared" si="28"/>
        <v>8</v>
      </c>
      <c r="D191" s="2" t="str">
        <f t="shared" si="29"/>
        <v xml:space="preserve">CHANNEL </v>
      </c>
      <c r="E191" s="1" t="str">
        <f t="shared" si="30"/>
        <v>CHAN</v>
      </c>
      <c r="F191" s="2" t="str">
        <f t="shared" si="31"/>
        <v>NUMBER (10),</v>
      </c>
      <c r="G191" s="2">
        <f t="shared" si="32"/>
        <v>8</v>
      </c>
      <c r="H191" s="1" t="str">
        <f t="shared" si="33"/>
        <v xml:space="preserve">NUMBER </v>
      </c>
      <c r="I191" s="2">
        <f t="shared" si="34"/>
        <v>11</v>
      </c>
      <c r="J191" s="2">
        <f t="shared" si="35"/>
        <v>3</v>
      </c>
      <c r="K191" s="1" t="str">
        <f t="shared" si="36"/>
        <v>10</v>
      </c>
      <c r="L191" s="2"/>
      <c r="M191" s="1" t="str">
        <f t="shared" si="37"/>
        <v xml:space="preserve">CHANNEL </v>
      </c>
      <c r="N191" s="1" t="str">
        <f t="shared" si="38"/>
        <v xml:space="preserve">CHANNEL </v>
      </c>
      <c r="O191" s="2" t="str">
        <f t="shared" si="39"/>
        <v xml:space="preserve">NUMBER </v>
      </c>
      <c r="P191" s="2" t="str">
        <f t="shared" si="40"/>
        <v>10</v>
      </c>
      <c r="Q191" s="2"/>
      <c r="R191" s="20" t="str">
        <f t="shared" si="41"/>
        <v xml:space="preserve">CHANNEL </v>
      </c>
      <c r="S191" s="2"/>
      <c r="T191" s="2"/>
      <c r="U191" s="2"/>
      <c r="V191" s="2"/>
      <c r="W191" s="2"/>
      <c r="X191" s="2"/>
      <c r="Y191" s="2"/>
    </row>
    <row r="192" spans="1:25" x14ac:dyDescent="0.25">
      <c r="A192" t="s">
        <v>791</v>
      </c>
      <c r="B192" t="s">
        <v>956</v>
      </c>
      <c r="C192" s="14">
        <f t="shared" ref="C192:C228" si="42">FIND(" ",B192)</f>
        <v>15</v>
      </c>
      <c r="D192" s="2" t="str">
        <f t="shared" ref="D192:D228" si="43">MID(B192,1,C192)</f>
        <v xml:space="preserve">FACILITYACCTID </v>
      </c>
      <c r="E192" s="1" t="str">
        <f t="shared" ref="E192:E228" si="44">LEFT(D192,4)</f>
        <v>FACI</v>
      </c>
      <c r="F192" s="2" t="str">
        <f t="shared" ref="F192:F228" si="45">TRIM(MID(B192,C192,100))</f>
        <v>VARCHAR2 (32),</v>
      </c>
      <c r="G192" s="2">
        <f t="shared" ref="G192:G228" si="46">FIND("(",(F192))</f>
        <v>10</v>
      </c>
      <c r="H192" s="1" t="str">
        <f t="shared" ref="H192:H228" si="47">MID(F192,1,G192-1)</f>
        <v xml:space="preserve">VARCHAR2 </v>
      </c>
      <c r="I192" s="2">
        <f t="shared" ref="I192:I228" si="48">FIND(")",F192)</f>
        <v>13</v>
      </c>
      <c r="J192" s="2">
        <f t="shared" ref="J192:J228" si="49">I192-G192</f>
        <v>3</v>
      </c>
      <c r="K192" s="1" t="str">
        <f t="shared" ref="K192:K228" si="50">MID(F192,G192+1,J192-1)</f>
        <v>32</v>
      </c>
      <c r="L192" s="2"/>
      <c r="M192" s="1" t="str">
        <f t="shared" ref="M192:M228" si="51">D192</f>
        <v xml:space="preserve">FACILITYACCTID </v>
      </c>
      <c r="N192" s="1" t="str">
        <f t="shared" ref="N192:N228" si="52">M192</f>
        <v xml:space="preserve">FACILITYACCTID </v>
      </c>
      <c r="O192" s="2" t="str">
        <f t="shared" ref="O192:O228" si="53">H192</f>
        <v xml:space="preserve">VARCHAR2 </v>
      </c>
      <c r="P192" s="2" t="str">
        <f t="shared" ref="P192:P228" si="54">K192</f>
        <v>32</v>
      </c>
      <c r="Q192" s="2"/>
      <c r="R192" s="20" t="str">
        <f t="shared" ref="R192:R228" si="55">N192</f>
        <v xml:space="preserve">FACILITYACCTID </v>
      </c>
      <c r="S192" s="2"/>
      <c r="T192" s="2"/>
      <c r="U192" s="2"/>
      <c r="V192" s="2"/>
      <c r="W192" s="2"/>
      <c r="X192" s="2"/>
      <c r="Y192" s="2"/>
    </row>
    <row r="193" spans="1:25" x14ac:dyDescent="0.25">
      <c r="A193" t="s">
        <v>791</v>
      </c>
      <c r="B193" t="s">
        <v>957</v>
      </c>
      <c r="C193" s="14">
        <f t="shared" si="42"/>
        <v>15</v>
      </c>
      <c r="D193" s="2" t="str">
        <f t="shared" si="43"/>
        <v xml:space="preserve">FACILITYACCTYN </v>
      </c>
      <c r="E193" s="1" t="str">
        <f t="shared" si="44"/>
        <v>FACI</v>
      </c>
      <c r="F193" s="2" t="str">
        <f t="shared" si="45"/>
        <v>VARCHAR2 (1),</v>
      </c>
      <c r="G193" s="2">
        <f t="shared" si="46"/>
        <v>10</v>
      </c>
      <c r="H193" s="1" t="str">
        <f t="shared" si="47"/>
        <v xml:space="preserve">VARCHAR2 </v>
      </c>
      <c r="I193" s="2">
        <f t="shared" si="48"/>
        <v>12</v>
      </c>
      <c r="J193" s="2">
        <f t="shared" si="49"/>
        <v>2</v>
      </c>
      <c r="K193" s="1" t="str">
        <f t="shared" si="50"/>
        <v>1</v>
      </c>
      <c r="L193" s="2"/>
      <c r="M193" s="1" t="str">
        <f t="shared" si="51"/>
        <v xml:space="preserve">FACILITYACCTYN </v>
      </c>
      <c r="N193" s="1" t="str">
        <f t="shared" si="52"/>
        <v xml:space="preserve">FACILITYACCTYN </v>
      </c>
      <c r="O193" s="2" t="str">
        <f t="shared" si="53"/>
        <v xml:space="preserve">VARCHAR2 </v>
      </c>
      <c r="P193" s="2" t="str">
        <f t="shared" si="54"/>
        <v>1</v>
      </c>
      <c r="Q193" s="2"/>
      <c r="R193" s="20" t="str">
        <f t="shared" si="55"/>
        <v xml:space="preserve">FACILITYACCTYN </v>
      </c>
      <c r="S193" s="2"/>
      <c r="T193" s="2"/>
      <c r="U193" s="2"/>
      <c r="V193" s="2"/>
      <c r="W193" s="2"/>
      <c r="X193" s="2"/>
      <c r="Y193" s="2"/>
    </row>
    <row r="194" spans="1:25" x14ac:dyDescent="0.25">
      <c r="A194" t="s">
        <v>791</v>
      </c>
      <c r="B194" t="s">
        <v>958</v>
      </c>
      <c r="C194" s="14">
        <f t="shared" si="42"/>
        <v>12</v>
      </c>
      <c r="D194" s="2" t="str">
        <f t="shared" si="43"/>
        <v xml:space="preserve">MESSAGETYPE </v>
      </c>
      <c r="E194" s="1" t="str">
        <f t="shared" si="44"/>
        <v>MESS</v>
      </c>
      <c r="F194" s="2" t="str">
        <f t="shared" si="45"/>
        <v>VARCHAR2 (10),</v>
      </c>
      <c r="G194" s="2">
        <f t="shared" si="46"/>
        <v>10</v>
      </c>
      <c r="H194" s="1" t="str">
        <f t="shared" si="47"/>
        <v xml:space="preserve">VARCHAR2 </v>
      </c>
      <c r="I194" s="2">
        <f t="shared" si="48"/>
        <v>13</v>
      </c>
      <c r="J194" s="2">
        <f t="shared" si="49"/>
        <v>3</v>
      </c>
      <c r="K194" s="1" t="str">
        <f t="shared" si="50"/>
        <v>10</v>
      </c>
      <c r="L194" s="2"/>
      <c r="M194" s="1" t="str">
        <f t="shared" si="51"/>
        <v xml:space="preserve">MESSAGETYPE </v>
      </c>
      <c r="N194" s="1" t="str">
        <f t="shared" si="52"/>
        <v xml:space="preserve">MESSAGETYPE </v>
      </c>
      <c r="O194" s="2" t="str">
        <f t="shared" si="53"/>
        <v xml:space="preserve">VARCHAR2 </v>
      </c>
      <c r="P194" s="2" t="str">
        <f t="shared" si="54"/>
        <v>10</v>
      </c>
      <c r="Q194" s="2"/>
      <c r="R194" s="20" t="str">
        <f t="shared" si="55"/>
        <v xml:space="preserve">MESSAGETYPE </v>
      </c>
      <c r="S194" s="2"/>
      <c r="T194" s="2"/>
      <c r="U194" s="2"/>
      <c r="V194" s="2"/>
      <c r="W194" s="2"/>
      <c r="X194" s="2"/>
      <c r="Y194" s="2"/>
    </row>
    <row r="195" spans="1:25" x14ac:dyDescent="0.25">
      <c r="A195" t="s">
        <v>791</v>
      </c>
      <c r="B195" t="s">
        <v>959</v>
      </c>
      <c r="C195" s="14">
        <f t="shared" si="42"/>
        <v>12</v>
      </c>
      <c r="D195" s="2" t="str">
        <f t="shared" si="43"/>
        <v xml:space="preserve">PAYMENTTYPE </v>
      </c>
      <c r="E195" s="1" t="str">
        <f t="shared" si="44"/>
        <v>PAYM</v>
      </c>
      <c r="F195" s="2" t="str">
        <f t="shared" si="45"/>
        <v>NUMBER (10),</v>
      </c>
      <c r="G195" s="2">
        <f t="shared" si="46"/>
        <v>8</v>
      </c>
      <c r="H195" s="1" t="str">
        <f t="shared" si="47"/>
        <v xml:space="preserve">NUMBER </v>
      </c>
      <c r="I195" s="2">
        <f t="shared" si="48"/>
        <v>11</v>
      </c>
      <c r="J195" s="2">
        <f t="shared" si="49"/>
        <v>3</v>
      </c>
      <c r="K195" s="1" t="str">
        <f t="shared" si="50"/>
        <v>10</v>
      </c>
      <c r="L195" s="2"/>
      <c r="M195" s="1" t="str">
        <f t="shared" si="51"/>
        <v xml:space="preserve">PAYMENTTYPE </v>
      </c>
      <c r="N195" s="1" t="str">
        <f t="shared" si="52"/>
        <v xml:space="preserve">PAYMENTTYPE </v>
      </c>
      <c r="O195" s="2" t="str">
        <f t="shared" si="53"/>
        <v xml:space="preserve">NUMBER </v>
      </c>
      <c r="P195" s="2" t="str">
        <f t="shared" si="54"/>
        <v>10</v>
      </c>
      <c r="Q195" s="2"/>
      <c r="R195" s="20" t="str">
        <f t="shared" si="55"/>
        <v xml:space="preserve">PAYMENTTYPE </v>
      </c>
      <c r="S195" s="2"/>
      <c r="T195" s="2"/>
      <c r="U195" s="2"/>
      <c r="V195" s="2"/>
      <c r="W195" s="2"/>
      <c r="X195" s="2"/>
      <c r="Y195" s="2"/>
    </row>
    <row r="196" spans="1:25" x14ac:dyDescent="0.25">
      <c r="A196" t="s">
        <v>791</v>
      </c>
      <c r="B196" t="s">
        <v>960</v>
      </c>
      <c r="C196" s="14">
        <f t="shared" si="42"/>
        <v>13</v>
      </c>
      <c r="D196" s="2" t="str">
        <f t="shared" si="43"/>
        <v xml:space="preserve">BENEFBICCODE </v>
      </c>
      <c r="E196" s="1" t="str">
        <f t="shared" si="44"/>
        <v>BENE</v>
      </c>
      <c r="F196" s="2" t="str">
        <f t="shared" si="45"/>
        <v>VARCHAR2 (15),</v>
      </c>
      <c r="G196" s="2">
        <f t="shared" si="46"/>
        <v>10</v>
      </c>
      <c r="H196" s="1" t="str">
        <f t="shared" si="47"/>
        <v xml:space="preserve">VARCHAR2 </v>
      </c>
      <c r="I196" s="2">
        <f t="shared" si="48"/>
        <v>13</v>
      </c>
      <c r="J196" s="2">
        <f t="shared" si="49"/>
        <v>3</v>
      </c>
      <c r="K196" s="1" t="str">
        <f t="shared" si="50"/>
        <v>15</v>
      </c>
      <c r="L196" s="2"/>
      <c r="M196" s="1" t="str">
        <f t="shared" si="51"/>
        <v xml:space="preserve">BENEFBICCODE </v>
      </c>
      <c r="N196" s="1" t="str">
        <f t="shared" si="52"/>
        <v xml:space="preserve">BENEFBICCODE </v>
      </c>
      <c r="O196" s="2" t="str">
        <f t="shared" si="53"/>
        <v xml:space="preserve">VARCHAR2 </v>
      </c>
      <c r="P196" s="2" t="str">
        <f t="shared" si="54"/>
        <v>15</v>
      </c>
      <c r="Q196" s="2"/>
      <c r="R196" s="20" t="str">
        <f t="shared" si="55"/>
        <v xml:space="preserve">BENEFBICCODE </v>
      </c>
      <c r="S196" s="2"/>
      <c r="T196" s="2"/>
      <c r="U196" s="2"/>
      <c r="V196" s="2"/>
      <c r="W196" s="2"/>
      <c r="X196" s="2"/>
      <c r="Y196" s="2"/>
    </row>
    <row r="197" spans="1:25" x14ac:dyDescent="0.25">
      <c r="A197" t="s">
        <v>791</v>
      </c>
      <c r="B197" t="s">
        <v>961</v>
      </c>
      <c r="C197" s="14">
        <f t="shared" si="42"/>
        <v>10</v>
      </c>
      <c r="D197" s="2" t="str">
        <f t="shared" si="43"/>
        <v xml:space="preserve">BENEFBANK </v>
      </c>
      <c r="E197" s="1" t="str">
        <f t="shared" si="44"/>
        <v>BENE</v>
      </c>
      <c r="F197" s="2" t="str">
        <f t="shared" si="45"/>
        <v>VARCHAR2 (40),</v>
      </c>
      <c r="G197" s="2">
        <f t="shared" si="46"/>
        <v>10</v>
      </c>
      <c r="H197" s="1" t="str">
        <f t="shared" si="47"/>
        <v xml:space="preserve">VARCHAR2 </v>
      </c>
      <c r="I197" s="2">
        <f t="shared" si="48"/>
        <v>13</v>
      </c>
      <c r="J197" s="2">
        <f t="shared" si="49"/>
        <v>3</v>
      </c>
      <c r="K197" s="1" t="str">
        <f t="shared" si="50"/>
        <v>40</v>
      </c>
      <c r="L197" s="2"/>
      <c r="M197" s="1" t="str">
        <f t="shared" si="51"/>
        <v xml:space="preserve">BENEFBANK </v>
      </c>
      <c r="N197" s="1" t="str">
        <f t="shared" si="52"/>
        <v xml:space="preserve">BENEFBANK </v>
      </c>
      <c r="O197" s="2" t="str">
        <f t="shared" si="53"/>
        <v xml:space="preserve">VARCHAR2 </v>
      </c>
      <c r="P197" s="2" t="str">
        <f t="shared" si="54"/>
        <v>40</v>
      </c>
      <c r="Q197" s="2"/>
      <c r="R197" s="20" t="str">
        <f t="shared" si="55"/>
        <v xml:space="preserve">BENEFBANK </v>
      </c>
      <c r="S197" s="2"/>
      <c r="T197" s="2"/>
      <c r="U197" s="2"/>
      <c r="V197" s="2"/>
      <c r="W197" s="2"/>
      <c r="X197" s="2"/>
      <c r="Y197" s="2"/>
    </row>
    <row r="198" spans="1:25" x14ac:dyDescent="0.25">
      <c r="A198" t="s">
        <v>791</v>
      </c>
      <c r="B198" t="s">
        <v>962</v>
      </c>
      <c r="C198" s="14">
        <f t="shared" si="42"/>
        <v>16</v>
      </c>
      <c r="D198" s="2" t="str">
        <f t="shared" si="43"/>
        <v xml:space="preserve">BENEFBANKBRANCH </v>
      </c>
      <c r="E198" s="1" t="str">
        <f t="shared" si="44"/>
        <v>BENE</v>
      </c>
      <c r="F198" s="2" t="str">
        <f t="shared" si="45"/>
        <v>VARCHAR2 (40),</v>
      </c>
      <c r="G198" s="2">
        <f t="shared" si="46"/>
        <v>10</v>
      </c>
      <c r="H198" s="1" t="str">
        <f t="shared" si="47"/>
        <v xml:space="preserve">VARCHAR2 </v>
      </c>
      <c r="I198" s="2">
        <f t="shared" si="48"/>
        <v>13</v>
      </c>
      <c r="J198" s="2">
        <f t="shared" si="49"/>
        <v>3</v>
      </c>
      <c r="K198" s="1" t="str">
        <f t="shared" si="50"/>
        <v>40</v>
      </c>
      <c r="L198" s="2"/>
      <c r="M198" s="1" t="str">
        <f t="shared" si="51"/>
        <v xml:space="preserve">BENEFBANKBRANCH </v>
      </c>
      <c r="N198" s="1" t="str">
        <f t="shared" si="52"/>
        <v xml:space="preserve">BENEFBANKBRANCH </v>
      </c>
      <c r="O198" s="2" t="str">
        <f t="shared" si="53"/>
        <v xml:space="preserve">VARCHAR2 </v>
      </c>
      <c r="P198" s="2" t="str">
        <f t="shared" si="54"/>
        <v>40</v>
      </c>
      <c r="Q198" s="2"/>
      <c r="R198" s="20" t="str">
        <f t="shared" si="55"/>
        <v xml:space="preserve">BENEFBANKBRANCH </v>
      </c>
      <c r="S198" s="2"/>
      <c r="T198" s="2"/>
      <c r="U198" s="2"/>
      <c r="V198" s="2"/>
      <c r="W198" s="2"/>
      <c r="X198" s="2"/>
      <c r="Y198" s="2"/>
    </row>
    <row r="199" spans="1:25" x14ac:dyDescent="0.25">
      <c r="A199" t="s">
        <v>791</v>
      </c>
      <c r="B199" t="s">
        <v>963</v>
      </c>
      <c r="C199" s="14">
        <f t="shared" si="42"/>
        <v>12</v>
      </c>
      <c r="D199" s="2" t="str">
        <f t="shared" si="43"/>
        <v xml:space="preserve">BENEFBKADD1 </v>
      </c>
      <c r="E199" s="1" t="str">
        <f t="shared" si="44"/>
        <v>BENE</v>
      </c>
      <c r="F199" s="2" t="str">
        <f t="shared" si="45"/>
        <v>VARCHAR2 (40),</v>
      </c>
      <c r="G199" s="2">
        <f t="shared" si="46"/>
        <v>10</v>
      </c>
      <c r="H199" s="1" t="str">
        <f t="shared" si="47"/>
        <v xml:space="preserve">VARCHAR2 </v>
      </c>
      <c r="I199" s="2">
        <f t="shared" si="48"/>
        <v>13</v>
      </c>
      <c r="J199" s="2">
        <f t="shared" si="49"/>
        <v>3</v>
      </c>
      <c r="K199" s="1" t="str">
        <f t="shared" si="50"/>
        <v>40</v>
      </c>
      <c r="L199" s="2"/>
      <c r="M199" s="1" t="str">
        <f t="shared" si="51"/>
        <v xml:space="preserve">BENEFBKADD1 </v>
      </c>
      <c r="N199" s="1" t="str">
        <f t="shared" si="52"/>
        <v xml:space="preserve">BENEFBKADD1 </v>
      </c>
      <c r="O199" s="2" t="str">
        <f t="shared" si="53"/>
        <v xml:space="preserve">VARCHAR2 </v>
      </c>
      <c r="P199" s="2" t="str">
        <f t="shared" si="54"/>
        <v>40</v>
      </c>
      <c r="Q199" s="2"/>
      <c r="R199" s="20" t="str">
        <f t="shared" si="55"/>
        <v xml:space="preserve">BENEFBKADD1 </v>
      </c>
      <c r="S199" s="2"/>
      <c r="T199" s="2"/>
      <c r="U199" s="2"/>
      <c r="V199" s="2"/>
      <c r="W199" s="2"/>
      <c r="X199" s="2"/>
      <c r="Y199" s="2"/>
    </row>
    <row r="200" spans="1:25" x14ac:dyDescent="0.25">
      <c r="A200" t="s">
        <v>791</v>
      </c>
      <c r="B200" t="s">
        <v>964</v>
      </c>
      <c r="C200" s="14">
        <f t="shared" si="42"/>
        <v>12</v>
      </c>
      <c r="D200" s="2" t="str">
        <f t="shared" si="43"/>
        <v xml:space="preserve">BENEFBKADD2 </v>
      </c>
      <c r="E200" s="1" t="str">
        <f t="shared" si="44"/>
        <v>BENE</v>
      </c>
      <c r="F200" s="2" t="str">
        <f t="shared" si="45"/>
        <v>VARCHAR2 (40),</v>
      </c>
      <c r="G200" s="2">
        <f t="shared" si="46"/>
        <v>10</v>
      </c>
      <c r="H200" s="1" t="str">
        <f t="shared" si="47"/>
        <v xml:space="preserve">VARCHAR2 </v>
      </c>
      <c r="I200" s="2">
        <f t="shared" si="48"/>
        <v>13</v>
      </c>
      <c r="J200" s="2">
        <f t="shared" si="49"/>
        <v>3</v>
      </c>
      <c r="K200" s="1" t="str">
        <f t="shared" si="50"/>
        <v>40</v>
      </c>
      <c r="L200" s="2"/>
      <c r="M200" s="1" t="str">
        <f t="shared" si="51"/>
        <v xml:space="preserve">BENEFBKADD2 </v>
      </c>
      <c r="N200" s="1" t="str">
        <f t="shared" si="52"/>
        <v xml:space="preserve">BENEFBKADD2 </v>
      </c>
      <c r="O200" s="2" t="str">
        <f t="shared" si="53"/>
        <v xml:space="preserve">VARCHAR2 </v>
      </c>
      <c r="P200" s="2" t="str">
        <f t="shared" si="54"/>
        <v>40</v>
      </c>
      <c r="Q200" s="2"/>
      <c r="R200" s="20" t="str">
        <f t="shared" si="55"/>
        <v xml:space="preserve">BENEFBKADD2 </v>
      </c>
      <c r="S200" s="2"/>
      <c r="T200" s="2"/>
      <c r="U200" s="2"/>
      <c r="V200" s="2"/>
      <c r="W200" s="2"/>
      <c r="X200" s="2"/>
      <c r="Y200" s="2"/>
    </row>
    <row r="201" spans="1:25" x14ac:dyDescent="0.25">
      <c r="A201" t="s">
        <v>791</v>
      </c>
      <c r="B201" t="s">
        <v>965</v>
      </c>
      <c r="C201" s="14">
        <f t="shared" si="42"/>
        <v>12</v>
      </c>
      <c r="D201" s="2" t="str">
        <f t="shared" si="43"/>
        <v xml:space="preserve">BENEFBKADD3 </v>
      </c>
      <c r="E201" s="1" t="str">
        <f t="shared" si="44"/>
        <v>BENE</v>
      </c>
      <c r="F201" s="2" t="str">
        <f t="shared" si="45"/>
        <v>VARCHAR2 (40),</v>
      </c>
      <c r="G201" s="2">
        <f t="shared" si="46"/>
        <v>10</v>
      </c>
      <c r="H201" s="1" t="str">
        <f t="shared" si="47"/>
        <v xml:space="preserve">VARCHAR2 </v>
      </c>
      <c r="I201" s="2">
        <f t="shared" si="48"/>
        <v>13</v>
      </c>
      <c r="J201" s="2">
        <f t="shared" si="49"/>
        <v>3</v>
      </c>
      <c r="K201" s="1" t="str">
        <f t="shared" si="50"/>
        <v>40</v>
      </c>
      <c r="L201" s="2"/>
      <c r="M201" s="1" t="str">
        <f t="shared" si="51"/>
        <v xml:space="preserve">BENEFBKADD3 </v>
      </c>
      <c r="N201" s="1" t="str">
        <f t="shared" si="52"/>
        <v xml:space="preserve">BENEFBKADD3 </v>
      </c>
      <c r="O201" s="2" t="str">
        <f t="shared" si="53"/>
        <v xml:space="preserve">VARCHAR2 </v>
      </c>
      <c r="P201" s="2" t="str">
        <f t="shared" si="54"/>
        <v>40</v>
      </c>
      <c r="Q201" s="2"/>
      <c r="R201" s="20" t="str">
        <f t="shared" si="55"/>
        <v xml:space="preserve">BENEFBKADD3 </v>
      </c>
      <c r="S201" s="2"/>
      <c r="T201" s="2"/>
      <c r="U201" s="2"/>
      <c r="V201" s="2"/>
      <c r="W201" s="2"/>
      <c r="X201" s="2"/>
      <c r="Y201" s="2"/>
    </row>
    <row r="202" spans="1:25" x14ac:dyDescent="0.25">
      <c r="A202" t="s">
        <v>791</v>
      </c>
      <c r="B202" t="s">
        <v>966</v>
      </c>
      <c r="C202" s="14">
        <f t="shared" si="42"/>
        <v>13</v>
      </c>
      <c r="D202" s="2" t="str">
        <f t="shared" si="43"/>
        <v xml:space="preserve">BENEFPARTYID </v>
      </c>
      <c r="E202" s="1" t="str">
        <f t="shared" si="44"/>
        <v>BENE</v>
      </c>
      <c r="F202" s="2" t="str">
        <f t="shared" si="45"/>
        <v>VARCHAR2 (15),</v>
      </c>
      <c r="G202" s="2">
        <f t="shared" si="46"/>
        <v>10</v>
      </c>
      <c r="H202" s="1" t="str">
        <f t="shared" si="47"/>
        <v xml:space="preserve">VARCHAR2 </v>
      </c>
      <c r="I202" s="2">
        <f t="shared" si="48"/>
        <v>13</v>
      </c>
      <c r="J202" s="2">
        <f t="shared" si="49"/>
        <v>3</v>
      </c>
      <c r="K202" s="1" t="str">
        <f t="shared" si="50"/>
        <v>15</v>
      </c>
      <c r="L202" s="2"/>
      <c r="M202" s="1" t="str">
        <f t="shared" si="51"/>
        <v xml:space="preserve">BENEFPARTYID </v>
      </c>
      <c r="N202" s="1" t="str">
        <f t="shared" si="52"/>
        <v xml:space="preserve">BENEFPARTYID </v>
      </c>
      <c r="O202" s="2" t="str">
        <f t="shared" si="53"/>
        <v xml:space="preserve">VARCHAR2 </v>
      </c>
      <c r="P202" s="2" t="str">
        <f t="shared" si="54"/>
        <v>15</v>
      </c>
      <c r="Q202" s="2"/>
      <c r="R202" s="20" t="str">
        <f t="shared" si="55"/>
        <v xml:space="preserve">BENEFPARTYID </v>
      </c>
      <c r="S202" s="2"/>
      <c r="T202" s="2"/>
      <c r="U202" s="2"/>
      <c r="V202" s="2"/>
      <c r="W202" s="2"/>
      <c r="X202" s="2"/>
      <c r="Y202" s="2"/>
    </row>
    <row r="203" spans="1:25" x14ac:dyDescent="0.25">
      <c r="A203" t="s">
        <v>791</v>
      </c>
      <c r="B203" t="s">
        <v>967</v>
      </c>
      <c r="C203" s="14">
        <f t="shared" si="42"/>
        <v>11</v>
      </c>
      <c r="D203" s="2" t="str">
        <f t="shared" si="43"/>
        <v xml:space="preserve">COUNTRYORG </v>
      </c>
      <c r="E203" s="1" t="str">
        <f t="shared" si="44"/>
        <v>COUN</v>
      </c>
      <c r="F203" s="2" t="str">
        <f t="shared" si="45"/>
        <v>VARCHAR2 (3),</v>
      </c>
      <c r="G203" s="2">
        <f t="shared" si="46"/>
        <v>10</v>
      </c>
      <c r="H203" s="1" t="str">
        <f t="shared" si="47"/>
        <v xml:space="preserve">VARCHAR2 </v>
      </c>
      <c r="I203" s="2">
        <f t="shared" si="48"/>
        <v>12</v>
      </c>
      <c r="J203" s="2">
        <f t="shared" si="49"/>
        <v>2</v>
      </c>
      <c r="K203" s="1" t="str">
        <f t="shared" si="50"/>
        <v>3</v>
      </c>
      <c r="L203" s="2"/>
      <c r="M203" s="1" t="str">
        <f t="shared" si="51"/>
        <v xml:space="preserve">COUNTRYORG </v>
      </c>
      <c r="N203" s="1" t="str">
        <f t="shared" si="52"/>
        <v xml:space="preserve">COUNTRYORG </v>
      </c>
      <c r="O203" s="2" t="str">
        <f t="shared" si="53"/>
        <v xml:space="preserve">VARCHAR2 </v>
      </c>
      <c r="P203" s="2" t="str">
        <f t="shared" si="54"/>
        <v>3</v>
      </c>
      <c r="Q203" s="2"/>
      <c r="R203" s="20" t="str">
        <f t="shared" si="55"/>
        <v xml:space="preserve">COUNTRYORG </v>
      </c>
      <c r="S203" s="2"/>
      <c r="T203" s="2"/>
      <c r="U203" s="2"/>
      <c r="V203" s="2"/>
      <c r="W203" s="2"/>
      <c r="X203" s="2"/>
      <c r="Y203" s="2"/>
    </row>
    <row r="204" spans="1:25" x14ac:dyDescent="0.25">
      <c r="A204" t="s">
        <v>791</v>
      </c>
      <c r="B204" t="s">
        <v>968</v>
      </c>
      <c r="C204" s="14">
        <f t="shared" si="42"/>
        <v>9</v>
      </c>
      <c r="D204" s="2" t="str">
        <f t="shared" si="43"/>
        <v xml:space="preserve">OTHERAMT </v>
      </c>
      <c r="E204" s="1" t="str">
        <f t="shared" si="44"/>
        <v>OTHE</v>
      </c>
      <c r="F204" s="2" t="str">
        <f t="shared" si="45"/>
        <v>FLOAT,</v>
      </c>
      <c r="G204" s="2" t="e">
        <f t="shared" si="46"/>
        <v>#VALUE!</v>
      </c>
      <c r="H204" s="1" t="e">
        <f t="shared" si="47"/>
        <v>#VALUE!</v>
      </c>
      <c r="I204" s="2" t="e">
        <f t="shared" si="48"/>
        <v>#VALUE!</v>
      </c>
      <c r="J204" s="2" t="e">
        <f t="shared" si="49"/>
        <v>#VALUE!</v>
      </c>
      <c r="K204" s="1" t="e">
        <f t="shared" si="50"/>
        <v>#VALUE!</v>
      </c>
      <c r="L204" s="2"/>
      <c r="M204" s="1" t="str">
        <f t="shared" si="51"/>
        <v xml:space="preserve">OTHERAMT </v>
      </c>
      <c r="N204" s="1" t="str">
        <f t="shared" si="52"/>
        <v xml:space="preserve">OTHERAMT </v>
      </c>
      <c r="O204" s="2" t="e">
        <f t="shared" si="53"/>
        <v>#VALUE!</v>
      </c>
      <c r="P204" s="2" t="e">
        <f t="shared" si="54"/>
        <v>#VALUE!</v>
      </c>
      <c r="Q204" s="2"/>
      <c r="R204" s="20" t="str">
        <f t="shared" si="55"/>
        <v xml:space="preserve">OTHERAMT </v>
      </c>
      <c r="S204" s="2"/>
      <c r="T204" s="2"/>
      <c r="U204" s="2"/>
      <c r="V204" s="2"/>
      <c r="W204" s="2"/>
      <c r="X204" s="2"/>
      <c r="Y204" s="2"/>
    </row>
    <row r="205" spans="1:25" x14ac:dyDescent="0.25">
      <c r="A205" t="s">
        <v>791</v>
      </c>
      <c r="B205" t="s">
        <v>969</v>
      </c>
      <c r="C205" s="14">
        <f t="shared" si="42"/>
        <v>14</v>
      </c>
      <c r="D205" s="2" t="str">
        <f t="shared" si="43"/>
        <v xml:space="preserve">OTHERCHGCURCD </v>
      </c>
      <c r="E205" s="1" t="str">
        <f t="shared" si="44"/>
        <v>OTHE</v>
      </c>
      <c r="F205" s="2" t="str">
        <f t="shared" si="45"/>
        <v>VARCHAR2 (3),</v>
      </c>
      <c r="G205" s="2">
        <f t="shared" si="46"/>
        <v>10</v>
      </c>
      <c r="H205" s="1" t="str">
        <f t="shared" si="47"/>
        <v xml:space="preserve">VARCHAR2 </v>
      </c>
      <c r="I205" s="2">
        <f t="shared" si="48"/>
        <v>12</v>
      </c>
      <c r="J205" s="2">
        <f t="shared" si="49"/>
        <v>2</v>
      </c>
      <c r="K205" s="1" t="str">
        <f t="shared" si="50"/>
        <v>3</v>
      </c>
      <c r="L205" s="2"/>
      <c r="M205" s="1" t="str">
        <f t="shared" si="51"/>
        <v xml:space="preserve">OTHERCHGCURCD </v>
      </c>
      <c r="N205" s="1" t="str">
        <f t="shared" si="52"/>
        <v xml:space="preserve">OTHERCHGCURCD </v>
      </c>
      <c r="O205" s="2" t="str">
        <f t="shared" si="53"/>
        <v xml:space="preserve">VARCHAR2 </v>
      </c>
      <c r="P205" s="2" t="str">
        <f t="shared" si="54"/>
        <v>3</v>
      </c>
      <c r="Q205" s="2"/>
      <c r="R205" s="20" t="str">
        <f t="shared" si="55"/>
        <v xml:space="preserve">OTHERCHGCURCD </v>
      </c>
      <c r="S205" s="2"/>
      <c r="T205" s="2"/>
      <c r="U205" s="2"/>
      <c r="V205" s="2"/>
      <c r="W205" s="2"/>
      <c r="X205" s="2"/>
      <c r="Y205" s="2"/>
    </row>
    <row r="206" spans="1:25" x14ac:dyDescent="0.25">
      <c r="A206" t="s">
        <v>791</v>
      </c>
      <c r="B206" t="s">
        <v>970</v>
      </c>
      <c r="C206" s="14">
        <f t="shared" si="42"/>
        <v>8</v>
      </c>
      <c r="D206" s="2" t="str">
        <f t="shared" si="43"/>
        <v xml:space="preserve">STATUS3 </v>
      </c>
      <c r="E206" s="1" t="str">
        <f t="shared" si="44"/>
        <v>STAT</v>
      </c>
      <c r="F206" s="2" t="str">
        <f t="shared" si="45"/>
        <v>NUMBER (10),</v>
      </c>
      <c r="G206" s="2">
        <f t="shared" si="46"/>
        <v>8</v>
      </c>
      <c r="H206" s="1" t="str">
        <f t="shared" si="47"/>
        <v xml:space="preserve">NUMBER </v>
      </c>
      <c r="I206" s="2">
        <f t="shared" si="48"/>
        <v>11</v>
      </c>
      <c r="J206" s="2">
        <f t="shared" si="49"/>
        <v>3</v>
      </c>
      <c r="K206" s="1" t="str">
        <f t="shared" si="50"/>
        <v>10</v>
      </c>
      <c r="L206" s="2"/>
      <c r="M206" s="1" t="str">
        <f t="shared" si="51"/>
        <v xml:space="preserve">STATUS3 </v>
      </c>
      <c r="N206" s="1" t="str">
        <f t="shared" si="52"/>
        <v xml:space="preserve">STATUS3 </v>
      </c>
      <c r="O206" s="2" t="str">
        <f t="shared" si="53"/>
        <v xml:space="preserve">NUMBER </v>
      </c>
      <c r="P206" s="2" t="str">
        <f t="shared" si="54"/>
        <v>10</v>
      </c>
      <c r="Q206" s="2"/>
      <c r="R206" s="20" t="str">
        <f t="shared" si="55"/>
        <v xml:space="preserve">STATUS3 </v>
      </c>
      <c r="S206" s="2"/>
      <c r="T206" s="2"/>
      <c r="U206" s="2"/>
      <c r="V206" s="2"/>
      <c r="W206" s="2"/>
      <c r="X206" s="2"/>
      <c r="Y206" s="2"/>
    </row>
    <row r="207" spans="1:25" x14ac:dyDescent="0.25">
      <c r="A207" t="s">
        <v>791</v>
      </c>
      <c r="B207" t="s">
        <v>783</v>
      </c>
      <c r="C207" s="14">
        <f t="shared" si="42"/>
        <v>12</v>
      </c>
      <c r="D207" s="2" t="str">
        <f t="shared" si="43"/>
        <v xml:space="preserve">ENCCHECKSUM </v>
      </c>
      <c r="E207" s="1" t="str">
        <f t="shared" si="44"/>
        <v>ENCC</v>
      </c>
      <c r="F207" s="2" t="str">
        <f t="shared" si="45"/>
        <v>VARCHAR2 (100),</v>
      </c>
      <c r="G207" s="2">
        <f t="shared" si="46"/>
        <v>10</v>
      </c>
      <c r="H207" s="1" t="str">
        <f t="shared" si="47"/>
        <v xml:space="preserve">VARCHAR2 </v>
      </c>
      <c r="I207" s="2">
        <f t="shared" si="48"/>
        <v>14</v>
      </c>
      <c r="J207" s="2">
        <f t="shared" si="49"/>
        <v>4</v>
      </c>
      <c r="K207" s="1" t="str">
        <f t="shared" si="50"/>
        <v>100</v>
      </c>
      <c r="L207" s="2"/>
      <c r="M207" s="1" t="str">
        <f t="shared" si="51"/>
        <v xml:space="preserve">ENCCHECKSUM </v>
      </c>
      <c r="N207" s="1" t="str">
        <f t="shared" si="52"/>
        <v xml:space="preserve">ENCCHECKSUM </v>
      </c>
      <c r="O207" s="2" t="str">
        <f t="shared" si="53"/>
        <v xml:space="preserve">VARCHAR2 </v>
      </c>
      <c r="P207" s="2" t="str">
        <f t="shared" si="54"/>
        <v>100</v>
      </c>
      <c r="Q207" s="2"/>
      <c r="R207" s="20" t="str">
        <f t="shared" si="55"/>
        <v xml:space="preserve">ENCCHECKSUM </v>
      </c>
      <c r="S207" s="2"/>
      <c r="T207" s="2"/>
      <c r="U207" s="2"/>
      <c r="V207" s="2"/>
      <c r="W207" s="2"/>
      <c r="X207" s="2"/>
      <c r="Y207" s="2"/>
    </row>
    <row r="208" spans="1:25" x14ac:dyDescent="0.25">
      <c r="A208" t="s">
        <v>791</v>
      </c>
      <c r="B208" t="s">
        <v>971</v>
      </c>
      <c r="C208" s="14">
        <f t="shared" si="42"/>
        <v>13</v>
      </c>
      <c r="D208" s="2" t="str">
        <f t="shared" si="43"/>
        <v xml:space="preserve">DISCREPANTYN </v>
      </c>
      <c r="E208" s="1" t="str">
        <f t="shared" si="44"/>
        <v>DISC</v>
      </c>
      <c r="F208" s="2" t="str">
        <f t="shared" si="45"/>
        <v>NUMBER (10),</v>
      </c>
      <c r="G208" s="2">
        <f t="shared" si="46"/>
        <v>8</v>
      </c>
      <c r="H208" s="1" t="str">
        <f t="shared" si="47"/>
        <v xml:space="preserve">NUMBER </v>
      </c>
      <c r="I208" s="2">
        <f t="shared" si="48"/>
        <v>11</v>
      </c>
      <c r="J208" s="2">
        <f t="shared" si="49"/>
        <v>3</v>
      </c>
      <c r="K208" s="1" t="str">
        <f t="shared" si="50"/>
        <v>10</v>
      </c>
      <c r="L208" s="2"/>
      <c r="M208" s="1" t="str">
        <f t="shared" si="51"/>
        <v xml:space="preserve">DISCREPANTYN </v>
      </c>
      <c r="N208" s="1" t="str">
        <f t="shared" si="52"/>
        <v xml:space="preserve">DISCREPANTYN </v>
      </c>
      <c r="O208" s="2" t="str">
        <f t="shared" si="53"/>
        <v xml:space="preserve">NUMBER </v>
      </c>
      <c r="P208" s="2" t="str">
        <f t="shared" si="54"/>
        <v>10</v>
      </c>
      <c r="Q208" s="2"/>
      <c r="R208" s="20" t="str">
        <f t="shared" si="55"/>
        <v xml:space="preserve">DISCREPANTYN </v>
      </c>
      <c r="S208" s="2"/>
      <c r="T208" s="2"/>
      <c r="U208" s="2"/>
      <c r="V208" s="2"/>
      <c r="W208" s="2"/>
      <c r="X208" s="2"/>
      <c r="Y208" s="2"/>
    </row>
    <row r="209" spans="1:25" x14ac:dyDescent="0.25">
      <c r="A209" t="s">
        <v>791</v>
      </c>
      <c r="B209" t="s">
        <v>972</v>
      </c>
      <c r="C209" s="14">
        <f t="shared" si="42"/>
        <v>14</v>
      </c>
      <c r="D209" s="2" t="str">
        <f t="shared" si="43"/>
        <v xml:space="preserve">DISCREPANTAMT </v>
      </c>
      <c r="E209" s="1" t="str">
        <f t="shared" si="44"/>
        <v>DISC</v>
      </c>
      <c r="F209" s="2" t="str">
        <f t="shared" si="45"/>
        <v>FLOAT,</v>
      </c>
      <c r="G209" s="2" t="e">
        <f t="shared" si="46"/>
        <v>#VALUE!</v>
      </c>
      <c r="H209" s="1" t="e">
        <f t="shared" si="47"/>
        <v>#VALUE!</v>
      </c>
      <c r="I209" s="2" t="e">
        <f t="shared" si="48"/>
        <v>#VALUE!</v>
      </c>
      <c r="J209" s="2" t="e">
        <f t="shared" si="49"/>
        <v>#VALUE!</v>
      </c>
      <c r="K209" s="1" t="e">
        <f t="shared" si="50"/>
        <v>#VALUE!</v>
      </c>
      <c r="L209" s="2"/>
      <c r="M209" s="1" t="str">
        <f t="shared" si="51"/>
        <v xml:space="preserve">DISCREPANTAMT </v>
      </c>
      <c r="N209" s="1" t="str">
        <f t="shared" si="52"/>
        <v xml:space="preserve">DISCREPANTAMT </v>
      </c>
      <c r="O209" s="2" t="e">
        <f t="shared" si="53"/>
        <v>#VALUE!</v>
      </c>
      <c r="P209" s="2" t="e">
        <f t="shared" si="54"/>
        <v>#VALUE!</v>
      </c>
      <c r="Q209" s="2"/>
      <c r="R209" s="20" t="str">
        <f t="shared" si="55"/>
        <v xml:space="preserve">DISCREPANTAMT </v>
      </c>
      <c r="S209" s="2"/>
      <c r="T209" s="2"/>
      <c r="U209" s="2"/>
      <c r="V209" s="2"/>
      <c r="W209" s="2"/>
      <c r="X209" s="2"/>
      <c r="Y209" s="2"/>
    </row>
    <row r="210" spans="1:25" x14ac:dyDescent="0.25">
      <c r="A210" t="s">
        <v>791</v>
      </c>
      <c r="B210" t="s">
        <v>973</v>
      </c>
      <c r="C210" s="14">
        <f t="shared" si="42"/>
        <v>9</v>
      </c>
      <c r="D210" s="2" t="str">
        <f t="shared" si="43"/>
        <v xml:space="preserve">FOBVALUE </v>
      </c>
      <c r="E210" s="1" t="str">
        <f t="shared" si="44"/>
        <v>FOBV</v>
      </c>
      <c r="F210" s="2" t="str">
        <f t="shared" si="45"/>
        <v>FLOAT,</v>
      </c>
      <c r="G210" s="2" t="e">
        <f t="shared" si="46"/>
        <v>#VALUE!</v>
      </c>
      <c r="H210" s="1" t="e">
        <f t="shared" si="47"/>
        <v>#VALUE!</v>
      </c>
      <c r="I210" s="2" t="e">
        <f t="shared" si="48"/>
        <v>#VALUE!</v>
      </c>
      <c r="J210" s="2" t="e">
        <f t="shared" si="49"/>
        <v>#VALUE!</v>
      </c>
      <c r="K210" s="1" t="e">
        <f t="shared" si="50"/>
        <v>#VALUE!</v>
      </c>
      <c r="L210" s="2"/>
      <c r="M210" s="1" t="str">
        <f t="shared" si="51"/>
        <v xml:space="preserve">FOBVALUE </v>
      </c>
      <c r="N210" s="1" t="str">
        <f t="shared" si="52"/>
        <v xml:space="preserve">FOBVALUE </v>
      </c>
      <c r="O210" s="2" t="e">
        <f t="shared" si="53"/>
        <v>#VALUE!</v>
      </c>
      <c r="P210" s="2" t="e">
        <f t="shared" si="54"/>
        <v>#VALUE!</v>
      </c>
      <c r="Q210" s="2"/>
      <c r="R210" s="20" t="str">
        <f t="shared" si="55"/>
        <v xml:space="preserve">FOBVALUE </v>
      </c>
      <c r="S210" s="2"/>
      <c r="T210" s="2"/>
      <c r="U210" s="2"/>
      <c r="V210" s="2"/>
      <c r="W210" s="2"/>
      <c r="X210" s="2"/>
      <c r="Y210" s="2"/>
    </row>
    <row r="211" spans="1:25" x14ac:dyDescent="0.25">
      <c r="A211" t="s">
        <v>791</v>
      </c>
      <c r="B211" t="s">
        <v>974</v>
      </c>
      <c r="C211" s="14">
        <f t="shared" si="42"/>
        <v>8</v>
      </c>
      <c r="D211" s="2" t="str">
        <f t="shared" si="43"/>
        <v xml:space="preserve">GRVALUE </v>
      </c>
      <c r="E211" s="1" t="str">
        <f t="shared" si="44"/>
        <v>GRVA</v>
      </c>
      <c r="F211" s="2" t="str">
        <f t="shared" si="45"/>
        <v>FLOAT,</v>
      </c>
      <c r="G211" s="2" t="e">
        <f t="shared" si="46"/>
        <v>#VALUE!</v>
      </c>
      <c r="H211" s="1" t="e">
        <f t="shared" si="47"/>
        <v>#VALUE!</v>
      </c>
      <c r="I211" s="2" t="e">
        <f t="shared" si="48"/>
        <v>#VALUE!</v>
      </c>
      <c r="J211" s="2" t="e">
        <f t="shared" si="49"/>
        <v>#VALUE!</v>
      </c>
      <c r="K211" s="1" t="e">
        <f t="shared" si="50"/>
        <v>#VALUE!</v>
      </c>
      <c r="L211" s="2"/>
      <c r="M211" s="1" t="str">
        <f t="shared" si="51"/>
        <v xml:space="preserve">GRVALUE </v>
      </c>
      <c r="N211" s="1" t="str">
        <f t="shared" si="52"/>
        <v xml:space="preserve">GRVALUE </v>
      </c>
      <c r="O211" s="2" t="e">
        <f t="shared" si="53"/>
        <v>#VALUE!</v>
      </c>
      <c r="P211" s="2" t="e">
        <f t="shared" si="54"/>
        <v>#VALUE!</v>
      </c>
      <c r="Q211" s="2"/>
      <c r="R211" s="20" t="str">
        <f t="shared" si="55"/>
        <v xml:space="preserve">GRVALUE </v>
      </c>
      <c r="S211" s="2"/>
      <c r="T211" s="2"/>
      <c r="U211" s="2"/>
      <c r="V211" s="2"/>
      <c r="W211" s="2"/>
      <c r="X211" s="2"/>
      <c r="Y211" s="2"/>
    </row>
    <row r="212" spans="1:25" x14ac:dyDescent="0.25">
      <c r="A212" t="s">
        <v>791</v>
      </c>
      <c r="B212" t="s">
        <v>975</v>
      </c>
      <c r="C212" s="14">
        <f t="shared" si="42"/>
        <v>15</v>
      </c>
      <c r="D212" s="2" t="str">
        <f t="shared" si="43"/>
        <v xml:space="preserve">INSURANCEVALUE </v>
      </c>
      <c r="E212" s="1" t="str">
        <f t="shared" si="44"/>
        <v>INSU</v>
      </c>
      <c r="F212" s="2" t="str">
        <f t="shared" si="45"/>
        <v>FLOAT,</v>
      </c>
      <c r="G212" s="2" t="e">
        <f t="shared" si="46"/>
        <v>#VALUE!</v>
      </c>
      <c r="H212" s="1" t="e">
        <f t="shared" si="47"/>
        <v>#VALUE!</v>
      </c>
      <c r="I212" s="2" t="e">
        <f t="shared" si="48"/>
        <v>#VALUE!</v>
      </c>
      <c r="J212" s="2" t="e">
        <f t="shared" si="49"/>
        <v>#VALUE!</v>
      </c>
      <c r="K212" s="1" t="e">
        <f t="shared" si="50"/>
        <v>#VALUE!</v>
      </c>
      <c r="L212" s="2"/>
      <c r="M212" s="1" t="str">
        <f t="shared" si="51"/>
        <v xml:space="preserve">INSURANCEVALUE </v>
      </c>
      <c r="N212" s="1" t="str">
        <f t="shared" si="52"/>
        <v xml:space="preserve">INSURANCEVALUE </v>
      </c>
      <c r="O212" s="2" t="e">
        <f t="shared" si="53"/>
        <v>#VALUE!</v>
      </c>
      <c r="P212" s="2" t="e">
        <f t="shared" si="54"/>
        <v>#VALUE!</v>
      </c>
      <c r="Q212" s="2"/>
      <c r="R212" s="20" t="str">
        <f t="shared" si="55"/>
        <v xml:space="preserve">INSURANCEVALUE </v>
      </c>
      <c r="S212" s="2"/>
      <c r="T212" s="2"/>
      <c r="U212" s="2"/>
      <c r="V212" s="2"/>
      <c r="W212" s="2"/>
      <c r="X212" s="2"/>
      <c r="Y212" s="2"/>
    </row>
    <row r="213" spans="1:25" x14ac:dyDescent="0.25">
      <c r="A213" t="s">
        <v>791</v>
      </c>
      <c r="B213" t="s">
        <v>976</v>
      </c>
      <c r="C213" s="14">
        <f t="shared" si="42"/>
        <v>13</v>
      </c>
      <c r="D213" s="2" t="str">
        <f t="shared" si="43"/>
        <v xml:space="preserve">FREIGHTVALUE </v>
      </c>
      <c r="E213" s="1" t="str">
        <f t="shared" si="44"/>
        <v>FREI</v>
      </c>
      <c r="F213" s="2" t="str">
        <f t="shared" si="45"/>
        <v>FLOAT,</v>
      </c>
      <c r="G213" s="2" t="e">
        <f t="shared" si="46"/>
        <v>#VALUE!</v>
      </c>
      <c r="H213" s="1" t="e">
        <f t="shared" si="47"/>
        <v>#VALUE!</v>
      </c>
      <c r="I213" s="2" t="e">
        <f t="shared" si="48"/>
        <v>#VALUE!</v>
      </c>
      <c r="J213" s="2" t="e">
        <f t="shared" si="49"/>
        <v>#VALUE!</v>
      </c>
      <c r="K213" s="1" t="e">
        <f t="shared" si="50"/>
        <v>#VALUE!</v>
      </c>
      <c r="L213" s="2"/>
      <c r="M213" s="1" t="str">
        <f t="shared" si="51"/>
        <v xml:space="preserve">FREIGHTVALUE </v>
      </c>
      <c r="N213" s="1" t="str">
        <f t="shared" si="52"/>
        <v xml:space="preserve">FREIGHTVALUE </v>
      </c>
      <c r="O213" s="2" t="e">
        <f t="shared" si="53"/>
        <v>#VALUE!</v>
      </c>
      <c r="P213" s="2" t="e">
        <f t="shared" si="54"/>
        <v>#VALUE!</v>
      </c>
      <c r="Q213" s="2"/>
      <c r="R213" s="20" t="str">
        <f t="shared" si="55"/>
        <v xml:space="preserve">FREIGHTVALUE </v>
      </c>
      <c r="S213" s="2"/>
      <c r="T213" s="2"/>
      <c r="U213" s="2"/>
      <c r="V213" s="2"/>
      <c r="W213" s="2"/>
      <c r="X213" s="2"/>
      <c r="Y213" s="2"/>
    </row>
    <row r="214" spans="1:25" x14ac:dyDescent="0.25">
      <c r="A214" t="s">
        <v>791</v>
      </c>
      <c r="B214" t="s">
        <v>977</v>
      </c>
      <c r="C214" s="14">
        <f t="shared" si="42"/>
        <v>10</v>
      </c>
      <c r="D214" s="2" t="str">
        <f t="shared" si="43"/>
        <v xml:space="preserve">NOOFAMEND </v>
      </c>
      <c r="E214" s="1" t="str">
        <f t="shared" si="44"/>
        <v>NOOF</v>
      </c>
      <c r="F214" s="2" t="str">
        <f t="shared" si="45"/>
        <v>NUMBER (10),</v>
      </c>
      <c r="G214" s="2">
        <f t="shared" si="46"/>
        <v>8</v>
      </c>
      <c r="H214" s="1" t="str">
        <f t="shared" si="47"/>
        <v xml:space="preserve">NUMBER </v>
      </c>
      <c r="I214" s="2">
        <f t="shared" si="48"/>
        <v>11</v>
      </c>
      <c r="J214" s="2">
        <f t="shared" si="49"/>
        <v>3</v>
      </c>
      <c r="K214" s="1" t="str">
        <f t="shared" si="50"/>
        <v>10</v>
      </c>
      <c r="L214" s="2"/>
      <c r="M214" s="1" t="str">
        <f t="shared" si="51"/>
        <v xml:space="preserve">NOOFAMEND </v>
      </c>
      <c r="N214" s="1" t="str">
        <f t="shared" si="52"/>
        <v xml:space="preserve">NOOFAMEND </v>
      </c>
      <c r="O214" s="2" t="str">
        <f t="shared" si="53"/>
        <v xml:space="preserve">NUMBER </v>
      </c>
      <c r="P214" s="2" t="str">
        <f t="shared" si="54"/>
        <v>10</v>
      </c>
      <c r="Q214" s="2"/>
      <c r="R214" s="20" t="str">
        <f t="shared" si="55"/>
        <v xml:space="preserve">NOOFAMEND </v>
      </c>
      <c r="S214" s="2"/>
      <c r="T214" s="2"/>
      <c r="U214" s="2"/>
      <c r="V214" s="2"/>
      <c r="W214" s="2"/>
      <c r="X214" s="2"/>
      <c r="Y214" s="2"/>
    </row>
    <row r="215" spans="1:25" x14ac:dyDescent="0.25">
      <c r="A215" t="s">
        <v>791</v>
      </c>
      <c r="B215" t="s">
        <v>978</v>
      </c>
      <c r="C215" s="14">
        <f t="shared" si="42"/>
        <v>14</v>
      </c>
      <c r="D215" s="2" t="str">
        <f t="shared" si="43"/>
        <v xml:space="preserve">RECEIVEOTHBNK </v>
      </c>
      <c r="E215" s="1" t="str">
        <f t="shared" si="44"/>
        <v>RECE</v>
      </c>
      <c r="F215" s="2" t="str">
        <f t="shared" si="45"/>
        <v>VARCHAR2 (6),</v>
      </c>
      <c r="G215" s="2">
        <f t="shared" si="46"/>
        <v>10</v>
      </c>
      <c r="H215" s="1" t="str">
        <f t="shared" si="47"/>
        <v xml:space="preserve">VARCHAR2 </v>
      </c>
      <c r="I215" s="2">
        <f t="shared" si="48"/>
        <v>12</v>
      </c>
      <c r="J215" s="2">
        <f t="shared" si="49"/>
        <v>2</v>
      </c>
      <c r="K215" s="1" t="str">
        <f t="shared" si="50"/>
        <v>6</v>
      </c>
      <c r="L215" s="2"/>
      <c r="M215" s="1" t="str">
        <f t="shared" si="51"/>
        <v xml:space="preserve">RECEIVEOTHBNK </v>
      </c>
      <c r="N215" s="1" t="str">
        <f t="shared" si="52"/>
        <v xml:space="preserve">RECEIVEOTHBNK </v>
      </c>
      <c r="O215" s="2" t="str">
        <f t="shared" si="53"/>
        <v xml:space="preserve">VARCHAR2 </v>
      </c>
      <c r="P215" s="2" t="str">
        <f t="shared" si="54"/>
        <v>6</v>
      </c>
      <c r="Q215" s="2"/>
      <c r="R215" s="20" t="str">
        <f t="shared" si="55"/>
        <v xml:space="preserve">RECEIVEOTHBNK </v>
      </c>
      <c r="S215" s="2"/>
      <c r="T215" s="2"/>
      <c r="U215" s="2"/>
      <c r="V215" s="2"/>
      <c r="W215" s="2"/>
      <c r="X215" s="2"/>
      <c r="Y215" s="2"/>
    </row>
    <row r="216" spans="1:25" x14ac:dyDescent="0.25">
      <c r="A216" t="s">
        <v>791</v>
      </c>
      <c r="B216" t="s">
        <v>979</v>
      </c>
      <c r="C216" s="14">
        <f t="shared" si="42"/>
        <v>20</v>
      </c>
      <c r="D216" s="2" t="str">
        <f t="shared" si="43"/>
        <v xml:space="preserve">RECEIVEOTHBNKBRANCH </v>
      </c>
      <c r="E216" s="1" t="str">
        <f t="shared" si="44"/>
        <v>RECE</v>
      </c>
      <c r="F216" s="2" t="str">
        <f t="shared" si="45"/>
        <v>VARCHAR2 (6),</v>
      </c>
      <c r="G216" s="2">
        <f t="shared" si="46"/>
        <v>10</v>
      </c>
      <c r="H216" s="1" t="str">
        <f t="shared" si="47"/>
        <v xml:space="preserve">VARCHAR2 </v>
      </c>
      <c r="I216" s="2">
        <f t="shared" si="48"/>
        <v>12</v>
      </c>
      <c r="J216" s="2">
        <f t="shared" si="49"/>
        <v>2</v>
      </c>
      <c r="K216" s="1" t="str">
        <f t="shared" si="50"/>
        <v>6</v>
      </c>
      <c r="L216" s="2"/>
      <c r="M216" s="1" t="str">
        <f t="shared" si="51"/>
        <v xml:space="preserve">RECEIVEOTHBNKBRANCH </v>
      </c>
      <c r="N216" s="1" t="str">
        <f t="shared" si="52"/>
        <v xml:space="preserve">RECEIVEOTHBNKBRANCH </v>
      </c>
      <c r="O216" s="2" t="str">
        <f t="shared" si="53"/>
        <v xml:space="preserve">VARCHAR2 </v>
      </c>
      <c r="P216" s="2" t="str">
        <f t="shared" si="54"/>
        <v>6</v>
      </c>
      <c r="Q216" s="2"/>
      <c r="R216" s="20" t="str">
        <f t="shared" si="55"/>
        <v xml:space="preserve">RECEIVEOTHBNKBRANCH </v>
      </c>
      <c r="S216" s="2"/>
      <c r="T216" s="2"/>
      <c r="U216" s="2"/>
      <c r="V216" s="2"/>
      <c r="W216" s="2"/>
      <c r="X216" s="2"/>
      <c r="Y216" s="2"/>
    </row>
    <row r="217" spans="1:25" x14ac:dyDescent="0.25">
      <c r="A217" t="s">
        <v>791</v>
      </c>
      <c r="B217" t="s">
        <v>980</v>
      </c>
      <c r="C217" s="14">
        <f t="shared" si="42"/>
        <v>21</v>
      </c>
      <c r="D217" s="2" t="str">
        <f t="shared" si="43"/>
        <v xml:space="preserve">RECEIVEOTHBNKBICCODE </v>
      </c>
      <c r="E217" s="1" t="str">
        <f t="shared" si="44"/>
        <v>RECE</v>
      </c>
      <c r="F217" s="2" t="str">
        <f t="shared" si="45"/>
        <v>VARCHAR2 (15),</v>
      </c>
      <c r="G217" s="2">
        <f t="shared" si="46"/>
        <v>10</v>
      </c>
      <c r="H217" s="1" t="str">
        <f t="shared" si="47"/>
        <v xml:space="preserve">VARCHAR2 </v>
      </c>
      <c r="I217" s="2">
        <f t="shared" si="48"/>
        <v>13</v>
      </c>
      <c r="J217" s="2">
        <f t="shared" si="49"/>
        <v>3</v>
      </c>
      <c r="K217" s="1" t="str">
        <f t="shared" si="50"/>
        <v>15</v>
      </c>
      <c r="L217" s="2"/>
      <c r="M217" s="1" t="str">
        <f t="shared" si="51"/>
        <v xml:space="preserve">RECEIVEOTHBNKBICCODE </v>
      </c>
      <c r="N217" s="1" t="str">
        <f t="shared" si="52"/>
        <v xml:space="preserve">RECEIVEOTHBNKBICCODE </v>
      </c>
      <c r="O217" s="2" t="str">
        <f t="shared" si="53"/>
        <v xml:space="preserve">VARCHAR2 </v>
      </c>
      <c r="P217" s="2" t="str">
        <f t="shared" si="54"/>
        <v>15</v>
      </c>
      <c r="Q217" s="2"/>
      <c r="R217" s="20" t="str">
        <f t="shared" si="55"/>
        <v xml:space="preserve">RECEIVEOTHBNKBICCODE </v>
      </c>
      <c r="S217" s="2"/>
      <c r="T217" s="2"/>
      <c r="U217" s="2"/>
      <c r="V217" s="2"/>
      <c r="W217" s="2"/>
      <c r="X217" s="2"/>
      <c r="Y217" s="2"/>
    </row>
    <row r="218" spans="1:25" x14ac:dyDescent="0.25">
      <c r="A218" t="s">
        <v>791</v>
      </c>
      <c r="B218" t="s">
        <v>981</v>
      </c>
      <c r="C218" s="14">
        <f t="shared" si="42"/>
        <v>21</v>
      </c>
      <c r="D218" s="2" t="str">
        <f t="shared" si="43"/>
        <v xml:space="preserve">RECEIVEOTHBNKPARTYID </v>
      </c>
      <c r="E218" s="1" t="str">
        <f t="shared" si="44"/>
        <v>RECE</v>
      </c>
      <c r="F218" s="2" t="str">
        <f t="shared" si="45"/>
        <v>VARCHAR2 (20),</v>
      </c>
      <c r="G218" s="2">
        <f t="shared" si="46"/>
        <v>10</v>
      </c>
      <c r="H218" s="1" t="str">
        <f t="shared" si="47"/>
        <v xml:space="preserve">VARCHAR2 </v>
      </c>
      <c r="I218" s="2">
        <f t="shared" si="48"/>
        <v>13</v>
      </c>
      <c r="J218" s="2">
        <f t="shared" si="49"/>
        <v>3</v>
      </c>
      <c r="K218" s="1" t="str">
        <f t="shared" si="50"/>
        <v>20</v>
      </c>
      <c r="L218" s="2"/>
      <c r="M218" s="1" t="str">
        <f t="shared" si="51"/>
        <v xml:space="preserve">RECEIVEOTHBNKPARTYID </v>
      </c>
      <c r="N218" s="1" t="str">
        <f t="shared" si="52"/>
        <v xml:space="preserve">RECEIVEOTHBNKPARTYID </v>
      </c>
      <c r="O218" s="2" t="str">
        <f t="shared" si="53"/>
        <v xml:space="preserve">VARCHAR2 </v>
      </c>
      <c r="P218" s="2" t="str">
        <f t="shared" si="54"/>
        <v>20</v>
      </c>
      <c r="Q218" s="2"/>
      <c r="R218" s="20" t="str">
        <f t="shared" si="55"/>
        <v xml:space="preserve">RECEIVEOTHBNKPARTYID </v>
      </c>
      <c r="S218" s="2"/>
      <c r="T218" s="2"/>
      <c r="U218" s="2"/>
      <c r="V218" s="2"/>
      <c r="W218" s="2"/>
      <c r="X218" s="2"/>
      <c r="Y218" s="2"/>
    </row>
    <row r="219" spans="1:25" x14ac:dyDescent="0.25">
      <c r="A219" t="s">
        <v>791</v>
      </c>
      <c r="B219" t="s">
        <v>982</v>
      </c>
      <c r="C219" s="14">
        <f t="shared" si="42"/>
        <v>18</v>
      </c>
      <c r="D219" s="2" t="str">
        <f t="shared" si="43"/>
        <v xml:space="preserve">RECEIVEOTHBNKADD1 </v>
      </c>
      <c r="E219" s="1" t="str">
        <f t="shared" si="44"/>
        <v>RECE</v>
      </c>
      <c r="F219" s="2" t="str">
        <f t="shared" si="45"/>
        <v>VARCHAR2 (50),</v>
      </c>
      <c r="G219" s="2">
        <f t="shared" si="46"/>
        <v>10</v>
      </c>
      <c r="H219" s="1" t="str">
        <f t="shared" si="47"/>
        <v xml:space="preserve">VARCHAR2 </v>
      </c>
      <c r="I219" s="2">
        <f t="shared" si="48"/>
        <v>13</v>
      </c>
      <c r="J219" s="2">
        <f t="shared" si="49"/>
        <v>3</v>
      </c>
      <c r="K219" s="1" t="str">
        <f t="shared" si="50"/>
        <v>50</v>
      </c>
      <c r="L219" s="2"/>
      <c r="M219" s="1" t="str">
        <f t="shared" si="51"/>
        <v xml:space="preserve">RECEIVEOTHBNKADD1 </v>
      </c>
      <c r="N219" s="1" t="str">
        <f t="shared" si="52"/>
        <v xml:space="preserve">RECEIVEOTHBNKADD1 </v>
      </c>
      <c r="O219" s="2" t="str">
        <f t="shared" si="53"/>
        <v xml:space="preserve">VARCHAR2 </v>
      </c>
      <c r="P219" s="2" t="str">
        <f t="shared" si="54"/>
        <v>50</v>
      </c>
      <c r="Q219" s="2"/>
      <c r="R219" s="20" t="str">
        <f t="shared" si="55"/>
        <v xml:space="preserve">RECEIVEOTHBNKADD1 </v>
      </c>
      <c r="S219" s="2"/>
      <c r="T219" s="2"/>
      <c r="U219" s="2"/>
      <c r="V219" s="2"/>
      <c r="W219" s="2"/>
      <c r="X219" s="2"/>
      <c r="Y219" s="2"/>
    </row>
    <row r="220" spans="1:25" x14ac:dyDescent="0.25">
      <c r="A220" t="s">
        <v>791</v>
      </c>
      <c r="B220" t="s">
        <v>983</v>
      </c>
      <c r="C220" s="14">
        <f t="shared" si="42"/>
        <v>18</v>
      </c>
      <c r="D220" s="2" t="str">
        <f t="shared" si="43"/>
        <v xml:space="preserve">RECEIVEOTHBNKADD2 </v>
      </c>
      <c r="E220" s="1" t="str">
        <f t="shared" si="44"/>
        <v>RECE</v>
      </c>
      <c r="F220" s="2" t="str">
        <f t="shared" si="45"/>
        <v>VARCHAR2 (50),</v>
      </c>
      <c r="G220" s="2">
        <f t="shared" si="46"/>
        <v>10</v>
      </c>
      <c r="H220" s="1" t="str">
        <f t="shared" si="47"/>
        <v xml:space="preserve">VARCHAR2 </v>
      </c>
      <c r="I220" s="2">
        <f t="shared" si="48"/>
        <v>13</v>
      </c>
      <c r="J220" s="2">
        <f t="shared" si="49"/>
        <v>3</v>
      </c>
      <c r="K220" s="1" t="str">
        <f t="shared" si="50"/>
        <v>50</v>
      </c>
      <c r="L220" s="2"/>
      <c r="M220" s="1" t="str">
        <f t="shared" si="51"/>
        <v xml:space="preserve">RECEIVEOTHBNKADD2 </v>
      </c>
      <c r="N220" s="1" t="str">
        <f t="shared" si="52"/>
        <v xml:space="preserve">RECEIVEOTHBNKADD2 </v>
      </c>
      <c r="O220" s="2" t="str">
        <f t="shared" si="53"/>
        <v xml:space="preserve">VARCHAR2 </v>
      </c>
      <c r="P220" s="2" t="str">
        <f t="shared" si="54"/>
        <v>50</v>
      </c>
      <c r="Q220" s="2"/>
      <c r="R220" s="20" t="str">
        <f t="shared" si="55"/>
        <v xml:space="preserve">RECEIVEOTHBNKADD2 </v>
      </c>
      <c r="S220" s="2"/>
      <c r="T220" s="2"/>
      <c r="U220" s="2"/>
      <c r="V220" s="2"/>
      <c r="W220" s="2"/>
      <c r="X220" s="2"/>
      <c r="Y220" s="2"/>
    </row>
    <row r="221" spans="1:25" x14ac:dyDescent="0.25">
      <c r="A221" t="s">
        <v>791</v>
      </c>
      <c r="B221" t="s">
        <v>984</v>
      </c>
      <c r="C221" s="14">
        <f t="shared" si="42"/>
        <v>18</v>
      </c>
      <c r="D221" s="2" t="str">
        <f t="shared" si="43"/>
        <v xml:space="preserve">RECEIVEOTHBNKADD3 </v>
      </c>
      <c r="E221" s="1" t="str">
        <f t="shared" si="44"/>
        <v>RECE</v>
      </c>
      <c r="F221" s="2" t="str">
        <f t="shared" si="45"/>
        <v>VARCHAR2 (50),</v>
      </c>
      <c r="G221" s="2">
        <f t="shared" si="46"/>
        <v>10</v>
      </c>
      <c r="H221" s="1" t="str">
        <f t="shared" si="47"/>
        <v xml:space="preserve">VARCHAR2 </v>
      </c>
      <c r="I221" s="2">
        <f t="shared" si="48"/>
        <v>13</v>
      </c>
      <c r="J221" s="2">
        <f t="shared" si="49"/>
        <v>3</v>
      </c>
      <c r="K221" s="1" t="str">
        <f t="shared" si="50"/>
        <v>50</v>
      </c>
      <c r="L221" s="2"/>
      <c r="M221" s="1" t="str">
        <f t="shared" si="51"/>
        <v xml:space="preserve">RECEIVEOTHBNKADD3 </v>
      </c>
      <c r="N221" s="1" t="str">
        <f t="shared" si="52"/>
        <v xml:space="preserve">RECEIVEOTHBNKADD3 </v>
      </c>
      <c r="O221" s="2" t="str">
        <f t="shared" si="53"/>
        <v xml:space="preserve">VARCHAR2 </v>
      </c>
      <c r="P221" s="2" t="str">
        <f t="shared" si="54"/>
        <v>50</v>
      </c>
      <c r="Q221" s="2"/>
      <c r="R221" s="20" t="str">
        <f t="shared" si="55"/>
        <v xml:space="preserve">RECEIVEOTHBNKADD3 </v>
      </c>
      <c r="S221" s="2"/>
      <c r="T221" s="2"/>
      <c r="U221" s="2"/>
      <c r="V221" s="2"/>
      <c r="W221" s="2"/>
      <c r="X221" s="2"/>
      <c r="Y221" s="2"/>
    </row>
    <row r="222" spans="1:25" x14ac:dyDescent="0.25">
      <c r="A222" t="s">
        <v>791</v>
      </c>
      <c r="B222" t="s">
        <v>985</v>
      </c>
      <c r="C222" s="14">
        <f t="shared" si="42"/>
        <v>10</v>
      </c>
      <c r="D222" s="2" t="str">
        <f t="shared" si="43"/>
        <v xml:space="preserve">CHARGESIN </v>
      </c>
      <c r="E222" s="1" t="str">
        <f t="shared" si="44"/>
        <v>CHAR</v>
      </c>
      <c r="F222" s="2" t="str">
        <f t="shared" si="45"/>
        <v>VARCHAR2 (1),</v>
      </c>
      <c r="G222" s="2">
        <f t="shared" si="46"/>
        <v>10</v>
      </c>
      <c r="H222" s="1" t="str">
        <f t="shared" si="47"/>
        <v xml:space="preserve">VARCHAR2 </v>
      </c>
      <c r="I222" s="2">
        <f t="shared" si="48"/>
        <v>12</v>
      </c>
      <c r="J222" s="2">
        <f t="shared" si="49"/>
        <v>2</v>
      </c>
      <c r="K222" s="1" t="str">
        <f t="shared" si="50"/>
        <v>1</v>
      </c>
      <c r="L222" s="2"/>
      <c r="M222" s="1" t="str">
        <f t="shared" si="51"/>
        <v xml:space="preserve">CHARGESIN </v>
      </c>
      <c r="N222" s="1" t="str">
        <f t="shared" si="52"/>
        <v xml:space="preserve">CHARGESIN </v>
      </c>
      <c r="O222" s="2" t="str">
        <f t="shared" si="53"/>
        <v xml:space="preserve">VARCHAR2 </v>
      </c>
      <c r="P222" s="2" t="str">
        <f t="shared" si="54"/>
        <v>1</v>
      </c>
      <c r="Q222" s="2"/>
      <c r="R222" s="20" t="str">
        <f t="shared" si="55"/>
        <v xml:space="preserve">CHARGESIN </v>
      </c>
      <c r="S222" s="2"/>
      <c r="T222" s="2"/>
      <c r="U222" s="2"/>
      <c r="V222" s="2"/>
      <c r="W222" s="2"/>
      <c r="X222" s="2"/>
      <c r="Y222" s="2"/>
    </row>
    <row r="223" spans="1:25" x14ac:dyDescent="0.25">
      <c r="A223" t="s">
        <v>791</v>
      </c>
      <c r="B223" t="s">
        <v>986</v>
      </c>
      <c r="C223" s="14">
        <f t="shared" si="42"/>
        <v>13</v>
      </c>
      <c r="D223" s="2" t="str">
        <f t="shared" si="43"/>
        <v xml:space="preserve">CURRENCYCODE </v>
      </c>
      <c r="E223" s="1" t="str">
        <f t="shared" si="44"/>
        <v>CURR</v>
      </c>
      <c r="F223" s="2" t="str">
        <f t="shared" si="45"/>
        <v>VARCHAR2 (3),</v>
      </c>
      <c r="G223" s="2">
        <f t="shared" si="46"/>
        <v>10</v>
      </c>
      <c r="H223" s="1" t="str">
        <f t="shared" si="47"/>
        <v xml:space="preserve">VARCHAR2 </v>
      </c>
      <c r="I223" s="2">
        <f t="shared" si="48"/>
        <v>12</v>
      </c>
      <c r="J223" s="2">
        <f t="shared" si="49"/>
        <v>2</v>
      </c>
      <c r="K223" s="1" t="str">
        <f t="shared" si="50"/>
        <v>3</v>
      </c>
      <c r="L223" s="2"/>
      <c r="M223" s="1" t="str">
        <f t="shared" si="51"/>
        <v xml:space="preserve">CURRENCYCODE </v>
      </c>
      <c r="N223" s="1" t="str">
        <f t="shared" si="52"/>
        <v xml:space="preserve">CURRENCYCODE </v>
      </c>
      <c r="O223" s="2" t="str">
        <f t="shared" si="53"/>
        <v xml:space="preserve">VARCHAR2 </v>
      </c>
      <c r="P223" s="2" t="str">
        <f t="shared" si="54"/>
        <v>3</v>
      </c>
      <c r="Q223" s="2"/>
      <c r="R223" s="20" t="str">
        <f t="shared" si="55"/>
        <v xml:space="preserve">CURRENCYCODE </v>
      </c>
      <c r="S223" s="2"/>
      <c r="T223" s="2"/>
      <c r="U223" s="2"/>
      <c r="V223" s="2"/>
      <c r="W223" s="2"/>
      <c r="X223" s="2"/>
      <c r="Y223" s="2"/>
    </row>
    <row r="224" spans="1:25" x14ac:dyDescent="0.25">
      <c r="A224" t="s">
        <v>791</v>
      </c>
      <c r="B224" t="s">
        <v>987</v>
      </c>
      <c r="C224" s="14">
        <f t="shared" si="42"/>
        <v>14</v>
      </c>
      <c r="D224" s="2" t="str">
        <f t="shared" si="43"/>
        <v xml:space="preserve">CHGDEBTACCTID </v>
      </c>
      <c r="E224" s="1" t="str">
        <f t="shared" si="44"/>
        <v>CHGD</v>
      </c>
      <c r="F224" s="2" t="str">
        <f t="shared" si="45"/>
        <v>VARCHAR2 (32),</v>
      </c>
      <c r="G224" s="2">
        <f t="shared" si="46"/>
        <v>10</v>
      </c>
      <c r="H224" s="1" t="str">
        <f t="shared" si="47"/>
        <v xml:space="preserve">VARCHAR2 </v>
      </c>
      <c r="I224" s="2">
        <f t="shared" si="48"/>
        <v>13</v>
      </c>
      <c r="J224" s="2">
        <f t="shared" si="49"/>
        <v>3</v>
      </c>
      <c r="K224" s="1" t="str">
        <f t="shared" si="50"/>
        <v>32</v>
      </c>
      <c r="L224" s="2"/>
      <c r="M224" s="1" t="str">
        <f t="shared" si="51"/>
        <v xml:space="preserve">CHGDEBTACCTID </v>
      </c>
      <c r="N224" s="1" t="str">
        <f t="shared" si="52"/>
        <v xml:space="preserve">CHGDEBTACCTID </v>
      </c>
      <c r="O224" s="2" t="str">
        <f t="shared" si="53"/>
        <v xml:space="preserve">VARCHAR2 </v>
      </c>
      <c r="P224" s="2" t="str">
        <f t="shared" si="54"/>
        <v>32</v>
      </c>
      <c r="Q224" s="2"/>
      <c r="R224" s="20" t="str">
        <f t="shared" si="55"/>
        <v xml:space="preserve">CHGDEBTACCTID </v>
      </c>
      <c r="S224" s="2"/>
      <c r="T224" s="2"/>
      <c r="U224" s="2"/>
      <c r="V224" s="2"/>
      <c r="W224" s="2"/>
      <c r="X224" s="2"/>
      <c r="Y224" s="2"/>
    </row>
    <row r="225" spans="1:25" x14ac:dyDescent="0.25">
      <c r="A225" t="s">
        <v>791</v>
      </c>
      <c r="B225" t="s">
        <v>988</v>
      </c>
      <c r="C225" s="14">
        <f t="shared" si="42"/>
        <v>7</v>
      </c>
      <c r="D225" s="2" t="str">
        <f t="shared" si="43"/>
        <v xml:space="preserve">STAGES </v>
      </c>
      <c r="E225" s="1" t="str">
        <f t="shared" si="44"/>
        <v>STAG</v>
      </c>
      <c r="F225" s="2" t="str">
        <f t="shared" si="45"/>
        <v>VARCHAR2 (3),</v>
      </c>
      <c r="G225" s="2">
        <f t="shared" si="46"/>
        <v>10</v>
      </c>
      <c r="H225" s="1" t="str">
        <f t="shared" si="47"/>
        <v xml:space="preserve">VARCHAR2 </v>
      </c>
      <c r="I225" s="2">
        <f t="shared" si="48"/>
        <v>12</v>
      </c>
      <c r="J225" s="2">
        <f t="shared" si="49"/>
        <v>2</v>
      </c>
      <c r="K225" s="1" t="str">
        <f t="shared" si="50"/>
        <v>3</v>
      </c>
      <c r="L225" s="2"/>
      <c r="M225" s="1" t="str">
        <f t="shared" si="51"/>
        <v xml:space="preserve">STAGES </v>
      </c>
      <c r="N225" s="1" t="str">
        <f t="shared" si="52"/>
        <v xml:space="preserve">STAGES </v>
      </c>
      <c r="O225" s="2" t="str">
        <f t="shared" si="53"/>
        <v xml:space="preserve">VARCHAR2 </v>
      </c>
      <c r="P225" s="2" t="str">
        <f t="shared" si="54"/>
        <v>3</v>
      </c>
      <c r="Q225" s="2"/>
      <c r="R225" s="20" t="str">
        <f t="shared" si="55"/>
        <v xml:space="preserve">STAGES </v>
      </c>
      <c r="S225" s="2"/>
      <c r="T225" s="2"/>
      <c r="U225" s="2"/>
      <c r="V225" s="2"/>
      <c r="W225" s="2"/>
      <c r="X225" s="2"/>
      <c r="Y225" s="2"/>
    </row>
    <row r="226" spans="1:25" x14ac:dyDescent="0.25">
      <c r="A226" t="s">
        <v>791</v>
      </c>
      <c r="B226" t="s">
        <v>989</v>
      </c>
      <c r="C226" s="14">
        <f t="shared" si="42"/>
        <v>11</v>
      </c>
      <c r="D226" s="2" t="str">
        <f t="shared" si="43"/>
        <v xml:space="preserve">NOOFADJUST </v>
      </c>
      <c r="E226" s="1" t="str">
        <f t="shared" si="44"/>
        <v>NOOF</v>
      </c>
      <c r="F226" s="2" t="str">
        <f t="shared" si="45"/>
        <v>NUMBER (10),</v>
      </c>
      <c r="G226" s="2">
        <f t="shared" si="46"/>
        <v>8</v>
      </c>
      <c r="H226" s="1" t="str">
        <f t="shared" si="47"/>
        <v xml:space="preserve">NUMBER </v>
      </c>
      <c r="I226" s="2">
        <f t="shared" si="48"/>
        <v>11</v>
      </c>
      <c r="J226" s="2">
        <f t="shared" si="49"/>
        <v>3</v>
      </c>
      <c r="K226" s="1" t="str">
        <f t="shared" si="50"/>
        <v>10</v>
      </c>
      <c r="L226" s="2"/>
      <c r="M226" s="1" t="str">
        <f t="shared" si="51"/>
        <v xml:space="preserve">NOOFADJUST </v>
      </c>
      <c r="N226" s="1" t="str">
        <f t="shared" si="52"/>
        <v xml:space="preserve">NOOFADJUST </v>
      </c>
      <c r="O226" s="2" t="str">
        <f t="shared" si="53"/>
        <v xml:space="preserve">NUMBER </v>
      </c>
      <c r="P226" s="2" t="str">
        <f t="shared" si="54"/>
        <v>10</v>
      </c>
      <c r="Q226" s="2"/>
      <c r="R226" s="20" t="str">
        <f t="shared" si="55"/>
        <v xml:space="preserve">NOOFADJUST </v>
      </c>
      <c r="S226" s="2"/>
      <c r="T226" s="2"/>
      <c r="U226" s="2"/>
      <c r="V226" s="2"/>
      <c r="W226" s="2"/>
      <c r="X226" s="2"/>
      <c r="Y226" s="2"/>
    </row>
    <row r="227" spans="1:25" x14ac:dyDescent="0.25">
      <c r="A227" t="s">
        <v>791</v>
      </c>
      <c r="B227" t="s">
        <v>990</v>
      </c>
      <c r="C227" s="14">
        <f t="shared" si="42"/>
        <v>15</v>
      </c>
      <c r="D227" s="2" t="str">
        <f t="shared" si="43"/>
        <v xml:space="preserve">NOOFAMENDCOUNT </v>
      </c>
      <c r="E227" s="1" t="str">
        <f t="shared" si="44"/>
        <v>NOOF</v>
      </c>
      <c r="F227" s="2" t="str">
        <f t="shared" si="45"/>
        <v>NUMBER (10),</v>
      </c>
      <c r="G227" s="2">
        <f t="shared" si="46"/>
        <v>8</v>
      </c>
      <c r="H227" s="1" t="str">
        <f t="shared" si="47"/>
        <v xml:space="preserve">NUMBER </v>
      </c>
      <c r="I227" s="2">
        <f t="shared" si="48"/>
        <v>11</v>
      </c>
      <c r="J227" s="2">
        <f t="shared" si="49"/>
        <v>3</v>
      </c>
      <c r="K227" s="1" t="str">
        <f t="shared" si="50"/>
        <v>10</v>
      </c>
      <c r="L227" s="2"/>
      <c r="M227" s="1" t="str">
        <f t="shared" si="51"/>
        <v xml:space="preserve">NOOFAMENDCOUNT </v>
      </c>
      <c r="N227" s="1" t="str">
        <f t="shared" si="52"/>
        <v xml:space="preserve">NOOFAMENDCOUNT </v>
      </c>
      <c r="O227" s="2" t="str">
        <f t="shared" si="53"/>
        <v xml:space="preserve">NUMBER </v>
      </c>
      <c r="P227" s="2" t="str">
        <f t="shared" si="54"/>
        <v>10</v>
      </c>
      <c r="Q227" s="2"/>
      <c r="R227" s="20" t="str">
        <f t="shared" si="55"/>
        <v xml:space="preserve">NOOFAMENDCOUNT </v>
      </c>
      <c r="S227" s="2"/>
      <c r="T227" s="2"/>
      <c r="U227" s="2"/>
      <c r="V227" s="2"/>
      <c r="W227" s="2"/>
      <c r="X227" s="2"/>
      <c r="Y227" s="2"/>
    </row>
    <row r="228" spans="1:25" x14ac:dyDescent="0.25">
      <c r="A228" t="s">
        <v>791</v>
      </c>
      <c r="B228" t="s">
        <v>991</v>
      </c>
      <c r="C228" s="14">
        <f t="shared" si="42"/>
        <v>11</v>
      </c>
      <c r="D228" s="2" t="str">
        <f t="shared" si="43"/>
        <v xml:space="preserve">CONSTRAINT </v>
      </c>
      <c r="E228" s="1" t="str">
        <f t="shared" si="44"/>
        <v>CONS</v>
      </c>
      <c r="F228" s="2" t="str">
        <f t="shared" si="45"/>
        <v>PK_D540004 PRIMARY KEY (BRANCHCODE, PRDACCTID, TENANTID)</v>
      </c>
      <c r="G228" s="2">
        <f t="shared" si="46"/>
        <v>24</v>
      </c>
      <c r="H228" s="1" t="str">
        <f t="shared" si="47"/>
        <v xml:space="preserve">PK_D540004 PRIMARY KEY </v>
      </c>
      <c r="I228" s="2">
        <f t="shared" si="48"/>
        <v>56</v>
      </c>
      <c r="J228" s="2">
        <f t="shared" si="49"/>
        <v>32</v>
      </c>
      <c r="K228" s="1" t="str">
        <f t="shared" si="50"/>
        <v>BRANCHCODE, PRDACCTID, TENANTID</v>
      </c>
      <c r="L228" s="2"/>
      <c r="M228" s="1" t="str">
        <f t="shared" si="51"/>
        <v xml:space="preserve">CONSTRAINT </v>
      </c>
      <c r="N228" s="1" t="str">
        <f t="shared" si="52"/>
        <v xml:space="preserve">CONSTRAINT </v>
      </c>
      <c r="O228" s="2" t="str">
        <f t="shared" si="53"/>
        <v xml:space="preserve">PK_D540004 PRIMARY KEY </v>
      </c>
      <c r="P228" s="2" t="str">
        <f t="shared" si="54"/>
        <v>BRANCHCODE, PRDACCTID, TENANTID</v>
      </c>
      <c r="Q228" s="2"/>
      <c r="R228" s="20" t="str">
        <f t="shared" si="55"/>
        <v xml:space="preserve">CONSTRAINT </v>
      </c>
      <c r="S228" s="2"/>
      <c r="T228" s="2"/>
      <c r="U228" s="2"/>
      <c r="V228" s="2"/>
      <c r="W228" s="2"/>
      <c r="X228" s="2"/>
      <c r="Y228" s="2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A385-CE4A-49D8-9939-0A4CC18882C2}">
  <sheetPr filterMode="1"/>
  <dimension ref="A1:Y136"/>
  <sheetViews>
    <sheetView topLeftCell="A22" workbookViewId="0">
      <selection activeCell="A40" sqref="A40"/>
    </sheetView>
  </sheetViews>
  <sheetFormatPr defaultRowHeight="15" x14ac:dyDescent="0.25"/>
  <cols>
    <col min="2" max="2" width="41.140625" customWidth="1"/>
    <col min="4" max="4" width="23.85546875" bestFit="1" customWidth="1"/>
    <col min="5" max="13" width="0" hidden="1" customWidth="1"/>
    <col min="14" max="14" width="23.85546875" bestFit="1" customWidth="1"/>
    <col min="18" max="18" width="23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t="s">
        <v>992</v>
      </c>
      <c r="B2" t="s">
        <v>763</v>
      </c>
      <c r="C2" s="14">
        <f t="shared" ref="C2" si="0">FIND(" ",B2)</f>
        <v>11</v>
      </c>
      <c r="D2" s="2" t="str">
        <f t="shared" ref="D2" si="1">MID(B2,1,C2)</f>
        <v xml:space="preserve">BRANCHCODE </v>
      </c>
      <c r="E2" s="1" t="str">
        <f t="shared" ref="E2" si="2">LEFT(D2,4)</f>
        <v>BRAN</v>
      </c>
      <c r="F2" s="2" t="str">
        <f t="shared" ref="F2" si="3">TRIM(MID(B2,C2,100))</f>
        <v>NUMBER (10) NOT NULL,</v>
      </c>
      <c r="G2" s="2">
        <f t="shared" ref="G2" si="4">FIND("(",(F2))</f>
        <v>8</v>
      </c>
      <c r="H2" s="1" t="str">
        <f t="shared" ref="H2" si="5">MID(F2,1,G2-1)</f>
        <v xml:space="preserve">NUMBER </v>
      </c>
      <c r="I2" s="2">
        <f t="shared" ref="I2" si="6">FIND(")",F2)</f>
        <v>11</v>
      </c>
      <c r="J2" s="2">
        <f t="shared" ref="J2" si="7">I2-G2</f>
        <v>3</v>
      </c>
      <c r="K2" s="1" t="str">
        <f t="shared" ref="K2" si="8">MID(F2,G2+1,J2-1)</f>
        <v>10</v>
      </c>
      <c r="L2" s="2"/>
      <c r="M2" s="1" t="str">
        <f t="shared" ref="M2" si="9">D2</f>
        <v xml:space="preserve">BRANCHCODE </v>
      </c>
      <c r="N2" s="1" t="str">
        <f t="shared" ref="N2" si="10">M2</f>
        <v xml:space="preserve">BRANCHCODE </v>
      </c>
      <c r="O2" s="2" t="str">
        <f t="shared" ref="O2" si="11">H2</f>
        <v xml:space="preserve">NUMBER </v>
      </c>
      <c r="P2" s="2" t="str">
        <f t="shared" ref="P2" si="12">K2</f>
        <v>10</v>
      </c>
      <c r="Q2" s="2"/>
      <c r="R2" s="20" t="str">
        <f t="shared" ref="R2" si="13">N2</f>
        <v xml:space="preserve">BRANCHCODE </v>
      </c>
      <c r="S2" s="2"/>
      <c r="T2" s="2"/>
      <c r="U2" s="2"/>
      <c r="V2" s="2"/>
      <c r="W2" s="2"/>
      <c r="X2" s="2"/>
      <c r="Y2" s="2"/>
    </row>
    <row r="3" spans="1:25" x14ac:dyDescent="0.25">
      <c r="A3" t="s">
        <v>992</v>
      </c>
      <c r="B3" t="s">
        <v>993</v>
      </c>
      <c r="C3" s="14">
        <f t="shared" ref="C3:C66" si="14">FIND(" ",B3)</f>
        <v>11</v>
      </c>
      <c r="D3" s="2" t="str">
        <f t="shared" ref="D3:D66" si="15">MID(B3,1,C3)</f>
        <v xml:space="preserve">BRANCHCODE </v>
      </c>
      <c r="E3" s="1" t="str">
        <f t="shared" ref="E3:E66" si="16">LEFT(D3,4)</f>
        <v>BRAN</v>
      </c>
      <c r="F3" s="2" t="str">
        <f t="shared" ref="F3:F66" si="17">TRIM(MID(B3,C3,100))</f>
        <v>NUMBER (10) NOT NULL,</v>
      </c>
      <c r="G3" s="2">
        <f t="shared" ref="G3:G66" si="18">FIND("(",(F3))</f>
        <v>8</v>
      </c>
      <c r="H3" s="1" t="str">
        <f t="shared" ref="H3:H66" si="19">MID(F3,1,G3-1)</f>
        <v xml:space="preserve">NUMBER </v>
      </c>
      <c r="I3" s="2">
        <f t="shared" ref="I3:I66" si="20">FIND(")",F3)</f>
        <v>11</v>
      </c>
      <c r="J3" s="2">
        <f t="shared" ref="J3:J66" si="21">I3-G3</f>
        <v>3</v>
      </c>
      <c r="K3" s="1" t="str">
        <f t="shared" ref="K3:K66" si="22">MID(F3,G3+1,J3-1)</f>
        <v>10</v>
      </c>
      <c r="L3" s="2"/>
      <c r="M3" s="1" t="str">
        <f t="shared" ref="M3:M66" si="23">D3</f>
        <v xml:space="preserve">BRANCHCODE </v>
      </c>
      <c r="N3" s="1" t="str">
        <f t="shared" ref="N3:N66" si="24">M3</f>
        <v xml:space="preserve">BRANCHCODE </v>
      </c>
      <c r="O3" s="2" t="str">
        <f t="shared" ref="O3:O66" si="25">H3</f>
        <v xml:space="preserve">NUMBER </v>
      </c>
      <c r="P3" s="2" t="str">
        <f t="shared" ref="P3:P66" si="26">K3</f>
        <v>10</v>
      </c>
      <c r="Q3" s="2"/>
      <c r="R3" s="20" t="str">
        <f t="shared" ref="R3:R66" si="27">N3</f>
        <v xml:space="preserve">BRANCHCODE </v>
      </c>
    </row>
    <row r="4" spans="1:25" x14ac:dyDescent="0.25">
      <c r="A4" t="s">
        <v>992</v>
      </c>
      <c r="B4" t="s">
        <v>994</v>
      </c>
      <c r="C4" s="14">
        <f t="shared" si="14"/>
        <v>10</v>
      </c>
      <c r="D4" s="2" t="str">
        <f t="shared" si="15"/>
        <v xml:space="preserve">PRDACCTID </v>
      </c>
      <c r="E4" s="1" t="str">
        <f t="shared" si="16"/>
        <v>PRDA</v>
      </c>
      <c r="F4" s="2" t="str">
        <f t="shared" si="17"/>
        <v>VARCHAR2 (32) NOT NULL,</v>
      </c>
      <c r="G4" s="2">
        <f t="shared" si="18"/>
        <v>10</v>
      </c>
      <c r="H4" s="1" t="str">
        <f t="shared" si="19"/>
        <v xml:space="preserve">VARCHAR2 </v>
      </c>
      <c r="I4" s="2">
        <f t="shared" si="20"/>
        <v>13</v>
      </c>
      <c r="J4" s="2">
        <f t="shared" si="21"/>
        <v>3</v>
      </c>
      <c r="K4" s="1" t="str">
        <f t="shared" si="22"/>
        <v>32</v>
      </c>
      <c r="L4" s="2"/>
      <c r="M4" s="1" t="str">
        <f t="shared" si="23"/>
        <v xml:space="preserve">PRDACCTID </v>
      </c>
      <c r="N4" s="1" t="str">
        <f t="shared" si="24"/>
        <v xml:space="preserve">PRDACCTID </v>
      </c>
      <c r="O4" s="2" t="str">
        <f t="shared" si="25"/>
        <v xml:space="preserve">VARCHAR2 </v>
      </c>
      <c r="P4" s="2" t="str">
        <f t="shared" si="26"/>
        <v>32</v>
      </c>
      <c r="Q4" s="2"/>
      <c r="R4" s="20" t="str">
        <f t="shared" si="27"/>
        <v xml:space="preserve">PRDACCTID </v>
      </c>
    </row>
    <row r="5" spans="1:25" hidden="1" x14ac:dyDescent="0.25">
      <c r="A5" t="s">
        <v>992</v>
      </c>
      <c r="B5" t="s">
        <v>502</v>
      </c>
      <c r="C5" s="14">
        <f t="shared" si="14"/>
        <v>9</v>
      </c>
      <c r="D5" s="2" t="str">
        <f t="shared" si="15"/>
        <v xml:space="preserve">TENANTID </v>
      </c>
      <c r="E5" s="1" t="str">
        <f t="shared" si="16"/>
        <v>TENA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TENANTID </v>
      </c>
      <c r="N5" s="1" t="str">
        <f t="shared" si="24"/>
        <v xml:space="preserve">TENANTID </v>
      </c>
      <c r="O5" s="2" t="str">
        <f t="shared" si="25"/>
        <v xml:space="preserve">NUMBER </v>
      </c>
      <c r="P5" s="2" t="str">
        <f t="shared" si="26"/>
        <v>10</v>
      </c>
      <c r="Q5" s="2"/>
      <c r="R5" s="20"/>
    </row>
    <row r="6" spans="1:25" hidden="1" x14ac:dyDescent="0.25">
      <c r="A6" t="s">
        <v>992</v>
      </c>
      <c r="B6" t="s">
        <v>503</v>
      </c>
      <c r="C6" s="14">
        <f t="shared" si="14"/>
        <v>11</v>
      </c>
      <c r="D6" s="2" t="str">
        <f t="shared" si="15"/>
        <v xml:space="preserve">ACTIVITYID </v>
      </c>
      <c r="E6" s="1" t="str">
        <f t="shared" si="16"/>
        <v>ACTI</v>
      </c>
      <c r="F6" s="2" t="str">
        <f t="shared" si="17"/>
        <v>NUMBER (19),</v>
      </c>
      <c r="G6" s="2">
        <f t="shared" si="18"/>
        <v>8</v>
      </c>
      <c r="H6" s="1" t="str">
        <f t="shared" si="19"/>
        <v xml:space="preserve">NUMBER </v>
      </c>
      <c r="I6" s="2">
        <f t="shared" si="20"/>
        <v>11</v>
      </c>
      <c r="J6" s="2">
        <f t="shared" si="21"/>
        <v>3</v>
      </c>
      <c r="K6" s="1" t="str">
        <f t="shared" si="22"/>
        <v>19</v>
      </c>
      <c r="L6" s="2"/>
      <c r="M6" s="1" t="str">
        <f t="shared" si="23"/>
        <v xml:space="preserve">ACTIVITYID </v>
      </c>
      <c r="N6" s="1" t="str">
        <f t="shared" si="24"/>
        <v xml:space="preserve">ACTIVITYID </v>
      </c>
      <c r="O6" s="2" t="str">
        <f t="shared" si="25"/>
        <v xml:space="preserve">NUMBER </v>
      </c>
      <c r="P6" s="2" t="str">
        <f t="shared" si="26"/>
        <v>19</v>
      </c>
      <c r="Q6" s="2"/>
      <c r="R6" s="20"/>
    </row>
    <row r="7" spans="1:25" hidden="1" x14ac:dyDescent="0.25">
      <c r="A7" t="s">
        <v>992</v>
      </c>
      <c r="B7" t="s">
        <v>504</v>
      </c>
      <c r="C7" s="14">
        <f t="shared" si="14"/>
        <v>10</v>
      </c>
      <c r="D7" s="2" t="str">
        <f t="shared" si="15"/>
        <v xml:space="preserve">CREATEDBY </v>
      </c>
      <c r="E7" s="1" t="str">
        <f t="shared" si="16"/>
        <v>CREA</v>
      </c>
      <c r="F7" s="2" t="str">
        <f t="shared" si="17"/>
        <v>VARCHAR2 (10),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CREATEDBY </v>
      </c>
      <c r="N7" s="1" t="str">
        <f t="shared" si="24"/>
        <v xml:space="preserve">CREATEDBY </v>
      </c>
      <c r="O7" s="2" t="str">
        <f t="shared" si="25"/>
        <v xml:space="preserve">VARCHAR2 </v>
      </c>
      <c r="P7" s="2" t="str">
        <f t="shared" si="26"/>
        <v>10</v>
      </c>
      <c r="Q7" s="2"/>
      <c r="R7" s="20"/>
    </row>
    <row r="8" spans="1:25" hidden="1" x14ac:dyDescent="0.25">
      <c r="A8" t="s">
        <v>992</v>
      </c>
      <c r="B8" t="s">
        <v>505</v>
      </c>
      <c r="C8" s="14">
        <f t="shared" si="14"/>
        <v>12</v>
      </c>
      <c r="D8" s="2" t="str">
        <f t="shared" si="15"/>
        <v xml:space="preserve">CREATEDDATE </v>
      </c>
      <c r="E8" s="1" t="str">
        <f t="shared" si="16"/>
        <v>CREA</v>
      </c>
      <c r="F8" s="2" t="str">
        <f t="shared" si="17"/>
        <v>TIMESTAMP,</v>
      </c>
      <c r="G8" s="2" t="e">
        <f t="shared" si="18"/>
        <v>#VALUE!</v>
      </c>
      <c r="H8" s="1" t="e">
        <f t="shared" si="19"/>
        <v>#VALUE!</v>
      </c>
      <c r="I8" s="2" t="e">
        <f t="shared" si="20"/>
        <v>#VALUE!</v>
      </c>
      <c r="J8" s="2" t="e">
        <f t="shared" si="21"/>
        <v>#VALUE!</v>
      </c>
      <c r="K8" s="1" t="e">
        <f t="shared" si="22"/>
        <v>#VALUE!</v>
      </c>
      <c r="L8" s="2"/>
      <c r="M8" s="1" t="str">
        <f t="shared" si="23"/>
        <v xml:space="preserve">CREATEDDATE </v>
      </c>
      <c r="N8" s="1" t="str">
        <f t="shared" si="24"/>
        <v xml:space="preserve">CREATEDDATE </v>
      </c>
      <c r="O8" s="2" t="e">
        <f t="shared" si="25"/>
        <v>#VALUE!</v>
      </c>
      <c r="P8" s="2" t="e">
        <f t="shared" si="26"/>
        <v>#VALUE!</v>
      </c>
      <c r="Q8" s="2"/>
      <c r="R8" s="20"/>
    </row>
    <row r="9" spans="1:25" hidden="1" x14ac:dyDescent="0.25">
      <c r="A9" t="s">
        <v>992</v>
      </c>
      <c r="B9" t="s">
        <v>506</v>
      </c>
      <c r="C9" s="14">
        <f t="shared" si="14"/>
        <v>12</v>
      </c>
      <c r="D9" s="2" t="str">
        <f t="shared" si="15"/>
        <v xml:space="preserve">CREATEDTIME </v>
      </c>
      <c r="E9" s="1" t="str">
        <f t="shared" si="16"/>
        <v>CREA</v>
      </c>
      <c r="F9" s="2" t="str">
        <f t="shared" si="17"/>
        <v>TIMESTAMP,</v>
      </c>
      <c r="G9" s="2" t="e">
        <f t="shared" si="18"/>
        <v>#VALUE!</v>
      </c>
      <c r="H9" s="1" t="e">
        <f t="shared" si="19"/>
        <v>#VALUE!</v>
      </c>
      <c r="I9" s="2" t="e">
        <f t="shared" si="20"/>
        <v>#VALUE!</v>
      </c>
      <c r="J9" s="2" t="e">
        <f t="shared" si="21"/>
        <v>#VALUE!</v>
      </c>
      <c r="K9" s="1" t="e">
        <f t="shared" si="22"/>
        <v>#VALUE!</v>
      </c>
      <c r="L9" s="2"/>
      <c r="M9" s="1" t="str">
        <f t="shared" si="23"/>
        <v xml:space="preserve">CREATEDTIME </v>
      </c>
      <c r="N9" s="1" t="str">
        <f t="shared" si="24"/>
        <v xml:space="preserve">CREATEDTIME </v>
      </c>
      <c r="O9" s="2" t="e">
        <f t="shared" si="25"/>
        <v>#VALUE!</v>
      </c>
      <c r="P9" s="2" t="e">
        <f t="shared" si="26"/>
        <v>#VALUE!</v>
      </c>
      <c r="Q9" s="2"/>
      <c r="R9" s="20"/>
    </row>
    <row r="10" spans="1:25" hidden="1" x14ac:dyDescent="0.25">
      <c r="A10" t="s">
        <v>992</v>
      </c>
      <c r="B10" t="s">
        <v>507</v>
      </c>
      <c r="C10" s="14">
        <f t="shared" si="14"/>
        <v>11</v>
      </c>
      <c r="D10" s="2" t="str">
        <f t="shared" si="15"/>
        <v xml:space="preserve">DEPRECATED </v>
      </c>
      <c r="E10" s="1" t="str">
        <f t="shared" si="16"/>
        <v>DEPR</v>
      </c>
      <c r="F10" s="2" t="str">
        <f t="shared" si="17"/>
        <v>NUMBER (10),</v>
      </c>
      <c r="G10" s="2">
        <f t="shared" si="18"/>
        <v>8</v>
      </c>
      <c r="H10" s="1" t="str">
        <f t="shared" si="19"/>
        <v xml:space="preserve">NUMBER </v>
      </c>
      <c r="I10" s="2">
        <f t="shared" si="20"/>
        <v>11</v>
      </c>
      <c r="J10" s="2">
        <f t="shared" si="21"/>
        <v>3</v>
      </c>
      <c r="K10" s="1" t="str">
        <f t="shared" si="22"/>
        <v>10</v>
      </c>
      <c r="L10" s="2"/>
      <c r="M10" s="1" t="str">
        <f t="shared" si="23"/>
        <v xml:space="preserve">DEPRECATED </v>
      </c>
      <c r="N10" s="1" t="str">
        <f t="shared" si="24"/>
        <v xml:space="preserve">DEPRECATED </v>
      </c>
      <c r="O10" s="2" t="str">
        <f t="shared" si="25"/>
        <v xml:space="preserve">NUMBER </v>
      </c>
      <c r="P10" s="2" t="str">
        <f t="shared" si="26"/>
        <v>10</v>
      </c>
      <c r="Q10" s="2"/>
      <c r="R10" s="20"/>
    </row>
    <row r="11" spans="1:25" hidden="1" x14ac:dyDescent="0.25">
      <c r="A11" t="s">
        <v>992</v>
      </c>
      <c r="B11" t="s">
        <v>508</v>
      </c>
      <c r="C11" s="14">
        <f t="shared" si="14"/>
        <v>13</v>
      </c>
      <c r="D11" s="2" t="str">
        <f t="shared" si="15"/>
        <v xml:space="preserve">DEPRECATEDBY </v>
      </c>
      <c r="E11" s="1" t="str">
        <f t="shared" si="16"/>
        <v>DEPR</v>
      </c>
      <c r="F11" s="2" t="str">
        <f t="shared" si="17"/>
        <v>VARCHAR2 (10),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DEPRECATEDBY </v>
      </c>
      <c r="N11" s="1" t="str">
        <f t="shared" si="24"/>
        <v xml:space="preserve">DEPRECATEDBY </v>
      </c>
      <c r="O11" s="2" t="str">
        <f t="shared" si="25"/>
        <v xml:space="preserve">VARCHAR2 </v>
      </c>
      <c r="P11" s="2" t="str">
        <f t="shared" si="26"/>
        <v>10</v>
      </c>
      <c r="Q11" s="2"/>
      <c r="R11" s="20"/>
    </row>
    <row r="12" spans="1:25" hidden="1" x14ac:dyDescent="0.25">
      <c r="A12" t="s">
        <v>992</v>
      </c>
      <c r="B12" t="s">
        <v>509</v>
      </c>
      <c r="C12" s="14">
        <f t="shared" si="14"/>
        <v>15</v>
      </c>
      <c r="D12" s="2" t="str">
        <f t="shared" si="15"/>
        <v xml:space="preserve">DEPRECATEDDATE </v>
      </c>
      <c r="E12" s="1" t="str">
        <f t="shared" si="16"/>
        <v>DEPR</v>
      </c>
      <c r="F12" s="2" t="str">
        <f t="shared" si="17"/>
        <v>TIMESTAMP,</v>
      </c>
      <c r="G12" s="2" t="e">
        <f t="shared" si="18"/>
        <v>#VALUE!</v>
      </c>
      <c r="H12" s="1" t="e">
        <f t="shared" si="19"/>
        <v>#VALUE!</v>
      </c>
      <c r="I12" s="2" t="e">
        <f t="shared" si="20"/>
        <v>#VALUE!</v>
      </c>
      <c r="J12" s="2" t="e">
        <f t="shared" si="21"/>
        <v>#VALUE!</v>
      </c>
      <c r="K12" s="1" t="e">
        <f t="shared" si="22"/>
        <v>#VALUE!</v>
      </c>
      <c r="L12" s="2"/>
      <c r="M12" s="1" t="str">
        <f t="shared" si="23"/>
        <v xml:space="preserve">DEPRECATEDDATE </v>
      </c>
      <c r="N12" s="1" t="str">
        <f t="shared" si="24"/>
        <v xml:space="preserve">DEPRECATEDDATE </v>
      </c>
      <c r="O12" s="2" t="e">
        <f t="shared" si="25"/>
        <v>#VALUE!</v>
      </c>
      <c r="P12" s="2" t="e">
        <f t="shared" si="26"/>
        <v>#VALUE!</v>
      </c>
      <c r="Q12" s="2"/>
      <c r="R12" s="20"/>
    </row>
    <row r="13" spans="1:25" hidden="1" x14ac:dyDescent="0.25">
      <c r="A13" t="s">
        <v>992</v>
      </c>
      <c r="B13" t="s">
        <v>510</v>
      </c>
      <c r="C13" s="14">
        <f t="shared" si="14"/>
        <v>15</v>
      </c>
      <c r="D13" s="2" t="str">
        <f t="shared" si="15"/>
        <v xml:space="preserve">DEPRECATEDTIME </v>
      </c>
      <c r="E13" s="1" t="str">
        <f t="shared" si="16"/>
        <v>DEPR</v>
      </c>
      <c r="F13" s="2" t="str">
        <f t="shared" si="17"/>
        <v>TIMESTAMP,</v>
      </c>
      <c r="G13" s="2" t="e">
        <f t="shared" si="18"/>
        <v>#VALUE!</v>
      </c>
      <c r="H13" s="1" t="e">
        <f t="shared" si="19"/>
        <v>#VALUE!</v>
      </c>
      <c r="I13" s="2" t="e">
        <f t="shared" si="20"/>
        <v>#VALUE!</v>
      </c>
      <c r="J13" s="2" t="e">
        <f t="shared" si="21"/>
        <v>#VALUE!</v>
      </c>
      <c r="K13" s="1" t="e">
        <f t="shared" si="22"/>
        <v>#VALUE!</v>
      </c>
      <c r="L13" s="2"/>
      <c r="M13" s="1" t="str">
        <f t="shared" si="23"/>
        <v xml:space="preserve">DEPRECATEDTIME </v>
      </c>
      <c r="N13" s="1" t="str">
        <f t="shared" si="24"/>
        <v xml:space="preserve">DEPRECATEDTIME </v>
      </c>
      <c r="O13" s="2" t="e">
        <f t="shared" si="25"/>
        <v>#VALUE!</v>
      </c>
      <c r="P13" s="2" t="e">
        <f t="shared" si="26"/>
        <v>#VALUE!</v>
      </c>
      <c r="Q13" s="2"/>
      <c r="R13" s="20"/>
    </row>
    <row r="14" spans="1:25" hidden="1" x14ac:dyDescent="0.25">
      <c r="A14" t="s">
        <v>992</v>
      </c>
      <c r="B14" t="s">
        <v>511</v>
      </c>
      <c r="C14" s="14">
        <f t="shared" si="14"/>
        <v>12</v>
      </c>
      <c r="D14" s="2" t="str">
        <f t="shared" si="15"/>
        <v xml:space="preserve">DESCRIPTION </v>
      </c>
      <c r="E14" s="1" t="str">
        <f t="shared" si="16"/>
        <v>DESC</v>
      </c>
      <c r="F14" s="2" t="str">
        <f t="shared" si="17"/>
        <v>VARCHAR2 (100),</v>
      </c>
      <c r="G14" s="2">
        <f t="shared" si="18"/>
        <v>10</v>
      </c>
      <c r="H14" s="1" t="str">
        <f t="shared" si="19"/>
        <v xml:space="preserve">VARCHAR2 </v>
      </c>
      <c r="I14" s="2">
        <f t="shared" si="20"/>
        <v>14</v>
      </c>
      <c r="J14" s="2">
        <f t="shared" si="21"/>
        <v>4</v>
      </c>
      <c r="K14" s="1" t="str">
        <f t="shared" si="22"/>
        <v>100</v>
      </c>
      <c r="L14" s="2"/>
      <c r="M14" s="1" t="str">
        <f t="shared" si="23"/>
        <v xml:space="preserve">DESCRIPTION </v>
      </c>
      <c r="N14" s="1" t="str">
        <f t="shared" si="24"/>
        <v xml:space="preserve">DESCRIPTION </v>
      </c>
      <c r="O14" s="2" t="str">
        <f t="shared" si="25"/>
        <v xml:space="preserve">VARCHAR2 </v>
      </c>
      <c r="P14" s="2" t="str">
        <f t="shared" si="26"/>
        <v>100</v>
      </c>
      <c r="Q14" s="2"/>
      <c r="R14" s="20"/>
    </row>
    <row r="15" spans="1:25" hidden="1" x14ac:dyDescent="0.25">
      <c r="A15" t="s">
        <v>992</v>
      </c>
      <c r="B15" t="s">
        <v>512</v>
      </c>
      <c r="C15" s="14">
        <f t="shared" si="14"/>
        <v>15</v>
      </c>
      <c r="D15" s="2" t="str">
        <f t="shared" si="15"/>
        <v xml:space="preserve">LASTMODIFIEDBY </v>
      </c>
      <c r="E15" s="1" t="str">
        <f t="shared" si="16"/>
        <v>LAST</v>
      </c>
      <c r="F15" s="2" t="str">
        <f t="shared" si="17"/>
        <v>VARCHAR2 (10),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13</v>
      </c>
      <c r="J15" s="2">
        <f t="shared" si="21"/>
        <v>3</v>
      </c>
      <c r="K15" s="1" t="str">
        <f t="shared" si="22"/>
        <v>10</v>
      </c>
      <c r="L15" s="2"/>
      <c r="M15" s="1" t="str">
        <f t="shared" si="23"/>
        <v xml:space="preserve">LASTMODIFIEDBY </v>
      </c>
      <c r="N15" s="1" t="str">
        <f t="shared" si="24"/>
        <v xml:space="preserve">LASTMODIFIEDBY </v>
      </c>
      <c r="O15" s="2" t="str">
        <f t="shared" si="25"/>
        <v xml:space="preserve">VARCHAR2 </v>
      </c>
      <c r="P15" s="2" t="str">
        <f t="shared" si="26"/>
        <v>10</v>
      </c>
      <c r="Q15" s="2"/>
      <c r="R15" s="20"/>
    </row>
    <row r="16" spans="1:25" hidden="1" x14ac:dyDescent="0.25">
      <c r="A16" t="s">
        <v>992</v>
      </c>
      <c r="B16" t="s">
        <v>513</v>
      </c>
      <c r="C16" s="14">
        <f t="shared" si="14"/>
        <v>17</v>
      </c>
      <c r="D16" s="2" t="str">
        <f t="shared" si="15"/>
        <v xml:space="preserve">LASTMODIFIEDDATE </v>
      </c>
      <c r="E16" s="1" t="str">
        <f t="shared" si="16"/>
        <v>LAST</v>
      </c>
      <c r="F16" s="2" t="str">
        <f t="shared" si="17"/>
        <v>TIMESTAMP,</v>
      </c>
      <c r="G16" s="2" t="e">
        <f t="shared" si="18"/>
        <v>#VALUE!</v>
      </c>
      <c r="H16" s="1" t="e">
        <f t="shared" si="19"/>
        <v>#VALUE!</v>
      </c>
      <c r="I16" s="2" t="e">
        <f t="shared" si="20"/>
        <v>#VALUE!</v>
      </c>
      <c r="J16" s="2" t="e">
        <f t="shared" si="21"/>
        <v>#VALUE!</v>
      </c>
      <c r="K16" s="1" t="e">
        <f t="shared" si="22"/>
        <v>#VALUE!</v>
      </c>
      <c r="L16" s="2"/>
      <c r="M16" s="1" t="str">
        <f t="shared" si="23"/>
        <v xml:space="preserve">LASTMODIFIEDDATE </v>
      </c>
      <c r="N16" s="1" t="str">
        <f t="shared" si="24"/>
        <v xml:space="preserve">LASTMODIFIEDDATE </v>
      </c>
      <c r="O16" s="2" t="e">
        <f t="shared" si="25"/>
        <v>#VALUE!</v>
      </c>
      <c r="P16" s="2" t="e">
        <f t="shared" si="26"/>
        <v>#VALUE!</v>
      </c>
      <c r="Q16" s="2"/>
      <c r="R16" s="20"/>
    </row>
    <row r="17" spans="1:18" hidden="1" x14ac:dyDescent="0.25">
      <c r="A17" t="s">
        <v>992</v>
      </c>
      <c r="B17" t="s">
        <v>514</v>
      </c>
      <c r="C17" s="14">
        <f t="shared" si="14"/>
        <v>17</v>
      </c>
      <c r="D17" s="2" t="str">
        <f t="shared" si="15"/>
        <v xml:space="preserve">LASTMODIFIEDTIME </v>
      </c>
      <c r="E17" s="1" t="str">
        <f t="shared" si="16"/>
        <v>LAST</v>
      </c>
      <c r="F17" s="2" t="str">
        <f t="shared" si="17"/>
        <v>TIMESTAMP,</v>
      </c>
      <c r="G17" s="2" t="e">
        <f t="shared" si="18"/>
        <v>#VALUE!</v>
      </c>
      <c r="H17" s="1" t="e">
        <f t="shared" si="19"/>
        <v>#VALUE!</v>
      </c>
      <c r="I17" s="2" t="e">
        <f t="shared" si="20"/>
        <v>#VALUE!</v>
      </c>
      <c r="J17" s="2" t="e">
        <f t="shared" si="21"/>
        <v>#VALUE!</v>
      </c>
      <c r="K17" s="1" t="e">
        <f t="shared" si="22"/>
        <v>#VALUE!</v>
      </c>
      <c r="L17" s="2"/>
      <c r="M17" s="1" t="str">
        <f t="shared" si="23"/>
        <v xml:space="preserve">LASTMODIFIEDTIME </v>
      </c>
      <c r="N17" s="1" t="str">
        <f t="shared" si="24"/>
        <v xml:space="preserve">LASTMODIFIEDTIME </v>
      </c>
      <c r="O17" s="2" t="e">
        <f t="shared" si="25"/>
        <v>#VALUE!</v>
      </c>
      <c r="P17" s="2" t="e">
        <f t="shared" si="26"/>
        <v>#VALUE!</v>
      </c>
      <c r="Q17" s="2"/>
      <c r="R17" s="20"/>
    </row>
    <row r="18" spans="1:18" hidden="1" x14ac:dyDescent="0.25">
      <c r="A18" t="s">
        <v>992</v>
      </c>
      <c r="B18" t="s">
        <v>515</v>
      </c>
      <c r="C18" s="14">
        <f t="shared" si="14"/>
        <v>8</v>
      </c>
      <c r="D18" s="2" t="str">
        <f t="shared" si="15"/>
        <v xml:space="preserve">VERSION </v>
      </c>
      <c r="E18" s="1" t="str">
        <f t="shared" si="16"/>
        <v>VERS</v>
      </c>
      <c r="F18" s="2" t="str">
        <f t="shared" si="17"/>
        <v>NUMBER (10),</v>
      </c>
      <c r="G18" s="2">
        <f t="shared" si="18"/>
        <v>8</v>
      </c>
      <c r="H18" s="1" t="str">
        <f t="shared" si="19"/>
        <v xml:space="preserve">NUMBER </v>
      </c>
      <c r="I18" s="2">
        <f t="shared" si="20"/>
        <v>11</v>
      </c>
      <c r="J18" s="2">
        <f t="shared" si="21"/>
        <v>3</v>
      </c>
      <c r="K18" s="1" t="str">
        <f t="shared" si="22"/>
        <v>10</v>
      </c>
      <c r="L18" s="2"/>
      <c r="M18" s="1" t="str">
        <f t="shared" si="23"/>
        <v xml:space="preserve">VERSION </v>
      </c>
      <c r="N18" s="1" t="str">
        <f t="shared" si="24"/>
        <v xml:space="preserve">VERSION </v>
      </c>
      <c r="O18" s="2" t="str">
        <f t="shared" si="25"/>
        <v xml:space="preserve">NUMBER </v>
      </c>
      <c r="P18" s="2" t="str">
        <f t="shared" si="26"/>
        <v>10</v>
      </c>
      <c r="Q18" s="2"/>
      <c r="R18" s="20"/>
    </row>
    <row r="19" spans="1:18" x14ac:dyDescent="0.25">
      <c r="A19" t="s">
        <v>992</v>
      </c>
      <c r="B19" t="s">
        <v>995</v>
      </c>
      <c r="C19" s="14">
        <f t="shared" si="14"/>
        <v>10</v>
      </c>
      <c r="D19" s="2" t="str">
        <f t="shared" si="15"/>
        <v xml:space="preserve">CHGDRACCT </v>
      </c>
      <c r="E19" s="1" t="str">
        <f t="shared" si="16"/>
        <v>CHGD</v>
      </c>
      <c r="F19" s="2" t="str">
        <f t="shared" si="17"/>
        <v>VARCHAR2 (6),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12</v>
      </c>
      <c r="J19" s="2">
        <f t="shared" si="21"/>
        <v>2</v>
      </c>
      <c r="K19" s="1" t="str">
        <f t="shared" si="22"/>
        <v>6</v>
      </c>
      <c r="L19" s="2"/>
      <c r="M19" s="1" t="str">
        <f t="shared" si="23"/>
        <v xml:space="preserve">CHGDRACCT </v>
      </c>
      <c r="N19" s="1" t="str">
        <f t="shared" si="24"/>
        <v xml:space="preserve">CHGDRACCT </v>
      </c>
      <c r="O19" s="2" t="str">
        <f t="shared" si="25"/>
        <v xml:space="preserve">VARCHAR2 </v>
      </c>
      <c r="P19" s="2" t="str">
        <f t="shared" si="26"/>
        <v>6</v>
      </c>
      <c r="Q19" s="2"/>
      <c r="R19" s="20" t="s">
        <v>1106</v>
      </c>
    </row>
    <row r="20" spans="1:18" x14ac:dyDescent="0.25">
      <c r="A20" t="s">
        <v>992</v>
      </c>
      <c r="B20" t="s">
        <v>996</v>
      </c>
      <c r="C20" s="14">
        <f t="shared" si="14"/>
        <v>14</v>
      </c>
      <c r="D20" s="2" t="str">
        <f t="shared" si="15"/>
        <v xml:space="preserve">CHGDRACCTNAME </v>
      </c>
      <c r="E20" s="1" t="str">
        <f t="shared" si="16"/>
        <v>CHGD</v>
      </c>
      <c r="F20" s="2" t="str">
        <f t="shared" si="17"/>
        <v>VARCHAR2 (32),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32</v>
      </c>
      <c r="L20" s="2"/>
      <c r="M20" s="1" t="str">
        <f t="shared" si="23"/>
        <v xml:space="preserve">CHGDRACCTNAME </v>
      </c>
      <c r="N20" s="1" t="str">
        <f t="shared" si="24"/>
        <v xml:space="preserve">CHGDRACCTNAME </v>
      </c>
      <c r="O20" s="2" t="str">
        <f t="shared" si="25"/>
        <v xml:space="preserve">VARCHAR2 </v>
      </c>
      <c r="P20" s="2" t="str">
        <f t="shared" si="26"/>
        <v>32</v>
      </c>
      <c r="Q20" s="2"/>
      <c r="R20" s="20" t="s">
        <v>1112</v>
      </c>
    </row>
    <row r="21" spans="1:18" x14ac:dyDescent="0.25">
      <c r="A21" t="s">
        <v>992</v>
      </c>
      <c r="B21" t="s">
        <v>997</v>
      </c>
      <c r="C21" s="14">
        <f t="shared" si="14"/>
        <v>12</v>
      </c>
      <c r="D21" s="2" t="str">
        <f t="shared" si="15"/>
        <v xml:space="preserve">ACCOUNTADD1 </v>
      </c>
      <c r="E21" s="1" t="str">
        <f t="shared" si="16"/>
        <v>ACCO</v>
      </c>
      <c r="F21" s="2" t="str">
        <f t="shared" si="17"/>
        <v>VARCHAR2 (50),</v>
      </c>
      <c r="G21" s="2">
        <f t="shared" si="18"/>
        <v>10</v>
      </c>
      <c r="H21" s="1" t="str">
        <f t="shared" si="19"/>
        <v xml:space="preserve">VARCHAR2 </v>
      </c>
      <c r="I21" s="2">
        <f t="shared" si="20"/>
        <v>13</v>
      </c>
      <c r="J21" s="2">
        <f t="shared" si="21"/>
        <v>3</v>
      </c>
      <c r="K21" s="1" t="str">
        <f t="shared" si="22"/>
        <v>50</v>
      </c>
      <c r="L21" s="2"/>
      <c r="M21" s="1" t="str">
        <f t="shared" si="23"/>
        <v xml:space="preserve">ACCOUNTADD1 </v>
      </c>
      <c r="N21" s="1" t="str">
        <f t="shared" si="24"/>
        <v xml:space="preserve">ACCOUNTADD1 </v>
      </c>
      <c r="O21" s="2" t="str">
        <f t="shared" si="25"/>
        <v xml:space="preserve">VARCHAR2 </v>
      </c>
      <c r="P21" s="2" t="str">
        <f t="shared" si="26"/>
        <v>50</v>
      </c>
      <c r="Q21" s="2"/>
      <c r="R21" s="20" t="s">
        <v>1113</v>
      </c>
    </row>
    <row r="22" spans="1:18" x14ac:dyDescent="0.25">
      <c r="A22" t="s">
        <v>992</v>
      </c>
      <c r="B22" t="s">
        <v>998</v>
      </c>
      <c r="C22" s="14">
        <f t="shared" si="14"/>
        <v>12</v>
      </c>
      <c r="D22" s="2" t="str">
        <f t="shared" si="15"/>
        <v xml:space="preserve">ACCOUNTADD2 </v>
      </c>
      <c r="E22" s="1" t="str">
        <f t="shared" si="16"/>
        <v>ACCO</v>
      </c>
      <c r="F22" s="2" t="str">
        <f t="shared" si="17"/>
        <v>VARCHAR2 (50),</v>
      </c>
      <c r="G22" s="2">
        <f t="shared" si="18"/>
        <v>10</v>
      </c>
      <c r="H22" s="1" t="str">
        <f t="shared" si="19"/>
        <v xml:space="preserve">VARCHAR2 </v>
      </c>
      <c r="I22" s="2">
        <f t="shared" si="20"/>
        <v>13</v>
      </c>
      <c r="J22" s="2">
        <f t="shared" si="21"/>
        <v>3</v>
      </c>
      <c r="K22" s="1" t="str">
        <f t="shared" si="22"/>
        <v>50</v>
      </c>
      <c r="L22" s="2"/>
      <c r="M22" s="1" t="str">
        <f t="shared" si="23"/>
        <v xml:space="preserve">ACCOUNTADD2 </v>
      </c>
      <c r="N22" s="1" t="str">
        <f t="shared" si="24"/>
        <v xml:space="preserve">ACCOUNTADD2 </v>
      </c>
      <c r="O22" s="2" t="str">
        <f t="shared" si="25"/>
        <v xml:space="preserve">VARCHAR2 </v>
      </c>
      <c r="P22" s="2" t="str">
        <f t="shared" si="26"/>
        <v>50</v>
      </c>
      <c r="Q22" s="2"/>
      <c r="R22" s="20" t="s">
        <v>1114</v>
      </c>
    </row>
    <row r="23" spans="1:18" x14ac:dyDescent="0.25">
      <c r="A23" t="s">
        <v>992</v>
      </c>
      <c r="B23" t="s">
        <v>999</v>
      </c>
      <c r="C23" s="14">
        <f t="shared" si="14"/>
        <v>12</v>
      </c>
      <c r="D23" s="2" t="str">
        <f t="shared" si="15"/>
        <v xml:space="preserve">ACCOUNTADD3 </v>
      </c>
      <c r="E23" s="1" t="str">
        <f t="shared" si="16"/>
        <v>ACCO</v>
      </c>
      <c r="F23" s="2" t="str">
        <f t="shared" si="17"/>
        <v>VARCHAR2 (50),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50</v>
      </c>
      <c r="L23" s="2"/>
      <c r="M23" s="1" t="str">
        <f t="shared" si="23"/>
        <v xml:space="preserve">ACCOUNTADD3 </v>
      </c>
      <c r="N23" s="1" t="str">
        <f t="shared" si="24"/>
        <v xml:space="preserve">ACCOUNTADD3 </v>
      </c>
      <c r="O23" s="2" t="str">
        <f t="shared" si="25"/>
        <v xml:space="preserve">VARCHAR2 </v>
      </c>
      <c r="P23" s="2" t="str">
        <f t="shared" si="26"/>
        <v>50</v>
      </c>
      <c r="Q23" s="2"/>
      <c r="R23" s="20" t="s">
        <v>1115</v>
      </c>
    </row>
    <row r="24" spans="1:18" x14ac:dyDescent="0.25">
      <c r="A24" t="s">
        <v>992</v>
      </c>
      <c r="B24" t="s">
        <v>1000</v>
      </c>
      <c r="C24" s="14">
        <f t="shared" si="14"/>
        <v>15</v>
      </c>
      <c r="D24" s="2" t="str">
        <f t="shared" si="15"/>
        <v xml:space="preserve">ACCOUNTBICCODE </v>
      </c>
      <c r="E24" s="1" t="str">
        <f t="shared" si="16"/>
        <v>ACCO</v>
      </c>
      <c r="F24" s="2" t="str">
        <f t="shared" si="17"/>
        <v>VARCHAR2 (15),</v>
      </c>
      <c r="G24" s="2">
        <f t="shared" si="18"/>
        <v>10</v>
      </c>
      <c r="H24" s="1" t="str">
        <f t="shared" si="19"/>
        <v xml:space="preserve">VARCHAR2 </v>
      </c>
      <c r="I24" s="2">
        <f t="shared" si="20"/>
        <v>13</v>
      </c>
      <c r="J24" s="2">
        <f t="shared" si="21"/>
        <v>3</v>
      </c>
      <c r="K24" s="1" t="str">
        <f t="shared" si="22"/>
        <v>15</v>
      </c>
      <c r="L24" s="2"/>
      <c r="M24" s="1" t="str">
        <f t="shared" si="23"/>
        <v xml:space="preserve">ACCOUNTBICCODE </v>
      </c>
      <c r="N24" s="1" t="str">
        <f t="shared" si="24"/>
        <v xml:space="preserve">ACCOUNTBICCODE </v>
      </c>
      <c r="O24" s="2" t="str">
        <f t="shared" si="25"/>
        <v xml:space="preserve">VARCHAR2 </v>
      </c>
      <c r="P24" s="2" t="str">
        <f t="shared" si="26"/>
        <v>15</v>
      </c>
      <c r="Q24" s="2"/>
      <c r="R24" s="20" t="str">
        <f t="shared" si="27"/>
        <v xml:space="preserve">ACCOUNTBICCODE </v>
      </c>
    </row>
    <row r="25" spans="1:18" x14ac:dyDescent="0.25">
      <c r="A25" t="s">
        <v>992</v>
      </c>
      <c r="B25" t="s">
        <v>1001</v>
      </c>
      <c r="C25" s="14">
        <f t="shared" si="14"/>
        <v>11</v>
      </c>
      <c r="D25" s="2" t="str">
        <f t="shared" si="15"/>
        <v xml:space="preserve">ACCOUNTBNK </v>
      </c>
      <c r="E25" s="1" t="str">
        <f t="shared" si="16"/>
        <v>ACCO</v>
      </c>
      <c r="F25" s="2" t="str">
        <f t="shared" si="17"/>
        <v>VARCHAR2 (6),</v>
      </c>
      <c r="G25" s="2">
        <f t="shared" si="18"/>
        <v>10</v>
      </c>
      <c r="H25" s="1" t="str">
        <f t="shared" si="19"/>
        <v xml:space="preserve">VARCHAR2 </v>
      </c>
      <c r="I25" s="2">
        <f t="shared" si="20"/>
        <v>12</v>
      </c>
      <c r="J25" s="2">
        <f t="shared" si="21"/>
        <v>2</v>
      </c>
      <c r="K25" s="1" t="str">
        <f t="shared" si="22"/>
        <v>6</v>
      </c>
      <c r="L25" s="2"/>
      <c r="M25" s="1" t="str">
        <f t="shared" si="23"/>
        <v xml:space="preserve">ACCOUNTBNK </v>
      </c>
      <c r="N25" s="1" t="str">
        <f t="shared" si="24"/>
        <v xml:space="preserve">ACCOUNTBNK </v>
      </c>
      <c r="O25" s="2" t="str">
        <f t="shared" si="25"/>
        <v xml:space="preserve">VARCHAR2 </v>
      </c>
      <c r="P25" s="2" t="str">
        <f t="shared" si="26"/>
        <v>6</v>
      </c>
      <c r="Q25" s="2"/>
      <c r="R25" s="1" t="s">
        <v>1116</v>
      </c>
    </row>
    <row r="26" spans="1:18" x14ac:dyDescent="0.25">
      <c r="A26" t="s">
        <v>992</v>
      </c>
      <c r="B26" t="s">
        <v>1002</v>
      </c>
      <c r="C26" s="14">
        <f t="shared" si="14"/>
        <v>14</v>
      </c>
      <c r="D26" s="2" t="str">
        <f t="shared" si="15"/>
        <v xml:space="preserve">ACCOUNTBRANCH </v>
      </c>
      <c r="E26" s="1" t="str">
        <f t="shared" si="16"/>
        <v>ACCO</v>
      </c>
      <c r="F26" s="2" t="str">
        <f t="shared" si="17"/>
        <v>VARCHAR2 (6),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12</v>
      </c>
      <c r="J26" s="2">
        <f t="shared" si="21"/>
        <v>2</v>
      </c>
      <c r="K26" s="1" t="str">
        <f t="shared" si="22"/>
        <v>6</v>
      </c>
      <c r="L26" s="2"/>
      <c r="M26" s="1" t="str">
        <f t="shared" si="23"/>
        <v xml:space="preserve">ACCOUNTBRANCH </v>
      </c>
      <c r="N26" s="1" t="str">
        <f t="shared" si="24"/>
        <v xml:space="preserve">ACCOUNTBRANCH </v>
      </c>
      <c r="O26" s="2" t="str">
        <f t="shared" si="25"/>
        <v xml:space="preserve">VARCHAR2 </v>
      </c>
      <c r="P26" s="2" t="str">
        <f t="shared" si="26"/>
        <v>6</v>
      </c>
      <c r="Q26" s="2"/>
      <c r="R26" s="20" t="s">
        <v>1117</v>
      </c>
    </row>
    <row r="27" spans="1:18" x14ac:dyDescent="0.25">
      <c r="A27" t="s">
        <v>992</v>
      </c>
      <c r="B27" t="s">
        <v>1003</v>
      </c>
      <c r="C27" s="14">
        <f t="shared" si="14"/>
        <v>14</v>
      </c>
      <c r="D27" s="2" t="str">
        <f t="shared" si="15"/>
        <v xml:space="preserve">ACCOUNTPRTYID </v>
      </c>
      <c r="E27" s="1" t="str">
        <f t="shared" si="16"/>
        <v>ACCO</v>
      </c>
      <c r="F27" s="2" t="str">
        <f t="shared" si="17"/>
        <v>VARCHAR2 (15),</v>
      </c>
      <c r="G27" s="2">
        <f t="shared" si="18"/>
        <v>10</v>
      </c>
      <c r="H27" s="1" t="str">
        <f t="shared" si="19"/>
        <v xml:space="preserve">VARCHAR2 </v>
      </c>
      <c r="I27" s="2">
        <f t="shared" si="20"/>
        <v>13</v>
      </c>
      <c r="J27" s="2">
        <f t="shared" si="21"/>
        <v>3</v>
      </c>
      <c r="K27" s="1" t="str">
        <f t="shared" si="22"/>
        <v>15</v>
      </c>
      <c r="L27" s="2"/>
      <c r="M27" s="1" t="str">
        <f t="shared" si="23"/>
        <v xml:space="preserve">ACCOUNTPRTYID </v>
      </c>
      <c r="N27" s="1" t="str">
        <f t="shared" si="24"/>
        <v xml:space="preserve">ACCOUNTPRTYID </v>
      </c>
      <c r="O27" s="2" t="str">
        <f t="shared" si="25"/>
        <v xml:space="preserve">VARCHAR2 </v>
      </c>
      <c r="P27" s="2" t="str">
        <f t="shared" si="26"/>
        <v>15</v>
      </c>
      <c r="Q27" s="2"/>
      <c r="R27" s="20" t="s">
        <v>1118</v>
      </c>
    </row>
    <row r="28" spans="1:18" hidden="1" x14ac:dyDescent="0.25">
      <c r="A28" t="s">
        <v>992</v>
      </c>
      <c r="B28" t="s">
        <v>518</v>
      </c>
      <c r="C28" s="14">
        <f t="shared" si="14"/>
        <v>11</v>
      </c>
      <c r="D28" s="2" t="str">
        <f t="shared" si="15"/>
        <v xml:space="preserve">AUTHSTATUS </v>
      </c>
      <c r="E28" s="1" t="str">
        <f t="shared" si="16"/>
        <v>AUTH</v>
      </c>
      <c r="F28" s="2" t="str">
        <f t="shared" si="17"/>
        <v>VARCHAR2 (1),</v>
      </c>
      <c r="G28" s="2">
        <f t="shared" si="18"/>
        <v>10</v>
      </c>
      <c r="H28" s="1" t="str">
        <f t="shared" si="19"/>
        <v xml:space="preserve">VARCHAR2 </v>
      </c>
      <c r="I28" s="2">
        <f t="shared" si="20"/>
        <v>12</v>
      </c>
      <c r="J28" s="2">
        <f t="shared" si="21"/>
        <v>2</v>
      </c>
      <c r="K28" s="1" t="str">
        <f t="shared" si="22"/>
        <v>1</v>
      </c>
      <c r="L28" s="2"/>
      <c r="M28" s="1" t="str">
        <f t="shared" si="23"/>
        <v xml:space="preserve">AUTHSTATUS </v>
      </c>
      <c r="N28" s="1" t="str">
        <f t="shared" si="24"/>
        <v xml:space="preserve">AUTHSTATUS </v>
      </c>
      <c r="O28" s="2" t="str">
        <f t="shared" si="25"/>
        <v xml:space="preserve">VARCHAR2 </v>
      </c>
      <c r="P28" s="2" t="str">
        <f t="shared" si="26"/>
        <v>1</v>
      </c>
      <c r="Q28" s="2"/>
      <c r="R28" s="20"/>
    </row>
    <row r="29" spans="1:18" x14ac:dyDescent="0.25">
      <c r="A29" t="s">
        <v>992</v>
      </c>
      <c r="B29" t="s">
        <v>1004</v>
      </c>
      <c r="C29" s="14">
        <f t="shared" si="14"/>
        <v>10</v>
      </c>
      <c r="D29" s="2" t="str">
        <f t="shared" si="15"/>
        <v xml:space="preserve">BENEFADD1 </v>
      </c>
      <c r="E29" s="1" t="str">
        <f t="shared" si="16"/>
        <v>BENE</v>
      </c>
      <c r="F29" s="2" t="str">
        <f t="shared" si="17"/>
        <v>VARCHAR2 (50),</v>
      </c>
      <c r="G29" s="2">
        <f t="shared" si="18"/>
        <v>10</v>
      </c>
      <c r="H29" s="1" t="str">
        <f t="shared" si="19"/>
        <v xml:space="preserve">VARCHAR2 </v>
      </c>
      <c r="I29" s="2">
        <f t="shared" si="20"/>
        <v>13</v>
      </c>
      <c r="J29" s="2">
        <f t="shared" si="21"/>
        <v>3</v>
      </c>
      <c r="K29" s="1" t="str">
        <f t="shared" si="22"/>
        <v>50</v>
      </c>
      <c r="L29" s="2"/>
      <c r="M29" s="1" t="str">
        <f t="shared" si="23"/>
        <v xml:space="preserve">BENEFADD1 </v>
      </c>
      <c r="N29" s="1" t="str">
        <f t="shared" si="24"/>
        <v xml:space="preserve">BENEFADD1 </v>
      </c>
      <c r="O29" s="2" t="str">
        <f t="shared" si="25"/>
        <v xml:space="preserve">VARCHAR2 </v>
      </c>
      <c r="P29" s="2" t="str">
        <f t="shared" si="26"/>
        <v>50</v>
      </c>
      <c r="Q29" s="2"/>
      <c r="R29" s="20" t="s">
        <v>1119</v>
      </c>
    </row>
    <row r="30" spans="1:18" x14ac:dyDescent="0.25">
      <c r="A30" t="s">
        <v>992</v>
      </c>
      <c r="B30" t="s">
        <v>1005</v>
      </c>
      <c r="C30" s="14">
        <f t="shared" si="14"/>
        <v>10</v>
      </c>
      <c r="D30" s="2" t="str">
        <f t="shared" si="15"/>
        <v xml:space="preserve">BENEFADD2 </v>
      </c>
      <c r="E30" s="1" t="str">
        <f t="shared" si="16"/>
        <v>BENE</v>
      </c>
      <c r="F30" s="2" t="str">
        <f t="shared" si="17"/>
        <v>VARCHAR2 (50),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13</v>
      </c>
      <c r="J30" s="2">
        <f t="shared" si="21"/>
        <v>3</v>
      </c>
      <c r="K30" s="1" t="str">
        <f t="shared" si="22"/>
        <v>50</v>
      </c>
      <c r="L30" s="2"/>
      <c r="M30" s="1" t="str">
        <f t="shared" si="23"/>
        <v xml:space="preserve">BENEFADD2 </v>
      </c>
      <c r="N30" s="1" t="str">
        <f t="shared" si="24"/>
        <v xml:space="preserve">BENEFADD2 </v>
      </c>
      <c r="O30" s="2" t="str">
        <f t="shared" si="25"/>
        <v xml:space="preserve">VARCHAR2 </v>
      </c>
      <c r="P30" s="2" t="str">
        <f t="shared" si="26"/>
        <v>50</v>
      </c>
      <c r="Q30" s="2"/>
      <c r="R30" s="20" t="s">
        <v>1120</v>
      </c>
    </row>
    <row r="31" spans="1:18" x14ac:dyDescent="0.25">
      <c r="A31" t="s">
        <v>992</v>
      </c>
      <c r="B31" t="s">
        <v>1006</v>
      </c>
      <c r="C31" s="14">
        <f t="shared" si="14"/>
        <v>10</v>
      </c>
      <c r="D31" s="2" t="str">
        <f t="shared" si="15"/>
        <v xml:space="preserve">BENEFADD3 </v>
      </c>
      <c r="E31" s="1" t="str">
        <f t="shared" si="16"/>
        <v>BENE</v>
      </c>
      <c r="F31" s="2" t="str">
        <f t="shared" si="17"/>
        <v>VARCHAR2 (50),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13</v>
      </c>
      <c r="J31" s="2">
        <f t="shared" si="21"/>
        <v>3</v>
      </c>
      <c r="K31" s="1" t="str">
        <f t="shared" si="22"/>
        <v>50</v>
      </c>
      <c r="L31" s="2"/>
      <c r="M31" s="1" t="str">
        <f t="shared" si="23"/>
        <v xml:space="preserve">BENEFADD3 </v>
      </c>
      <c r="N31" s="1" t="str">
        <f t="shared" si="24"/>
        <v xml:space="preserve">BENEFADD3 </v>
      </c>
      <c r="O31" s="2" t="str">
        <f t="shared" si="25"/>
        <v xml:space="preserve">VARCHAR2 </v>
      </c>
      <c r="P31" s="2" t="str">
        <f t="shared" si="26"/>
        <v>50</v>
      </c>
      <c r="Q31" s="2"/>
      <c r="R31" s="20" t="s">
        <v>1121</v>
      </c>
    </row>
    <row r="32" spans="1:18" x14ac:dyDescent="0.25">
      <c r="A32" t="s">
        <v>992</v>
      </c>
      <c r="B32" t="s">
        <v>1007</v>
      </c>
      <c r="C32" s="14">
        <f t="shared" si="14"/>
        <v>13</v>
      </c>
      <c r="D32" s="2" t="str">
        <f t="shared" si="15"/>
        <v xml:space="preserve">BENEFBICCODE </v>
      </c>
      <c r="E32" s="1" t="str">
        <f t="shared" si="16"/>
        <v>BENE</v>
      </c>
      <c r="F32" s="2" t="str">
        <f t="shared" si="17"/>
        <v>VARCHAR2 (15),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13</v>
      </c>
      <c r="J32" s="2">
        <f t="shared" si="21"/>
        <v>3</v>
      </c>
      <c r="K32" s="1" t="str">
        <f t="shared" si="22"/>
        <v>15</v>
      </c>
      <c r="L32" s="2"/>
      <c r="M32" s="1" t="str">
        <f t="shared" si="23"/>
        <v xml:space="preserve">BENEFBICCODE </v>
      </c>
      <c r="N32" s="1" t="str">
        <f t="shared" si="24"/>
        <v xml:space="preserve">BENEFBICCODE </v>
      </c>
      <c r="O32" s="2" t="str">
        <f t="shared" si="25"/>
        <v xml:space="preserve">VARCHAR2 </v>
      </c>
      <c r="P32" s="2" t="str">
        <f t="shared" si="26"/>
        <v>15</v>
      </c>
      <c r="Q32" s="2"/>
      <c r="R32" s="20" t="s">
        <v>1122</v>
      </c>
    </row>
    <row r="33" spans="1:18" x14ac:dyDescent="0.25">
      <c r="A33" t="s">
        <v>992</v>
      </c>
      <c r="B33" t="s">
        <v>1008</v>
      </c>
      <c r="C33" s="14">
        <f t="shared" si="14"/>
        <v>10</v>
      </c>
      <c r="D33" s="2" t="str">
        <f t="shared" si="15"/>
        <v xml:space="preserve">BENEFBANK </v>
      </c>
      <c r="E33" s="1" t="str">
        <f t="shared" si="16"/>
        <v>BENE</v>
      </c>
      <c r="F33" s="2" t="str">
        <f t="shared" si="17"/>
        <v>VARCHAR2 (6),</v>
      </c>
      <c r="G33" s="2">
        <f t="shared" si="18"/>
        <v>10</v>
      </c>
      <c r="H33" s="1" t="str">
        <f t="shared" si="19"/>
        <v xml:space="preserve">VARCHAR2 </v>
      </c>
      <c r="I33" s="2">
        <f t="shared" si="20"/>
        <v>12</v>
      </c>
      <c r="J33" s="2">
        <f t="shared" si="21"/>
        <v>2</v>
      </c>
      <c r="K33" s="1" t="str">
        <f t="shared" si="22"/>
        <v>6</v>
      </c>
      <c r="L33" s="2"/>
      <c r="M33" s="1" t="str">
        <f t="shared" si="23"/>
        <v xml:space="preserve">BENEFBANK </v>
      </c>
      <c r="N33" s="1" t="str">
        <f t="shared" si="24"/>
        <v xml:space="preserve">BENEFBANK </v>
      </c>
      <c r="O33" s="2" t="str">
        <f t="shared" si="25"/>
        <v xml:space="preserve">VARCHAR2 </v>
      </c>
      <c r="P33" s="2" t="str">
        <f t="shared" si="26"/>
        <v>6</v>
      </c>
      <c r="Q33" s="2"/>
      <c r="R33" s="20" t="s">
        <v>1123</v>
      </c>
    </row>
    <row r="34" spans="1:18" x14ac:dyDescent="0.25">
      <c r="A34" t="s">
        <v>992</v>
      </c>
      <c r="B34" t="s">
        <v>1009</v>
      </c>
      <c r="C34" s="14">
        <f t="shared" si="14"/>
        <v>16</v>
      </c>
      <c r="D34" s="2" t="str">
        <f t="shared" si="15"/>
        <v xml:space="preserve">BENEFBANKBRANCH </v>
      </c>
      <c r="E34" s="1" t="str">
        <f t="shared" si="16"/>
        <v>BENE</v>
      </c>
      <c r="F34" s="2" t="str">
        <f t="shared" si="17"/>
        <v>VARCHAR2 (6),</v>
      </c>
      <c r="G34" s="2">
        <f t="shared" si="18"/>
        <v>10</v>
      </c>
      <c r="H34" s="1" t="str">
        <f t="shared" si="19"/>
        <v xml:space="preserve">VARCHAR2 </v>
      </c>
      <c r="I34" s="2">
        <f t="shared" si="20"/>
        <v>12</v>
      </c>
      <c r="J34" s="2">
        <f t="shared" si="21"/>
        <v>2</v>
      </c>
      <c r="K34" s="1" t="str">
        <f t="shared" si="22"/>
        <v>6</v>
      </c>
      <c r="L34" s="2"/>
      <c r="M34" s="1" t="str">
        <f t="shared" si="23"/>
        <v xml:space="preserve">BENEFBANKBRANCH </v>
      </c>
      <c r="N34" s="1" t="str">
        <f t="shared" si="24"/>
        <v xml:space="preserve">BENEFBANKBRANCH </v>
      </c>
      <c r="O34" s="2" t="str">
        <f t="shared" si="25"/>
        <v xml:space="preserve">VARCHAR2 </v>
      </c>
      <c r="P34" s="2" t="str">
        <f t="shared" si="26"/>
        <v>6</v>
      </c>
      <c r="Q34" s="2"/>
      <c r="R34" s="20" t="s">
        <v>1124</v>
      </c>
    </row>
    <row r="35" spans="1:18" x14ac:dyDescent="0.25">
      <c r="A35" t="s">
        <v>992</v>
      </c>
      <c r="B35" t="s">
        <v>1010</v>
      </c>
      <c r="C35" s="14">
        <f t="shared" si="14"/>
        <v>13</v>
      </c>
      <c r="D35" s="2" t="str">
        <f t="shared" si="15"/>
        <v xml:space="preserve">BENEFPARTYID </v>
      </c>
      <c r="E35" s="1" t="str">
        <f t="shared" si="16"/>
        <v>BENE</v>
      </c>
      <c r="F35" s="2" t="str">
        <f t="shared" si="17"/>
        <v>VARCHAR2 (15),</v>
      </c>
      <c r="G35" s="2">
        <f t="shared" si="18"/>
        <v>10</v>
      </c>
      <c r="H35" s="1" t="str">
        <f t="shared" si="19"/>
        <v xml:space="preserve">VARCHAR2 </v>
      </c>
      <c r="I35" s="2">
        <f t="shared" si="20"/>
        <v>13</v>
      </c>
      <c r="J35" s="2">
        <f t="shared" si="21"/>
        <v>3</v>
      </c>
      <c r="K35" s="1" t="str">
        <f t="shared" si="22"/>
        <v>15</v>
      </c>
      <c r="L35" s="2"/>
      <c r="M35" s="1" t="str">
        <f t="shared" si="23"/>
        <v xml:space="preserve">BENEFPARTYID </v>
      </c>
      <c r="N35" s="1" t="str">
        <f t="shared" si="24"/>
        <v xml:space="preserve">BENEFPARTYID </v>
      </c>
      <c r="O35" s="2" t="str">
        <f t="shared" si="25"/>
        <v xml:space="preserve">VARCHAR2 </v>
      </c>
      <c r="P35" s="2" t="str">
        <f t="shared" si="26"/>
        <v>15</v>
      </c>
      <c r="Q35" s="2"/>
      <c r="R35" s="20" t="s">
        <v>1125</v>
      </c>
    </row>
    <row r="36" spans="1:18" x14ac:dyDescent="0.25">
      <c r="A36" t="s">
        <v>992</v>
      </c>
      <c r="B36" t="s">
        <v>1011</v>
      </c>
      <c r="C36" s="14">
        <f t="shared" si="14"/>
        <v>11</v>
      </c>
      <c r="D36" s="2" t="str">
        <f t="shared" si="15"/>
        <v xml:space="preserve">BILLAMTAMT </v>
      </c>
      <c r="E36" s="1" t="str">
        <f t="shared" si="16"/>
        <v>BILL</v>
      </c>
      <c r="F36" s="2" t="str">
        <f t="shared" si="17"/>
        <v>FLOAT,</v>
      </c>
      <c r="G36" s="2" t="e">
        <f t="shared" si="18"/>
        <v>#VALUE!</v>
      </c>
      <c r="H36" s="1" t="e">
        <f t="shared" si="19"/>
        <v>#VALUE!</v>
      </c>
      <c r="I36" s="2" t="e">
        <f t="shared" si="20"/>
        <v>#VALUE!</v>
      </c>
      <c r="J36" s="2" t="e">
        <f t="shared" si="21"/>
        <v>#VALUE!</v>
      </c>
      <c r="K36" s="1" t="e">
        <f t="shared" si="22"/>
        <v>#VALUE!</v>
      </c>
      <c r="L36" s="2"/>
      <c r="M36" s="1" t="str">
        <f t="shared" si="23"/>
        <v xml:space="preserve">BILLAMTAMT </v>
      </c>
      <c r="N36" s="1" t="str">
        <f t="shared" si="24"/>
        <v xml:space="preserve">BILLAMTAMT </v>
      </c>
      <c r="O36" s="2" t="e">
        <f t="shared" si="25"/>
        <v>#VALUE!</v>
      </c>
      <c r="P36" s="2" t="e">
        <f t="shared" si="26"/>
        <v>#VALUE!</v>
      </c>
      <c r="Q36" s="2"/>
      <c r="R36" s="20" t="s">
        <v>1126</v>
      </c>
    </row>
    <row r="37" spans="1:18" x14ac:dyDescent="0.25">
      <c r="A37" t="s">
        <v>992</v>
      </c>
      <c r="B37" t="s">
        <v>1012</v>
      </c>
      <c r="C37" s="14">
        <f t="shared" si="14"/>
        <v>13</v>
      </c>
      <c r="D37" s="2" t="str">
        <f t="shared" si="15"/>
        <v xml:space="preserve">BILLAMTCURCD </v>
      </c>
      <c r="E37" s="1" t="str">
        <f t="shared" si="16"/>
        <v>BILL</v>
      </c>
      <c r="F37" s="2" t="str">
        <f t="shared" si="17"/>
        <v>VARCHAR2 (255),</v>
      </c>
      <c r="G37" s="2">
        <f t="shared" si="18"/>
        <v>10</v>
      </c>
      <c r="H37" s="1" t="str">
        <f t="shared" si="19"/>
        <v xml:space="preserve">VARCHAR2 </v>
      </c>
      <c r="I37" s="2">
        <f t="shared" si="20"/>
        <v>14</v>
      </c>
      <c r="J37" s="2">
        <f t="shared" si="21"/>
        <v>4</v>
      </c>
      <c r="K37" s="1" t="str">
        <f t="shared" si="22"/>
        <v>255</v>
      </c>
      <c r="L37" s="2"/>
      <c r="M37" s="1" t="str">
        <f t="shared" si="23"/>
        <v xml:space="preserve">BILLAMTCURCD </v>
      </c>
      <c r="N37" s="1" t="str">
        <f t="shared" si="24"/>
        <v xml:space="preserve">BILLAMTCURCD </v>
      </c>
      <c r="O37" s="2" t="str">
        <f t="shared" si="25"/>
        <v xml:space="preserve">VARCHAR2 </v>
      </c>
      <c r="P37" s="2" t="str">
        <f t="shared" si="26"/>
        <v>255</v>
      </c>
      <c r="Q37" s="2"/>
      <c r="R37" s="20" t="s">
        <v>1127</v>
      </c>
    </row>
    <row r="38" spans="1:18" x14ac:dyDescent="0.25">
      <c r="A38" t="s">
        <v>992</v>
      </c>
      <c r="B38" t="s">
        <v>1013</v>
      </c>
      <c r="C38" s="14">
        <f t="shared" si="14"/>
        <v>12</v>
      </c>
      <c r="D38" s="2" t="str">
        <f t="shared" si="15"/>
        <v xml:space="preserve">BILLAMTEXRT </v>
      </c>
      <c r="E38" s="1" t="str">
        <f t="shared" si="16"/>
        <v>BILL</v>
      </c>
      <c r="F38" s="2" t="str">
        <f t="shared" si="17"/>
        <v>FLOAT,</v>
      </c>
      <c r="G38" s="2" t="e">
        <f t="shared" si="18"/>
        <v>#VALUE!</v>
      </c>
      <c r="H38" s="1" t="e">
        <f t="shared" si="19"/>
        <v>#VALUE!</v>
      </c>
      <c r="I38" s="2" t="e">
        <f t="shared" si="20"/>
        <v>#VALUE!</v>
      </c>
      <c r="J38" s="2" t="e">
        <f t="shared" si="21"/>
        <v>#VALUE!</v>
      </c>
      <c r="K38" s="1" t="e">
        <f t="shared" si="22"/>
        <v>#VALUE!</v>
      </c>
      <c r="L38" s="2"/>
      <c r="M38" s="1" t="str">
        <f t="shared" si="23"/>
        <v xml:space="preserve">BILLAMTEXRT </v>
      </c>
      <c r="N38" s="1" t="str">
        <f t="shared" si="24"/>
        <v xml:space="preserve">BILLAMTEXRT </v>
      </c>
      <c r="O38" s="2" t="e">
        <f t="shared" si="25"/>
        <v>#VALUE!</v>
      </c>
      <c r="P38" s="2" t="e">
        <f t="shared" si="26"/>
        <v>#VALUE!</v>
      </c>
      <c r="Q38" s="2"/>
      <c r="R38" s="20" t="s">
        <v>1128</v>
      </c>
    </row>
    <row r="39" spans="1:18" x14ac:dyDescent="0.25">
      <c r="A39" t="s">
        <v>992</v>
      </c>
      <c r="B39" t="s">
        <v>1014</v>
      </c>
      <c r="C39" s="14">
        <f t="shared" si="14"/>
        <v>13</v>
      </c>
      <c r="D39" s="2" t="str">
        <f t="shared" si="15"/>
        <v xml:space="preserve">BILLAMTOEXRT </v>
      </c>
      <c r="E39" s="1" t="str">
        <f t="shared" si="16"/>
        <v>BILL</v>
      </c>
      <c r="F39" s="2" t="str">
        <f t="shared" si="17"/>
        <v>FLOAT,</v>
      </c>
      <c r="G39" s="2" t="e">
        <f t="shared" si="18"/>
        <v>#VALUE!</v>
      </c>
      <c r="H39" s="1" t="e">
        <f t="shared" si="19"/>
        <v>#VALUE!</v>
      </c>
      <c r="I39" s="2" t="e">
        <f t="shared" si="20"/>
        <v>#VALUE!</v>
      </c>
      <c r="J39" s="2" t="e">
        <f t="shared" si="21"/>
        <v>#VALUE!</v>
      </c>
      <c r="K39" s="1" t="e">
        <f t="shared" si="22"/>
        <v>#VALUE!</v>
      </c>
      <c r="L39" s="2"/>
      <c r="M39" s="1" t="str">
        <f t="shared" si="23"/>
        <v xml:space="preserve">BILLAMTOEXRT </v>
      </c>
      <c r="N39" s="1" t="str">
        <f t="shared" si="24"/>
        <v xml:space="preserve">BILLAMTOEXRT </v>
      </c>
      <c r="O39" s="2" t="e">
        <f t="shared" si="25"/>
        <v>#VALUE!</v>
      </c>
      <c r="P39" s="2" t="e">
        <f t="shared" si="26"/>
        <v>#VALUE!</v>
      </c>
      <c r="Q39" s="2"/>
      <c r="R39" s="20" t="s">
        <v>1129</v>
      </c>
    </row>
    <row r="40" spans="1:18" x14ac:dyDescent="0.25">
      <c r="A40" t="s">
        <v>992</v>
      </c>
      <c r="B40" t="s">
        <v>1015</v>
      </c>
      <c r="C40" s="14">
        <f t="shared" si="14"/>
        <v>14</v>
      </c>
      <c r="D40" s="2" t="str">
        <f t="shared" si="15"/>
        <v xml:space="preserve">BILLAMTRTTYPE </v>
      </c>
      <c r="E40" s="1" t="str">
        <f t="shared" si="16"/>
        <v>BILL</v>
      </c>
      <c r="F40" s="2" t="str">
        <f t="shared" si="17"/>
        <v>VARCHAR2 (255),</v>
      </c>
      <c r="G40" s="2">
        <f t="shared" si="18"/>
        <v>10</v>
      </c>
      <c r="H40" s="1" t="str">
        <f t="shared" si="19"/>
        <v xml:space="preserve">VARCHAR2 </v>
      </c>
      <c r="I40" s="2">
        <f t="shared" si="20"/>
        <v>14</v>
      </c>
      <c r="J40" s="2">
        <f t="shared" si="21"/>
        <v>4</v>
      </c>
      <c r="K40" s="1" t="str">
        <f t="shared" si="22"/>
        <v>255</v>
      </c>
      <c r="L40" s="2"/>
      <c r="M40" s="1" t="str">
        <f t="shared" si="23"/>
        <v xml:space="preserve">BILLAMTRTTYPE </v>
      </c>
      <c r="N40" s="1" t="str">
        <f t="shared" si="24"/>
        <v xml:space="preserve">BILLAMTRTTYPE </v>
      </c>
      <c r="O40" s="2" t="str">
        <f t="shared" si="25"/>
        <v xml:space="preserve">VARCHAR2 </v>
      </c>
      <c r="P40" s="2" t="str">
        <f t="shared" si="26"/>
        <v>255</v>
      </c>
      <c r="Q40" s="2"/>
      <c r="R40" s="20" t="s">
        <v>1130</v>
      </c>
    </row>
    <row r="41" spans="1:18" x14ac:dyDescent="0.25">
      <c r="A41" t="s">
        <v>992</v>
      </c>
      <c r="B41" t="s">
        <v>1016</v>
      </c>
      <c r="C41" s="14">
        <f t="shared" si="14"/>
        <v>9</v>
      </c>
      <c r="D41" s="2" t="str">
        <f t="shared" si="15"/>
        <v xml:space="preserve">BILLTYPE </v>
      </c>
      <c r="E41" s="1" t="str">
        <f t="shared" si="16"/>
        <v>BILL</v>
      </c>
      <c r="F41" s="2" t="str">
        <f t="shared" si="17"/>
        <v>VARCHAR2 (8),</v>
      </c>
      <c r="G41" s="2">
        <f t="shared" si="18"/>
        <v>10</v>
      </c>
      <c r="H41" s="1" t="str">
        <f t="shared" si="19"/>
        <v xml:space="preserve">VARCHAR2 </v>
      </c>
      <c r="I41" s="2">
        <f t="shared" si="20"/>
        <v>12</v>
      </c>
      <c r="J41" s="2">
        <f t="shared" si="21"/>
        <v>2</v>
      </c>
      <c r="K41" s="1" t="str">
        <f t="shared" si="22"/>
        <v>8</v>
      </c>
      <c r="L41" s="2"/>
      <c r="M41" s="1" t="str">
        <f t="shared" si="23"/>
        <v xml:space="preserve">BILLTYPE </v>
      </c>
      <c r="N41" s="1" t="str">
        <f t="shared" si="24"/>
        <v xml:space="preserve">BILLTYPE </v>
      </c>
      <c r="O41" s="2" t="str">
        <f t="shared" si="25"/>
        <v xml:space="preserve">VARCHAR2 </v>
      </c>
      <c r="P41" s="2" t="str">
        <f t="shared" si="26"/>
        <v>8</v>
      </c>
      <c r="Q41" s="2"/>
      <c r="R41" s="20" t="s">
        <v>1131</v>
      </c>
    </row>
    <row r="42" spans="1:18" x14ac:dyDescent="0.25">
      <c r="A42" t="s">
        <v>992</v>
      </c>
      <c r="B42" t="s">
        <v>1017</v>
      </c>
      <c r="C42" s="14">
        <f t="shared" si="14"/>
        <v>8</v>
      </c>
      <c r="D42" s="2" t="str">
        <f t="shared" si="15"/>
        <v xml:space="preserve">CHANNEL </v>
      </c>
      <c r="E42" s="1" t="str">
        <f t="shared" si="16"/>
        <v>CHAN</v>
      </c>
      <c r="F42" s="2" t="str">
        <f t="shared" si="17"/>
        <v>NUMBER (10),</v>
      </c>
      <c r="G42" s="2">
        <f t="shared" si="18"/>
        <v>8</v>
      </c>
      <c r="H42" s="1" t="str">
        <f t="shared" si="19"/>
        <v xml:space="preserve">NUMBER </v>
      </c>
      <c r="I42" s="2">
        <f t="shared" si="20"/>
        <v>11</v>
      </c>
      <c r="J42" s="2">
        <f t="shared" si="21"/>
        <v>3</v>
      </c>
      <c r="K42" s="1" t="str">
        <f t="shared" si="22"/>
        <v>10</v>
      </c>
      <c r="L42" s="2"/>
      <c r="M42" s="1" t="str">
        <f t="shared" si="23"/>
        <v xml:space="preserve">CHANNEL </v>
      </c>
      <c r="N42" s="1" t="str">
        <f t="shared" si="24"/>
        <v xml:space="preserve">CHANNEL </v>
      </c>
      <c r="O42" s="2" t="str">
        <f t="shared" si="25"/>
        <v xml:space="preserve">NUMBER </v>
      </c>
      <c r="P42" s="2" t="str">
        <f t="shared" si="26"/>
        <v>10</v>
      </c>
      <c r="Q42" s="2"/>
      <c r="R42" s="20" t="str">
        <f t="shared" si="27"/>
        <v xml:space="preserve">CHANNEL </v>
      </c>
    </row>
    <row r="43" spans="1:18" x14ac:dyDescent="0.25">
      <c r="A43" t="s">
        <v>992</v>
      </c>
      <c r="B43" t="s">
        <v>1018</v>
      </c>
      <c r="C43" s="14">
        <f t="shared" si="14"/>
        <v>12</v>
      </c>
      <c r="D43" s="2" t="str">
        <f t="shared" si="15"/>
        <v xml:space="preserve">CHARDETAILS </v>
      </c>
      <c r="E43" s="1" t="str">
        <f t="shared" si="16"/>
        <v>CHAR</v>
      </c>
      <c r="F43" s="2" t="str">
        <f t="shared" si="17"/>
        <v>VARCHAR2 (210),</v>
      </c>
      <c r="G43" s="2">
        <f t="shared" si="18"/>
        <v>10</v>
      </c>
      <c r="H43" s="1" t="str">
        <f t="shared" si="19"/>
        <v xml:space="preserve">VARCHAR2 </v>
      </c>
      <c r="I43" s="2">
        <f t="shared" si="20"/>
        <v>14</v>
      </c>
      <c r="J43" s="2">
        <f t="shared" si="21"/>
        <v>4</v>
      </c>
      <c r="K43" s="1" t="str">
        <f t="shared" si="22"/>
        <v>210</v>
      </c>
      <c r="L43" s="2"/>
      <c r="M43" s="1" t="str">
        <f t="shared" si="23"/>
        <v xml:space="preserve">CHARDETAILS </v>
      </c>
      <c r="N43" s="1" t="str">
        <f t="shared" si="24"/>
        <v xml:space="preserve">CHARDETAILS </v>
      </c>
      <c r="O43" s="2" t="str">
        <f t="shared" si="25"/>
        <v xml:space="preserve">VARCHAR2 </v>
      </c>
      <c r="P43" s="2" t="str">
        <f t="shared" si="26"/>
        <v>210</v>
      </c>
      <c r="Q43" s="2"/>
      <c r="R43" s="20" t="s">
        <v>1132</v>
      </c>
    </row>
    <row r="44" spans="1:18" hidden="1" x14ac:dyDescent="0.25">
      <c r="A44" t="s">
        <v>992</v>
      </c>
      <c r="B44" t="s">
        <v>1019</v>
      </c>
      <c r="C44" s="14">
        <f t="shared" si="14"/>
        <v>9</v>
      </c>
      <c r="D44" s="2" t="str">
        <f t="shared" si="15"/>
        <v xml:space="preserve">CHECKER1 </v>
      </c>
      <c r="E44" s="1" t="str">
        <f t="shared" si="16"/>
        <v>CHEC</v>
      </c>
      <c r="F44" s="2" t="str">
        <f t="shared" si="17"/>
        <v>VARCHAR2 (10),</v>
      </c>
      <c r="G44" s="2">
        <f t="shared" si="18"/>
        <v>10</v>
      </c>
      <c r="H44" s="1" t="str">
        <f t="shared" si="19"/>
        <v xml:space="preserve">VARCHAR2 </v>
      </c>
      <c r="I44" s="2">
        <f t="shared" si="20"/>
        <v>13</v>
      </c>
      <c r="J44" s="2">
        <f t="shared" si="21"/>
        <v>3</v>
      </c>
      <c r="K44" s="1" t="str">
        <f t="shared" si="22"/>
        <v>10</v>
      </c>
      <c r="L44" s="2"/>
      <c r="M44" s="1" t="str">
        <f t="shared" si="23"/>
        <v xml:space="preserve">CHECKER1 </v>
      </c>
      <c r="N44" s="1" t="str">
        <f t="shared" si="24"/>
        <v xml:space="preserve">CHECKER1 </v>
      </c>
      <c r="O44" s="2" t="str">
        <f t="shared" si="25"/>
        <v xml:space="preserve">VARCHAR2 </v>
      </c>
      <c r="P44" s="2" t="str">
        <f t="shared" si="26"/>
        <v>10</v>
      </c>
      <c r="Q44" s="2"/>
      <c r="R44" s="20"/>
    </row>
    <row r="45" spans="1:18" hidden="1" x14ac:dyDescent="0.25">
      <c r="A45" t="s">
        <v>992</v>
      </c>
      <c r="B45" t="s">
        <v>1020</v>
      </c>
      <c r="C45" s="14">
        <f t="shared" si="14"/>
        <v>9</v>
      </c>
      <c r="D45" s="2" t="str">
        <f t="shared" si="15"/>
        <v xml:space="preserve">CHECKER2 </v>
      </c>
      <c r="E45" s="1" t="str">
        <f t="shared" si="16"/>
        <v>CHEC</v>
      </c>
      <c r="F45" s="2" t="str">
        <f t="shared" si="17"/>
        <v>VARCHAR2 (10),</v>
      </c>
      <c r="G45" s="2">
        <f t="shared" si="18"/>
        <v>10</v>
      </c>
      <c r="H45" s="1" t="str">
        <f t="shared" si="19"/>
        <v xml:space="preserve">VARCHAR2 </v>
      </c>
      <c r="I45" s="2">
        <f t="shared" si="20"/>
        <v>13</v>
      </c>
      <c r="J45" s="2">
        <f t="shared" si="21"/>
        <v>3</v>
      </c>
      <c r="K45" s="1" t="str">
        <f t="shared" si="22"/>
        <v>10</v>
      </c>
      <c r="L45" s="2"/>
      <c r="M45" s="1" t="str">
        <f t="shared" si="23"/>
        <v xml:space="preserve">CHECKER2 </v>
      </c>
      <c r="N45" s="1" t="str">
        <f t="shared" si="24"/>
        <v xml:space="preserve">CHECKER2 </v>
      </c>
      <c r="O45" s="2" t="str">
        <f t="shared" si="25"/>
        <v xml:space="preserve">VARCHAR2 </v>
      </c>
      <c r="P45" s="2" t="str">
        <f t="shared" si="26"/>
        <v>10</v>
      </c>
      <c r="Q45" s="2"/>
      <c r="R45" s="20"/>
    </row>
    <row r="46" spans="1:18" hidden="1" x14ac:dyDescent="0.25">
      <c r="A46" t="s">
        <v>992</v>
      </c>
      <c r="B46" t="s">
        <v>1021</v>
      </c>
      <c r="C46" s="14">
        <f t="shared" si="14"/>
        <v>13</v>
      </c>
      <c r="D46" s="2" t="str">
        <f t="shared" si="15"/>
        <v xml:space="preserve">CHECKERDATE1 </v>
      </c>
      <c r="E46" s="1" t="str">
        <f t="shared" si="16"/>
        <v>CHEC</v>
      </c>
      <c r="F46" s="2" t="str">
        <f t="shared" si="17"/>
        <v>TIMESTAMP,</v>
      </c>
      <c r="G46" s="2" t="e">
        <f t="shared" si="18"/>
        <v>#VALUE!</v>
      </c>
      <c r="H46" s="1" t="e">
        <f t="shared" si="19"/>
        <v>#VALUE!</v>
      </c>
      <c r="I46" s="2" t="e">
        <f t="shared" si="20"/>
        <v>#VALUE!</v>
      </c>
      <c r="J46" s="2" t="e">
        <f t="shared" si="21"/>
        <v>#VALUE!</v>
      </c>
      <c r="K46" s="1" t="e">
        <f t="shared" si="22"/>
        <v>#VALUE!</v>
      </c>
      <c r="L46" s="2"/>
      <c r="M46" s="1" t="str">
        <f t="shared" si="23"/>
        <v xml:space="preserve">CHECKERDATE1 </v>
      </c>
      <c r="N46" s="1" t="str">
        <f t="shared" si="24"/>
        <v xml:space="preserve">CHECKERDATE1 </v>
      </c>
      <c r="O46" s="2" t="e">
        <f t="shared" si="25"/>
        <v>#VALUE!</v>
      </c>
      <c r="P46" s="2" t="e">
        <f t="shared" si="26"/>
        <v>#VALUE!</v>
      </c>
      <c r="Q46" s="2"/>
      <c r="R46" s="20"/>
    </row>
    <row r="47" spans="1:18" hidden="1" x14ac:dyDescent="0.25">
      <c r="A47" t="s">
        <v>992</v>
      </c>
      <c r="B47" t="s">
        <v>1022</v>
      </c>
      <c r="C47" s="14">
        <f t="shared" si="14"/>
        <v>13</v>
      </c>
      <c r="D47" s="2" t="str">
        <f t="shared" si="15"/>
        <v xml:space="preserve">CHECKERDATE2 </v>
      </c>
      <c r="E47" s="1" t="str">
        <f t="shared" si="16"/>
        <v>CHEC</v>
      </c>
      <c r="F47" s="2" t="str">
        <f t="shared" si="17"/>
        <v>TIMESTAMP,</v>
      </c>
      <c r="G47" s="2" t="e">
        <f t="shared" si="18"/>
        <v>#VALUE!</v>
      </c>
      <c r="H47" s="1" t="e">
        <f t="shared" si="19"/>
        <v>#VALUE!</v>
      </c>
      <c r="I47" s="2" t="e">
        <f t="shared" si="20"/>
        <v>#VALUE!</v>
      </c>
      <c r="J47" s="2" t="e">
        <f t="shared" si="21"/>
        <v>#VALUE!</v>
      </c>
      <c r="K47" s="1" t="e">
        <f t="shared" si="22"/>
        <v>#VALUE!</v>
      </c>
      <c r="L47" s="2"/>
      <c r="M47" s="1" t="str">
        <f t="shared" si="23"/>
        <v xml:space="preserve">CHECKERDATE2 </v>
      </c>
      <c r="N47" s="1" t="str">
        <f t="shared" si="24"/>
        <v xml:space="preserve">CHECKERDATE2 </v>
      </c>
      <c r="O47" s="2" t="e">
        <f t="shared" si="25"/>
        <v>#VALUE!</v>
      </c>
      <c r="P47" s="2" t="e">
        <f t="shared" si="26"/>
        <v>#VALUE!</v>
      </c>
      <c r="Q47" s="2"/>
      <c r="R47" s="20"/>
    </row>
    <row r="48" spans="1:18" x14ac:dyDescent="0.25">
      <c r="A48" t="s">
        <v>992</v>
      </c>
      <c r="B48" t="s">
        <v>1023</v>
      </c>
      <c r="C48" s="14">
        <f t="shared" si="14"/>
        <v>13</v>
      </c>
      <c r="D48" s="2" t="str">
        <f t="shared" si="15"/>
        <v xml:space="preserve">DECISIONDESC </v>
      </c>
      <c r="E48" s="1" t="str">
        <f t="shared" si="16"/>
        <v>DECI</v>
      </c>
      <c r="F48" s="2" t="str">
        <f t="shared" si="17"/>
        <v>VARCHAR2 (50),</v>
      </c>
      <c r="G48" s="2">
        <f t="shared" si="18"/>
        <v>10</v>
      </c>
      <c r="H48" s="1" t="str">
        <f t="shared" si="19"/>
        <v xml:space="preserve">VARCHAR2 </v>
      </c>
      <c r="I48" s="2">
        <f t="shared" si="20"/>
        <v>13</v>
      </c>
      <c r="J48" s="2">
        <f t="shared" si="21"/>
        <v>3</v>
      </c>
      <c r="K48" s="1" t="str">
        <f t="shared" si="22"/>
        <v>50</v>
      </c>
      <c r="L48" s="2"/>
      <c r="M48" s="1" t="str">
        <f t="shared" si="23"/>
        <v xml:space="preserve">DECISIONDESC </v>
      </c>
      <c r="N48" s="1" t="str">
        <f t="shared" si="24"/>
        <v xml:space="preserve">DECISIONDESC </v>
      </c>
      <c r="O48" s="2" t="str">
        <f t="shared" si="25"/>
        <v xml:space="preserve">VARCHAR2 </v>
      </c>
      <c r="P48" s="2" t="str">
        <f t="shared" si="26"/>
        <v>50</v>
      </c>
      <c r="Q48" s="2"/>
      <c r="R48" s="20" t="s">
        <v>1133</v>
      </c>
    </row>
    <row r="49" spans="1:18" x14ac:dyDescent="0.25">
      <c r="A49" t="s">
        <v>992</v>
      </c>
      <c r="B49" t="s">
        <v>1024</v>
      </c>
      <c r="C49" s="14">
        <f t="shared" si="14"/>
        <v>11</v>
      </c>
      <c r="D49" s="2" t="str">
        <f t="shared" si="15"/>
        <v xml:space="preserve">DECISIONNO </v>
      </c>
      <c r="E49" s="1" t="str">
        <f t="shared" si="16"/>
        <v>DECI</v>
      </c>
      <c r="F49" s="2" t="str">
        <f t="shared" si="17"/>
        <v>VARCHAR2 (60),</v>
      </c>
      <c r="G49" s="2">
        <f t="shared" si="18"/>
        <v>10</v>
      </c>
      <c r="H49" s="1" t="str">
        <f t="shared" si="19"/>
        <v xml:space="preserve">VARCHAR2 </v>
      </c>
      <c r="I49" s="2">
        <f t="shared" si="20"/>
        <v>13</v>
      </c>
      <c r="J49" s="2">
        <f t="shared" si="21"/>
        <v>3</v>
      </c>
      <c r="K49" s="1" t="str">
        <f t="shared" si="22"/>
        <v>60</v>
      </c>
      <c r="L49" s="2"/>
      <c r="M49" s="1" t="str">
        <f t="shared" si="23"/>
        <v xml:space="preserve">DECISIONNO </v>
      </c>
      <c r="N49" s="1" t="str">
        <f t="shared" si="24"/>
        <v xml:space="preserve">DECISIONNO </v>
      </c>
      <c r="O49" s="2" t="str">
        <f t="shared" si="25"/>
        <v xml:space="preserve">VARCHAR2 </v>
      </c>
      <c r="P49" s="2" t="str">
        <f t="shared" si="26"/>
        <v>60</v>
      </c>
      <c r="Q49" s="2"/>
      <c r="R49" s="20" t="s">
        <v>1134</v>
      </c>
    </row>
    <row r="50" spans="1:18" x14ac:dyDescent="0.25">
      <c r="A50" t="s">
        <v>992</v>
      </c>
      <c r="B50" t="s">
        <v>1025</v>
      </c>
      <c r="C50" s="14">
        <f t="shared" si="14"/>
        <v>11</v>
      </c>
      <c r="D50" s="2" t="str">
        <f t="shared" si="15"/>
        <v xml:space="preserve">DELIVERYAG </v>
      </c>
      <c r="E50" s="1" t="str">
        <f t="shared" si="16"/>
        <v>DELI</v>
      </c>
      <c r="F50" s="2" t="str">
        <f t="shared" si="17"/>
        <v>VARCHAR2 (1),</v>
      </c>
      <c r="G50" s="2">
        <f t="shared" si="18"/>
        <v>10</v>
      </c>
      <c r="H50" s="1" t="str">
        <f t="shared" si="19"/>
        <v xml:space="preserve">VARCHAR2 </v>
      </c>
      <c r="I50" s="2">
        <f t="shared" si="20"/>
        <v>12</v>
      </c>
      <c r="J50" s="2">
        <f t="shared" si="21"/>
        <v>2</v>
      </c>
      <c r="K50" s="1" t="str">
        <f t="shared" si="22"/>
        <v>1</v>
      </c>
      <c r="L50" s="2"/>
      <c r="M50" s="1" t="str">
        <f t="shared" si="23"/>
        <v xml:space="preserve">DELIVERYAG </v>
      </c>
      <c r="N50" s="1" t="str">
        <f t="shared" si="24"/>
        <v xml:space="preserve">DELIVERYAG </v>
      </c>
      <c r="O50" s="2" t="str">
        <f t="shared" si="25"/>
        <v xml:space="preserve">VARCHAR2 </v>
      </c>
      <c r="P50" s="2" t="str">
        <f t="shared" si="26"/>
        <v>1</v>
      </c>
      <c r="Q50" s="2"/>
      <c r="R50" s="20" t="str">
        <f t="shared" si="27"/>
        <v xml:space="preserve">DELIVERYAG </v>
      </c>
    </row>
    <row r="51" spans="1:18" x14ac:dyDescent="0.25">
      <c r="A51" t="s">
        <v>992</v>
      </c>
      <c r="B51" t="s">
        <v>1026</v>
      </c>
      <c r="C51" s="14">
        <f t="shared" si="14"/>
        <v>11</v>
      </c>
      <c r="D51" s="2" t="str">
        <f t="shared" si="15"/>
        <v xml:space="preserve">DETAILSAMT </v>
      </c>
      <c r="E51" s="1" t="str">
        <f t="shared" si="16"/>
        <v>DETA</v>
      </c>
      <c r="F51" s="2" t="str">
        <f t="shared" si="17"/>
        <v>VARCHAR2 (210),</v>
      </c>
      <c r="G51" s="2">
        <f t="shared" si="18"/>
        <v>10</v>
      </c>
      <c r="H51" s="1" t="str">
        <f t="shared" si="19"/>
        <v xml:space="preserve">VARCHAR2 </v>
      </c>
      <c r="I51" s="2">
        <f t="shared" si="20"/>
        <v>14</v>
      </c>
      <c r="J51" s="2">
        <f t="shared" si="21"/>
        <v>4</v>
      </c>
      <c r="K51" s="1" t="str">
        <f t="shared" si="22"/>
        <v>210</v>
      </c>
      <c r="L51" s="2"/>
      <c r="M51" s="1" t="str">
        <f t="shared" si="23"/>
        <v xml:space="preserve">DETAILSAMT </v>
      </c>
      <c r="N51" s="1" t="str">
        <f t="shared" si="24"/>
        <v xml:space="preserve">DETAILSAMT </v>
      </c>
      <c r="O51" s="2" t="str">
        <f t="shared" si="25"/>
        <v xml:space="preserve">VARCHAR2 </v>
      </c>
      <c r="P51" s="2" t="str">
        <f t="shared" si="26"/>
        <v>210</v>
      </c>
      <c r="Q51" s="2"/>
      <c r="R51" s="20" t="str">
        <f t="shared" si="27"/>
        <v xml:space="preserve">DETAILSAMT </v>
      </c>
    </row>
    <row r="52" spans="1:18" x14ac:dyDescent="0.25">
      <c r="A52" t="s">
        <v>992</v>
      </c>
      <c r="B52" t="s">
        <v>1027</v>
      </c>
      <c r="C52" s="14">
        <f t="shared" si="14"/>
        <v>9</v>
      </c>
      <c r="D52" s="2" t="str">
        <f t="shared" si="15"/>
        <v xml:space="preserve">DONUMBER </v>
      </c>
      <c r="E52" s="1" t="str">
        <f t="shared" si="16"/>
        <v>DONU</v>
      </c>
      <c r="F52" s="2" t="str">
        <f t="shared" si="17"/>
        <v>VARCHAR2 (20),</v>
      </c>
      <c r="G52" s="2">
        <f t="shared" si="18"/>
        <v>10</v>
      </c>
      <c r="H52" s="1" t="str">
        <f t="shared" si="19"/>
        <v xml:space="preserve">VARCHAR2 </v>
      </c>
      <c r="I52" s="2">
        <f t="shared" si="20"/>
        <v>13</v>
      </c>
      <c r="J52" s="2">
        <f t="shared" si="21"/>
        <v>3</v>
      </c>
      <c r="K52" s="1" t="str">
        <f t="shared" si="22"/>
        <v>20</v>
      </c>
      <c r="L52" s="2"/>
      <c r="M52" s="1" t="str">
        <f t="shared" si="23"/>
        <v xml:space="preserve">DONUMBER </v>
      </c>
      <c r="N52" s="1" t="str">
        <f t="shared" si="24"/>
        <v xml:space="preserve">DONUMBER </v>
      </c>
      <c r="O52" s="2" t="str">
        <f t="shared" si="25"/>
        <v xml:space="preserve">VARCHAR2 </v>
      </c>
      <c r="P52" s="2" t="str">
        <f t="shared" si="26"/>
        <v>20</v>
      </c>
      <c r="Q52" s="2"/>
      <c r="R52" s="20" t="str">
        <f t="shared" si="27"/>
        <v xml:space="preserve">DONUMBER </v>
      </c>
    </row>
    <row r="53" spans="1:18" x14ac:dyDescent="0.25">
      <c r="A53" t="s">
        <v>992</v>
      </c>
      <c r="B53" t="s">
        <v>1028</v>
      </c>
      <c r="C53" s="14">
        <f t="shared" si="14"/>
        <v>13</v>
      </c>
      <c r="D53" s="2" t="str">
        <f t="shared" si="15"/>
        <v xml:space="preserve">DOCUMENTDATE </v>
      </c>
      <c r="E53" s="1" t="str">
        <f t="shared" si="16"/>
        <v>DOCU</v>
      </c>
      <c r="F53" s="2" t="str">
        <f t="shared" si="17"/>
        <v>TIMESTAMP,</v>
      </c>
      <c r="G53" s="2" t="e">
        <f t="shared" si="18"/>
        <v>#VALUE!</v>
      </c>
      <c r="H53" s="1" t="e">
        <f t="shared" si="19"/>
        <v>#VALUE!</v>
      </c>
      <c r="I53" s="2" t="e">
        <f t="shared" si="20"/>
        <v>#VALUE!</v>
      </c>
      <c r="J53" s="2" t="e">
        <f t="shared" si="21"/>
        <v>#VALUE!</v>
      </c>
      <c r="K53" s="1" t="e">
        <f t="shared" si="22"/>
        <v>#VALUE!</v>
      </c>
      <c r="L53" s="2"/>
      <c r="M53" s="1" t="str">
        <f t="shared" si="23"/>
        <v xml:space="preserve">DOCUMENTDATE </v>
      </c>
      <c r="N53" s="1" t="str">
        <f t="shared" si="24"/>
        <v xml:space="preserve">DOCUMENTDATE </v>
      </c>
      <c r="O53" s="2" t="e">
        <f t="shared" si="25"/>
        <v>#VALUE!</v>
      </c>
      <c r="P53" s="2" t="e">
        <f t="shared" si="26"/>
        <v>#VALUE!</v>
      </c>
      <c r="Q53" s="2"/>
      <c r="R53" s="20" t="str">
        <f t="shared" si="27"/>
        <v xml:space="preserve">DOCUMENTDATE </v>
      </c>
    </row>
    <row r="54" spans="1:18" x14ac:dyDescent="0.25">
      <c r="A54" t="s">
        <v>992</v>
      </c>
      <c r="B54" t="s">
        <v>1029</v>
      </c>
      <c r="C54" s="14">
        <f t="shared" si="14"/>
        <v>6</v>
      </c>
      <c r="D54" s="2" t="str">
        <f t="shared" si="15"/>
        <v xml:space="preserve">DUEDT </v>
      </c>
      <c r="E54" s="1" t="str">
        <f t="shared" si="16"/>
        <v>DUED</v>
      </c>
      <c r="F54" s="2" t="str">
        <f t="shared" si="17"/>
        <v>TIMESTAMP,</v>
      </c>
      <c r="G54" s="2" t="e">
        <f t="shared" si="18"/>
        <v>#VALUE!</v>
      </c>
      <c r="H54" s="1" t="e">
        <f t="shared" si="19"/>
        <v>#VALUE!</v>
      </c>
      <c r="I54" s="2" t="e">
        <f t="shared" si="20"/>
        <v>#VALUE!</v>
      </c>
      <c r="J54" s="2" t="e">
        <f t="shared" si="21"/>
        <v>#VALUE!</v>
      </c>
      <c r="K54" s="1" t="e">
        <f t="shared" si="22"/>
        <v>#VALUE!</v>
      </c>
      <c r="L54" s="2"/>
      <c r="M54" s="1" t="str">
        <f t="shared" si="23"/>
        <v xml:space="preserve">DUEDT </v>
      </c>
      <c r="N54" s="1" t="str">
        <f t="shared" si="24"/>
        <v xml:space="preserve">DUEDT </v>
      </c>
      <c r="O54" s="2" t="e">
        <f t="shared" si="25"/>
        <v>#VALUE!</v>
      </c>
      <c r="P54" s="2" t="e">
        <f t="shared" si="26"/>
        <v>#VALUE!</v>
      </c>
      <c r="Q54" s="2"/>
      <c r="R54" s="20" t="str">
        <f t="shared" si="27"/>
        <v xml:space="preserve">DUEDT </v>
      </c>
    </row>
    <row r="55" spans="1:18" x14ac:dyDescent="0.25">
      <c r="A55" t="s">
        <v>992</v>
      </c>
      <c r="B55" t="s">
        <v>1030</v>
      </c>
      <c r="C55" s="14">
        <f t="shared" si="14"/>
        <v>15</v>
      </c>
      <c r="D55" s="2" t="str">
        <f t="shared" si="15"/>
        <v xml:space="preserve">FACILITYACCTID </v>
      </c>
      <c r="E55" s="1" t="str">
        <f t="shared" si="16"/>
        <v>FACI</v>
      </c>
      <c r="F55" s="2" t="str">
        <f t="shared" si="17"/>
        <v>VARCHAR2 (32),</v>
      </c>
      <c r="G55" s="2">
        <f t="shared" si="18"/>
        <v>10</v>
      </c>
      <c r="H55" s="1" t="str">
        <f t="shared" si="19"/>
        <v xml:space="preserve">VARCHAR2 </v>
      </c>
      <c r="I55" s="2">
        <f t="shared" si="20"/>
        <v>13</v>
      </c>
      <c r="J55" s="2">
        <f t="shared" si="21"/>
        <v>3</v>
      </c>
      <c r="K55" s="1" t="str">
        <f t="shared" si="22"/>
        <v>32</v>
      </c>
      <c r="L55" s="2"/>
      <c r="M55" s="1" t="str">
        <f t="shared" si="23"/>
        <v xml:space="preserve">FACILITYACCTID </v>
      </c>
      <c r="N55" s="1" t="str">
        <f t="shared" si="24"/>
        <v xml:space="preserve">FACILITYACCTID </v>
      </c>
      <c r="O55" s="2" t="str">
        <f t="shared" si="25"/>
        <v xml:space="preserve">VARCHAR2 </v>
      </c>
      <c r="P55" s="2" t="str">
        <f t="shared" si="26"/>
        <v>32</v>
      </c>
      <c r="Q55" s="2"/>
      <c r="R55" s="20" t="str">
        <f t="shared" si="27"/>
        <v xml:space="preserve">FACILITYACCTID </v>
      </c>
    </row>
    <row r="56" spans="1:18" x14ac:dyDescent="0.25">
      <c r="A56" t="s">
        <v>992</v>
      </c>
      <c r="B56" t="s">
        <v>1031</v>
      </c>
      <c r="C56" s="14">
        <f t="shared" si="14"/>
        <v>15</v>
      </c>
      <c r="D56" s="2" t="str">
        <f t="shared" si="15"/>
        <v xml:space="preserve">FACILITYACCTYN </v>
      </c>
      <c r="E56" s="1" t="str">
        <f t="shared" si="16"/>
        <v>FACI</v>
      </c>
      <c r="F56" s="2" t="str">
        <f t="shared" si="17"/>
        <v>VARCHAR2 (1),</v>
      </c>
      <c r="G56" s="2">
        <f t="shared" si="18"/>
        <v>10</v>
      </c>
      <c r="H56" s="1" t="str">
        <f t="shared" si="19"/>
        <v xml:space="preserve">VARCHAR2 </v>
      </c>
      <c r="I56" s="2">
        <f t="shared" si="20"/>
        <v>12</v>
      </c>
      <c r="J56" s="2">
        <f t="shared" si="21"/>
        <v>2</v>
      </c>
      <c r="K56" s="1" t="str">
        <f t="shared" si="22"/>
        <v>1</v>
      </c>
      <c r="L56" s="2"/>
      <c r="M56" s="1" t="str">
        <f t="shared" si="23"/>
        <v xml:space="preserve">FACILITYACCTYN </v>
      </c>
      <c r="N56" s="1" t="str">
        <f t="shared" si="24"/>
        <v xml:space="preserve">FACILITYACCTYN </v>
      </c>
      <c r="O56" s="2" t="str">
        <f t="shared" si="25"/>
        <v xml:space="preserve">VARCHAR2 </v>
      </c>
      <c r="P56" s="2" t="str">
        <f t="shared" si="26"/>
        <v>1</v>
      </c>
      <c r="Q56" s="2"/>
      <c r="R56" s="20" t="str">
        <f t="shared" si="27"/>
        <v xml:space="preserve">FACILITYACCTYN </v>
      </c>
    </row>
    <row r="57" spans="1:18" x14ac:dyDescent="0.25">
      <c r="A57" t="s">
        <v>992</v>
      </c>
      <c r="B57" t="s">
        <v>1032</v>
      </c>
      <c r="C57" s="14">
        <f t="shared" si="14"/>
        <v>17</v>
      </c>
      <c r="D57" s="2" t="str">
        <f t="shared" si="15"/>
        <v xml:space="preserve">IBDISBNKCHRGSAMT </v>
      </c>
      <c r="E57" s="1" t="str">
        <f t="shared" si="16"/>
        <v>IBDI</v>
      </c>
      <c r="F57" s="2" t="str">
        <f t="shared" si="17"/>
        <v>FLOAT,</v>
      </c>
      <c r="G57" s="2" t="e">
        <f t="shared" si="18"/>
        <v>#VALUE!</v>
      </c>
      <c r="H57" s="1" t="e">
        <f t="shared" si="19"/>
        <v>#VALUE!</v>
      </c>
      <c r="I57" s="2" t="e">
        <f t="shared" si="20"/>
        <v>#VALUE!</v>
      </c>
      <c r="J57" s="2" t="e">
        <f t="shared" si="21"/>
        <v>#VALUE!</v>
      </c>
      <c r="K57" s="1" t="e">
        <f t="shared" si="22"/>
        <v>#VALUE!</v>
      </c>
      <c r="L57" s="2"/>
      <c r="M57" s="1" t="str">
        <f t="shared" si="23"/>
        <v xml:space="preserve">IBDISBNKCHRGSAMT </v>
      </c>
      <c r="N57" s="1" t="str">
        <f t="shared" si="24"/>
        <v xml:space="preserve">IBDISBNKCHRGSAMT </v>
      </c>
      <c r="O57" s="2" t="e">
        <f t="shared" si="25"/>
        <v>#VALUE!</v>
      </c>
      <c r="P57" s="2" t="e">
        <f t="shared" si="26"/>
        <v>#VALUE!</v>
      </c>
      <c r="Q57" s="2"/>
      <c r="R57" s="20" t="str">
        <f t="shared" si="27"/>
        <v xml:space="preserve">IBDISBNKCHRGSAMT </v>
      </c>
    </row>
    <row r="58" spans="1:18" x14ac:dyDescent="0.25">
      <c r="A58" t="s">
        <v>992</v>
      </c>
      <c r="B58" t="s">
        <v>1033</v>
      </c>
      <c r="C58" s="14">
        <f t="shared" si="14"/>
        <v>17</v>
      </c>
      <c r="D58" s="2" t="str">
        <f t="shared" si="15"/>
        <v xml:space="preserve">IBDISBNKCHRGSCUR </v>
      </c>
      <c r="E58" s="1" t="str">
        <f t="shared" si="16"/>
        <v>IBDI</v>
      </c>
      <c r="F58" s="2" t="str">
        <f t="shared" si="17"/>
        <v>VARCHAR2 (3),</v>
      </c>
      <c r="G58" s="2">
        <f t="shared" si="18"/>
        <v>10</v>
      </c>
      <c r="H58" s="1" t="str">
        <f t="shared" si="19"/>
        <v xml:space="preserve">VARCHAR2 </v>
      </c>
      <c r="I58" s="2">
        <f t="shared" si="20"/>
        <v>12</v>
      </c>
      <c r="J58" s="2">
        <f t="shared" si="21"/>
        <v>2</v>
      </c>
      <c r="K58" s="1" t="str">
        <f t="shared" si="22"/>
        <v>3</v>
      </c>
      <c r="L58" s="2"/>
      <c r="M58" s="1" t="str">
        <f t="shared" si="23"/>
        <v xml:space="preserve">IBDISBNKCHRGSCUR </v>
      </c>
      <c r="N58" s="1" t="str">
        <f t="shared" si="24"/>
        <v xml:space="preserve">IBDISBNKCHRGSCUR </v>
      </c>
      <c r="O58" s="2" t="str">
        <f t="shared" si="25"/>
        <v xml:space="preserve">VARCHAR2 </v>
      </c>
      <c r="P58" s="2" t="str">
        <f t="shared" si="26"/>
        <v>3</v>
      </c>
      <c r="Q58" s="2"/>
      <c r="R58" s="20" t="str">
        <f t="shared" si="27"/>
        <v xml:space="preserve">IBDISBNKCHRGSCUR </v>
      </c>
    </row>
    <row r="59" spans="1:18" x14ac:dyDescent="0.25">
      <c r="A59" t="s">
        <v>992</v>
      </c>
      <c r="B59" t="s">
        <v>1034</v>
      </c>
      <c r="C59" s="14">
        <f t="shared" si="14"/>
        <v>14</v>
      </c>
      <c r="D59" s="2" t="str">
        <f t="shared" si="15"/>
        <v xml:space="preserve">IBEEFCCOMMAMT </v>
      </c>
      <c r="E59" s="1" t="str">
        <f t="shared" si="16"/>
        <v>IBEE</v>
      </c>
      <c r="F59" s="2" t="str">
        <f t="shared" si="17"/>
        <v>FLOAT,</v>
      </c>
      <c r="G59" s="2" t="e">
        <f t="shared" si="18"/>
        <v>#VALUE!</v>
      </c>
      <c r="H59" s="1" t="e">
        <f t="shared" si="19"/>
        <v>#VALUE!</v>
      </c>
      <c r="I59" s="2" t="e">
        <f t="shared" si="20"/>
        <v>#VALUE!</v>
      </c>
      <c r="J59" s="2" t="e">
        <f t="shared" si="21"/>
        <v>#VALUE!</v>
      </c>
      <c r="K59" s="1" t="e">
        <f t="shared" si="22"/>
        <v>#VALUE!</v>
      </c>
      <c r="L59" s="2"/>
      <c r="M59" s="1" t="str">
        <f t="shared" si="23"/>
        <v xml:space="preserve">IBEEFCCOMMAMT </v>
      </c>
      <c r="N59" s="1" t="str">
        <f t="shared" si="24"/>
        <v xml:space="preserve">IBEEFCCOMMAMT </v>
      </c>
      <c r="O59" s="2" t="e">
        <f t="shared" si="25"/>
        <v>#VALUE!</v>
      </c>
      <c r="P59" s="2" t="e">
        <f t="shared" si="26"/>
        <v>#VALUE!</v>
      </c>
      <c r="Q59" s="2"/>
      <c r="R59" s="20" t="str">
        <f t="shared" si="27"/>
        <v xml:space="preserve">IBEEFCCOMMAMT </v>
      </c>
    </row>
    <row r="60" spans="1:18" x14ac:dyDescent="0.25">
      <c r="A60" t="s">
        <v>992</v>
      </c>
      <c r="B60" t="s">
        <v>1035</v>
      </c>
      <c r="C60" s="14">
        <f t="shared" si="14"/>
        <v>14</v>
      </c>
      <c r="D60" s="2" t="str">
        <f t="shared" si="15"/>
        <v xml:space="preserve">IBEEFCCOMMCUR </v>
      </c>
      <c r="E60" s="1" t="str">
        <f t="shared" si="16"/>
        <v>IBEE</v>
      </c>
      <c r="F60" s="2" t="str">
        <f t="shared" si="17"/>
        <v>VARCHAR2 (3),</v>
      </c>
      <c r="G60" s="2">
        <f t="shared" si="18"/>
        <v>10</v>
      </c>
      <c r="H60" s="1" t="str">
        <f t="shared" si="19"/>
        <v xml:space="preserve">VARCHAR2 </v>
      </c>
      <c r="I60" s="2">
        <f t="shared" si="20"/>
        <v>12</v>
      </c>
      <c r="J60" s="2">
        <f t="shared" si="21"/>
        <v>2</v>
      </c>
      <c r="K60" s="1" t="str">
        <f t="shared" si="22"/>
        <v>3</v>
      </c>
      <c r="L60" s="2"/>
      <c r="M60" s="1" t="str">
        <f t="shared" si="23"/>
        <v xml:space="preserve">IBEEFCCOMMCUR </v>
      </c>
      <c r="N60" s="1" t="str">
        <f t="shared" si="24"/>
        <v xml:space="preserve">IBEEFCCOMMCUR </v>
      </c>
      <c r="O60" s="2" t="str">
        <f t="shared" si="25"/>
        <v xml:space="preserve">VARCHAR2 </v>
      </c>
      <c r="P60" s="2" t="str">
        <f t="shared" si="26"/>
        <v>3</v>
      </c>
      <c r="Q60" s="2"/>
      <c r="R60" s="20" t="str">
        <f t="shared" si="27"/>
        <v xml:space="preserve">IBEEFCCOMMCUR </v>
      </c>
    </row>
    <row r="61" spans="1:18" x14ac:dyDescent="0.25">
      <c r="A61" t="s">
        <v>992</v>
      </c>
      <c r="B61" t="s">
        <v>1036</v>
      </c>
      <c r="C61" s="14">
        <f t="shared" si="14"/>
        <v>12</v>
      </c>
      <c r="D61" s="2" t="str">
        <f t="shared" si="15"/>
        <v xml:space="preserve">IBLIBORRATE </v>
      </c>
      <c r="E61" s="1" t="str">
        <f t="shared" si="16"/>
        <v>IBLI</v>
      </c>
      <c r="F61" s="2" t="str">
        <f t="shared" si="17"/>
        <v>FLOAT,</v>
      </c>
      <c r="G61" s="2" t="e">
        <f t="shared" si="18"/>
        <v>#VALUE!</v>
      </c>
      <c r="H61" s="1" t="e">
        <f t="shared" si="19"/>
        <v>#VALUE!</v>
      </c>
      <c r="I61" s="2" t="e">
        <f t="shared" si="20"/>
        <v>#VALUE!</v>
      </c>
      <c r="J61" s="2" t="e">
        <f t="shared" si="21"/>
        <v>#VALUE!</v>
      </c>
      <c r="K61" s="1" t="e">
        <f t="shared" si="22"/>
        <v>#VALUE!</v>
      </c>
      <c r="L61" s="2"/>
      <c r="M61" s="1" t="str">
        <f t="shared" si="23"/>
        <v xml:space="preserve">IBLIBORRATE </v>
      </c>
      <c r="N61" s="1" t="str">
        <f t="shared" si="24"/>
        <v xml:space="preserve">IBLIBORRATE </v>
      </c>
      <c r="O61" s="2" t="e">
        <f t="shared" si="25"/>
        <v>#VALUE!</v>
      </c>
      <c r="P61" s="2" t="e">
        <f t="shared" si="26"/>
        <v>#VALUE!</v>
      </c>
      <c r="Q61" s="2"/>
      <c r="R61" s="20" t="str">
        <f t="shared" si="27"/>
        <v xml:space="preserve">IBLIBORRATE </v>
      </c>
    </row>
    <row r="62" spans="1:18" x14ac:dyDescent="0.25">
      <c r="A62" t="s">
        <v>992</v>
      </c>
      <c r="B62" t="s">
        <v>1037</v>
      </c>
      <c r="C62" s="14">
        <f t="shared" si="14"/>
        <v>19</v>
      </c>
      <c r="D62" s="2" t="str">
        <f t="shared" si="15"/>
        <v xml:space="preserve">IBOURCHRGDRAWEEAMT </v>
      </c>
      <c r="E62" s="1" t="str">
        <f t="shared" si="16"/>
        <v>IBOU</v>
      </c>
      <c r="F62" s="2" t="str">
        <f t="shared" si="17"/>
        <v>FLOAT,</v>
      </c>
      <c r="G62" s="2" t="e">
        <f t="shared" si="18"/>
        <v>#VALUE!</v>
      </c>
      <c r="H62" s="1" t="e">
        <f t="shared" si="19"/>
        <v>#VALUE!</v>
      </c>
      <c r="I62" s="2" t="e">
        <f t="shared" si="20"/>
        <v>#VALUE!</v>
      </c>
      <c r="J62" s="2" t="e">
        <f t="shared" si="21"/>
        <v>#VALUE!</v>
      </c>
      <c r="K62" s="1" t="e">
        <f t="shared" si="22"/>
        <v>#VALUE!</v>
      </c>
      <c r="L62" s="2"/>
      <c r="M62" s="1" t="str">
        <f t="shared" si="23"/>
        <v xml:space="preserve">IBOURCHRGDRAWEEAMT </v>
      </c>
      <c r="N62" s="1" t="str">
        <f t="shared" si="24"/>
        <v xml:space="preserve">IBOURCHRGDRAWEEAMT </v>
      </c>
      <c r="O62" s="2" t="e">
        <f t="shared" si="25"/>
        <v>#VALUE!</v>
      </c>
      <c r="P62" s="2" t="e">
        <f t="shared" si="26"/>
        <v>#VALUE!</v>
      </c>
      <c r="Q62" s="2"/>
      <c r="R62" s="20" t="str">
        <f t="shared" si="27"/>
        <v xml:space="preserve">IBOURCHRGDRAWEEAMT </v>
      </c>
    </row>
    <row r="63" spans="1:18" x14ac:dyDescent="0.25">
      <c r="A63" t="s">
        <v>992</v>
      </c>
      <c r="B63" t="s">
        <v>1038</v>
      </c>
      <c r="C63" s="14">
        <f t="shared" si="14"/>
        <v>19</v>
      </c>
      <c r="D63" s="2" t="str">
        <f t="shared" si="15"/>
        <v xml:space="preserve">IBOURCHRGDRAWEECUR </v>
      </c>
      <c r="E63" s="1" t="str">
        <f t="shared" si="16"/>
        <v>IBOU</v>
      </c>
      <c r="F63" s="2" t="str">
        <f t="shared" si="17"/>
        <v>VARCHAR2 (3),</v>
      </c>
      <c r="G63" s="2">
        <f t="shared" si="18"/>
        <v>10</v>
      </c>
      <c r="H63" s="1" t="str">
        <f t="shared" si="19"/>
        <v xml:space="preserve">VARCHAR2 </v>
      </c>
      <c r="I63" s="2">
        <f t="shared" si="20"/>
        <v>12</v>
      </c>
      <c r="J63" s="2">
        <f t="shared" si="21"/>
        <v>2</v>
      </c>
      <c r="K63" s="1" t="str">
        <f t="shared" si="22"/>
        <v>3</v>
      </c>
      <c r="L63" s="2"/>
      <c r="M63" s="1" t="str">
        <f t="shared" si="23"/>
        <v xml:space="preserve">IBOURCHRGDRAWEECUR </v>
      </c>
      <c r="N63" s="1" t="str">
        <f t="shared" si="24"/>
        <v xml:space="preserve">IBOURCHRGDRAWEECUR </v>
      </c>
      <c r="O63" s="2" t="str">
        <f t="shared" si="25"/>
        <v xml:space="preserve">VARCHAR2 </v>
      </c>
      <c r="P63" s="2" t="str">
        <f t="shared" si="26"/>
        <v>3</v>
      </c>
      <c r="Q63" s="2"/>
      <c r="R63" s="20" t="str">
        <f t="shared" si="27"/>
        <v xml:space="preserve">IBOURCHRGDRAWEECUR </v>
      </c>
    </row>
    <row r="64" spans="1:18" x14ac:dyDescent="0.25">
      <c r="A64" t="s">
        <v>992</v>
      </c>
      <c r="B64" t="s">
        <v>1039</v>
      </c>
      <c r="C64" s="14">
        <f t="shared" si="14"/>
        <v>13</v>
      </c>
      <c r="D64" s="2" t="str">
        <f t="shared" si="15"/>
        <v xml:space="preserve">IBOVERDUEAMT </v>
      </c>
      <c r="E64" s="1" t="str">
        <f t="shared" si="16"/>
        <v>IBOV</v>
      </c>
      <c r="F64" s="2" t="str">
        <f t="shared" si="17"/>
        <v>FLOAT,</v>
      </c>
      <c r="G64" s="2" t="e">
        <f t="shared" si="18"/>
        <v>#VALUE!</v>
      </c>
      <c r="H64" s="1" t="e">
        <f t="shared" si="19"/>
        <v>#VALUE!</v>
      </c>
      <c r="I64" s="2" t="e">
        <f t="shared" si="20"/>
        <v>#VALUE!</v>
      </c>
      <c r="J64" s="2" t="e">
        <f t="shared" si="21"/>
        <v>#VALUE!</v>
      </c>
      <c r="K64" s="1" t="e">
        <f t="shared" si="22"/>
        <v>#VALUE!</v>
      </c>
      <c r="L64" s="2"/>
      <c r="M64" s="1" t="str">
        <f t="shared" si="23"/>
        <v xml:space="preserve">IBOVERDUEAMT </v>
      </c>
      <c r="N64" s="1" t="str">
        <f t="shared" si="24"/>
        <v xml:space="preserve">IBOVERDUEAMT </v>
      </c>
      <c r="O64" s="2" t="e">
        <f t="shared" si="25"/>
        <v>#VALUE!</v>
      </c>
      <c r="P64" s="2" t="e">
        <f t="shared" si="26"/>
        <v>#VALUE!</v>
      </c>
      <c r="Q64" s="2"/>
      <c r="R64" s="20" t="str">
        <f t="shared" si="27"/>
        <v xml:space="preserve">IBOVERDUEAMT </v>
      </c>
    </row>
    <row r="65" spans="1:18" x14ac:dyDescent="0.25">
      <c r="A65" t="s">
        <v>992</v>
      </c>
      <c r="B65" t="s">
        <v>1040</v>
      </c>
      <c r="C65" s="14">
        <f t="shared" si="14"/>
        <v>13</v>
      </c>
      <c r="D65" s="2" t="str">
        <f t="shared" si="15"/>
        <v xml:space="preserve">IBOVERDUECUR </v>
      </c>
      <c r="E65" s="1" t="str">
        <f t="shared" si="16"/>
        <v>IBOV</v>
      </c>
      <c r="F65" s="2" t="str">
        <f t="shared" si="17"/>
        <v>VARCHAR2 (3),</v>
      </c>
      <c r="G65" s="2">
        <f t="shared" si="18"/>
        <v>10</v>
      </c>
      <c r="H65" s="1" t="str">
        <f t="shared" si="19"/>
        <v xml:space="preserve">VARCHAR2 </v>
      </c>
      <c r="I65" s="2">
        <f t="shared" si="20"/>
        <v>12</v>
      </c>
      <c r="J65" s="2">
        <f t="shared" si="21"/>
        <v>2</v>
      </c>
      <c r="K65" s="1" t="str">
        <f t="shared" si="22"/>
        <v>3</v>
      </c>
      <c r="L65" s="2"/>
      <c r="M65" s="1" t="str">
        <f t="shared" si="23"/>
        <v xml:space="preserve">IBOVERDUECUR </v>
      </c>
      <c r="N65" s="1" t="str">
        <f t="shared" si="24"/>
        <v xml:space="preserve">IBOVERDUECUR </v>
      </c>
      <c r="O65" s="2" t="str">
        <f t="shared" si="25"/>
        <v xml:space="preserve">VARCHAR2 </v>
      </c>
      <c r="P65" s="2" t="str">
        <f t="shared" si="26"/>
        <v>3</v>
      </c>
      <c r="Q65" s="2"/>
      <c r="R65" s="20" t="str">
        <f t="shared" si="27"/>
        <v xml:space="preserve">IBOVERDUECUR </v>
      </c>
    </row>
    <row r="66" spans="1:18" x14ac:dyDescent="0.25">
      <c r="A66" t="s">
        <v>992</v>
      </c>
      <c r="B66" t="s">
        <v>1041</v>
      </c>
      <c r="C66" s="14">
        <f t="shared" si="14"/>
        <v>17</v>
      </c>
      <c r="D66" s="2" t="str">
        <f t="shared" si="15"/>
        <v xml:space="preserve">IBOVERDUEINTSIGN </v>
      </c>
      <c r="E66" s="1" t="str">
        <f t="shared" si="16"/>
        <v>IBOV</v>
      </c>
      <c r="F66" s="2" t="str">
        <f t="shared" si="17"/>
        <v>VARCHAR2 (10),</v>
      </c>
      <c r="G66" s="2">
        <f t="shared" si="18"/>
        <v>10</v>
      </c>
      <c r="H66" s="1" t="str">
        <f t="shared" si="19"/>
        <v xml:space="preserve">VARCHAR2 </v>
      </c>
      <c r="I66" s="2">
        <f t="shared" si="20"/>
        <v>13</v>
      </c>
      <c r="J66" s="2">
        <f t="shared" si="21"/>
        <v>3</v>
      </c>
      <c r="K66" s="1" t="str">
        <f t="shared" si="22"/>
        <v>10</v>
      </c>
      <c r="L66" s="2"/>
      <c r="M66" s="1" t="str">
        <f t="shared" si="23"/>
        <v xml:space="preserve">IBOVERDUEINTSIGN </v>
      </c>
      <c r="N66" s="1" t="str">
        <f t="shared" si="24"/>
        <v xml:space="preserve">IBOVERDUEINTSIGN </v>
      </c>
      <c r="O66" s="2" t="str">
        <f t="shared" si="25"/>
        <v xml:space="preserve">VARCHAR2 </v>
      </c>
      <c r="P66" s="2" t="str">
        <f t="shared" si="26"/>
        <v>10</v>
      </c>
      <c r="Q66" s="2"/>
      <c r="R66" s="20" t="str">
        <f t="shared" si="27"/>
        <v xml:space="preserve">IBOVERDUEINTSIGN </v>
      </c>
    </row>
    <row r="67" spans="1:18" x14ac:dyDescent="0.25">
      <c r="A67" t="s">
        <v>992</v>
      </c>
      <c r="B67" t="s">
        <v>1042</v>
      </c>
      <c r="C67" s="14">
        <f t="shared" ref="C67:C130" si="28">FIND(" ",B67)</f>
        <v>13</v>
      </c>
      <c r="D67" s="2" t="str">
        <f t="shared" ref="D67:D130" si="29">MID(B67,1,C67)</f>
        <v xml:space="preserve">IBRETIREDAMT </v>
      </c>
      <c r="E67" s="1" t="str">
        <f t="shared" ref="E67:E130" si="30">LEFT(D67,4)</f>
        <v>IBRE</v>
      </c>
      <c r="F67" s="2" t="str">
        <f t="shared" ref="F67:F130" si="31">TRIM(MID(B67,C67,100))</f>
        <v>FLOAT,</v>
      </c>
      <c r="G67" s="2" t="e">
        <f t="shared" ref="G67:G130" si="32">FIND("(",(F67))</f>
        <v>#VALUE!</v>
      </c>
      <c r="H67" s="1" t="e">
        <f t="shared" ref="H67:H130" si="33">MID(F67,1,G67-1)</f>
        <v>#VALUE!</v>
      </c>
      <c r="I67" s="2" t="e">
        <f t="shared" ref="I67:I130" si="34">FIND(")",F67)</f>
        <v>#VALUE!</v>
      </c>
      <c r="J67" s="2" t="e">
        <f t="shared" ref="J67:J130" si="35">I67-G67</f>
        <v>#VALUE!</v>
      </c>
      <c r="K67" s="1" t="e">
        <f t="shared" ref="K67:K130" si="36">MID(F67,G67+1,J67-1)</f>
        <v>#VALUE!</v>
      </c>
      <c r="L67" s="2"/>
      <c r="M67" s="1" t="str">
        <f t="shared" ref="M67:M130" si="37">D67</f>
        <v xml:space="preserve">IBRETIREDAMT </v>
      </c>
      <c r="N67" s="1" t="str">
        <f t="shared" ref="N67:N130" si="38">M67</f>
        <v xml:space="preserve">IBRETIREDAMT </v>
      </c>
      <c r="O67" s="2" t="e">
        <f t="shared" ref="O67:O130" si="39">H67</f>
        <v>#VALUE!</v>
      </c>
      <c r="P67" s="2" t="e">
        <f t="shared" ref="P67:P130" si="40">K67</f>
        <v>#VALUE!</v>
      </c>
      <c r="Q67" s="2"/>
      <c r="R67" s="20" t="str">
        <f t="shared" ref="R67:R130" si="41">N67</f>
        <v xml:space="preserve">IBRETIREDAMT </v>
      </c>
    </row>
    <row r="68" spans="1:18" x14ac:dyDescent="0.25">
      <c r="A68" t="s">
        <v>992</v>
      </c>
      <c r="B68" t="s">
        <v>1043</v>
      </c>
      <c r="C68" s="14">
        <f t="shared" si="28"/>
        <v>13</v>
      </c>
      <c r="D68" s="2" t="str">
        <f t="shared" si="29"/>
        <v xml:space="preserve">IBRETIREDCUR </v>
      </c>
      <c r="E68" s="1" t="str">
        <f t="shared" si="30"/>
        <v>IBRE</v>
      </c>
      <c r="F68" s="2" t="str">
        <f t="shared" si="31"/>
        <v>VARCHAR2 (3),</v>
      </c>
      <c r="G68" s="2">
        <f t="shared" si="32"/>
        <v>10</v>
      </c>
      <c r="H68" s="1" t="str">
        <f t="shared" si="33"/>
        <v xml:space="preserve">VARCHAR2 </v>
      </c>
      <c r="I68" s="2">
        <f t="shared" si="34"/>
        <v>12</v>
      </c>
      <c r="J68" s="2">
        <f t="shared" si="35"/>
        <v>2</v>
      </c>
      <c r="K68" s="1" t="str">
        <f t="shared" si="36"/>
        <v>3</v>
      </c>
      <c r="L68" s="2"/>
      <c r="M68" s="1" t="str">
        <f t="shared" si="37"/>
        <v xml:space="preserve">IBRETIREDCUR </v>
      </c>
      <c r="N68" s="1" t="str">
        <f t="shared" si="38"/>
        <v xml:space="preserve">IBRETIREDCUR </v>
      </c>
      <c r="O68" s="2" t="str">
        <f t="shared" si="39"/>
        <v xml:space="preserve">VARCHAR2 </v>
      </c>
      <c r="P68" s="2" t="str">
        <f t="shared" si="40"/>
        <v>3</v>
      </c>
      <c r="Q68" s="2"/>
      <c r="R68" s="20" t="str">
        <f t="shared" si="41"/>
        <v xml:space="preserve">IBRETIREDCUR </v>
      </c>
    </row>
    <row r="69" spans="1:18" x14ac:dyDescent="0.25">
      <c r="A69" t="s">
        <v>992</v>
      </c>
      <c r="B69" t="s">
        <v>1044</v>
      </c>
      <c r="C69" s="14">
        <f t="shared" si="28"/>
        <v>12</v>
      </c>
      <c r="D69" s="2" t="str">
        <f t="shared" si="29"/>
        <v xml:space="preserve">IBVALUEDATE </v>
      </c>
      <c r="E69" s="1" t="str">
        <f t="shared" si="30"/>
        <v>IBVA</v>
      </c>
      <c r="F69" s="2" t="str">
        <f t="shared" si="31"/>
        <v>TIMESTAMP,</v>
      </c>
      <c r="G69" s="2" t="e">
        <f t="shared" si="32"/>
        <v>#VALUE!</v>
      </c>
      <c r="H69" s="1" t="e">
        <f t="shared" si="33"/>
        <v>#VALUE!</v>
      </c>
      <c r="I69" s="2" t="e">
        <f t="shared" si="34"/>
        <v>#VALUE!</v>
      </c>
      <c r="J69" s="2" t="e">
        <f t="shared" si="35"/>
        <v>#VALUE!</v>
      </c>
      <c r="K69" s="1" t="e">
        <f t="shared" si="36"/>
        <v>#VALUE!</v>
      </c>
      <c r="L69" s="2"/>
      <c r="M69" s="1" t="str">
        <f t="shared" si="37"/>
        <v xml:space="preserve">IBVALUEDATE </v>
      </c>
      <c r="N69" s="1" t="str">
        <f t="shared" si="38"/>
        <v xml:space="preserve">IBVALUEDATE </v>
      </c>
      <c r="O69" s="2" t="e">
        <f t="shared" si="39"/>
        <v>#VALUE!</v>
      </c>
      <c r="P69" s="2" t="e">
        <f t="shared" si="40"/>
        <v>#VALUE!</v>
      </c>
      <c r="Q69" s="2"/>
      <c r="R69" s="20" t="str">
        <f t="shared" si="41"/>
        <v xml:space="preserve">IBVALUEDATE </v>
      </c>
    </row>
    <row r="70" spans="1:18" x14ac:dyDescent="0.25">
      <c r="A70" t="s">
        <v>992</v>
      </c>
      <c r="B70" t="s">
        <v>1045</v>
      </c>
      <c r="C70" s="14">
        <f t="shared" si="28"/>
        <v>17</v>
      </c>
      <c r="D70" s="2" t="str">
        <f t="shared" si="29"/>
        <v xml:space="preserve">IBWITHHOLDINGTAX </v>
      </c>
      <c r="E70" s="1" t="str">
        <f t="shared" si="30"/>
        <v>IBWI</v>
      </c>
      <c r="F70" s="2" t="str">
        <f t="shared" si="31"/>
        <v>FLOAT,</v>
      </c>
      <c r="G70" s="2" t="e">
        <f t="shared" si="32"/>
        <v>#VALUE!</v>
      </c>
      <c r="H70" s="1" t="e">
        <f t="shared" si="33"/>
        <v>#VALUE!</v>
      </c>
      <c r="I70" s="2" t="e">
        <f t="shared" si="34"/>
        <v>#VALUE!</v>
      </c>
      <c r="J70" s="2" t="e">
        <f t="shared" si="35"/>
        <v>#VALUE!</v>
      </c>
      <c r="K70" s="1" t="e">
        <f t="shared" si="36"/>
        <v>#VALUE!</v>
      </c>
      <c r="L70" s="2"/>
      <c r="M70" s="1" t="str">
        <f t="shared" si="37"/>
        <v xml:space="preserve">IBWITHHOLDINGTAX </v>
      </c>
      <c r="N70" s="1" t="str">
        <f t="shared" si="38"/>
        <v xml:space="preserve">IBWITHHOLDINGTAX </v>
      </c>
      <c r="O70" s="2" t="e">
        <f t="shared" si="39"/>
        <v>#VALUE!</v>
      </c>
      <c r="P70" s="2" t="e">
        <f t="shared" si="40"/>
        <v>#VALUE!</v>
      </c>
      <c r="Q70" s="2"/>
      <c r="R70" s="20" t="str">
        <f t="shared" si="41"/>
        <v xml:space="preserve">IBWITHHOLDINGTAX </v>
      </c>
    </row>
    <row r="71" spans="1:18" x14ac:dyDescent="0.25">
      <c r="A71" t="s">
        <v>992</v>
      </c>
      <c r="B71" t="s">
        <v>1046</v>
      </c>
      <c r="C71" s="14">
        <f t="shared" si="28"/>
        <v>20</v>
      </c>
      <c r="D71" s="2" t="str">
        <f t="shared" si="29"/>
        <v xml:space="preserve">IBWITHHOLDINGTAXCUR </v>
      </c>
      <c r="E71" s="1" t="str">
        <f t="shared" si="30"/>
        <v>IBWI</v>
      </c>
      <c r="F71" s="2" t="str">
        <f t="shared" si="31"/>
        <v>VARCHAR2 (3),</v>
      </c>
      <c r="G71" s="2">
        <f t="shared" si="32"/>
        <v>10</v>
      </c>
      <c r="H71" s="1" t="str">
        <f t="shared" si="33"/>
        <v xml:space="preserve">VARCHAR2 </v>
      </c>
      <c r="I71" s="2">
        <f t="shared" si="34"/>
        <v>12</v>
      </c>
      <c r="J71" s="2">
        <f t="shared" si="35"/>
        <v>2</v>
      </c>
      <c r="K71" s="1" t="str">
        <f t="shared" si="36"/>
        <v>3</v>
      </c>
      <c r="L71" s="2"/>
      <c r="M71" s="1" t="str">
        <f t="shared" si="37"/>
        <v xml:space="preserve">IBWITHHOLDINGTAXCUR </v>
      </c>
      <c r="N71" s="1" t="str">
        <f t="shared" si="38"/>
        <v xml:space="preserve">IBWITHHOLDINGTAXCUR </v>
      </c>
      <c r="O71" s="2" t="str">
        <f t="shared" si="39"/>
        <v xml:space="preserve">VARCHAR2 </v>
      </c>
      <c r="P71" s="2" t="str">
        <f t="shared" si="40"/>
        <v>3</v>
      </c>
      <c r="Q71" s="2"/>
      <c r="R71" s="20" t="str">
        <f t="shared" si="41"/>
        <v xml:space="preserve">IBWITHHOLDINGTAXCUR </v>
      </c>
    </row>
    <row r="72" spans="1:18" hidden="1" x14ac:dyDescent="0.25">
      <c r="A72" t="s">
        <v>992</v>
      </c>
      <c r="B72" t="s">
        <v>519</v>
      </c>
      <c r="C72" s="14">
        <f t="shared" si="28"/>
        <v>9</v>
      </c>
      <c r="D72" s="2" t="str">
        <f t="shared" si="29"/>
        <v xml:space="preserve">ISACTIVE </v>
      </c>
      <c r="E72" s="1" t="str">
        <f t="shared" si="30"/>
        <v>ISAC</v>
      </c>
      <c r="F72" s="2" t="str">
        <f t="shared" si="31"/>
        <v>NUMBER (10),</v>
      </c>
      <c r="G72" s="2">
        <f t="shared" si="32"/>
        <v>8</v>
      </c>
      <c r="H72" s="1" t="str">
        <f t="shared" si="33"/>
        <v xml:space="preserve">NUMBER </v>
      </c>
      <c r="I72" s="2">
        <f t="shared" si="34"/>
        <v>11</v>
      </c>
      <c r="J72" s="2">
        <f t="shared" si="35"/>
        <v>3</v>
      </c>
      <c r="K72" s="1" t="str">
        <f t="shared" si="36"/>
        <v>10</v>
      </c>
      <c r="L72" s="2"/>
      <c r="M72" s="1" t="str">
        <f t="shared" si="37"/>
        <v xml:space="preserve">ISACTIVE </v>
      </c>
      <c r="N72" s="1" t="str">
        <f t="shared" si="38"/>
        <v xml:space="preserve">ISACTIVE </v>
      </c>
      <c r="O72" s="2" t="str">
        <f t="shared" si="39"/>
        <v xml:space="preserve">NUMBER </v>
      </c>
      <c r="P72" s="2" t="str">
        <f t="shared" si="40"/>
        <v>10</v>
      </c>
      <c r="Q72" s="2"/>
      <c r="R72" s="20" t="s">
        <v>1110</v>
      </c>
    </row>
    <row r="73" spans="1:18" x14ac:dyDescent="0.25">
      <c r="A73" t="s">
        <v>992</v>
      </c>
      <c r="B73" t="s">
        <v>1047</v>
      </c>
      <c r="C73" s="14">
        <f t="shared" si="28"/>
        <v>13</v>
      </c>
      <c r="D73" s="2" t="str">
        <f t="shared" si="29"/>
        <v xml:space="preserve">LCYEQUAMTAMT </v>
      </c>
      <c r="E73" s="1" t="str">
        <f t="shared" si="30"/>
        <v>LCYE</v>
      </c>
      <c r="F73" s="2" t="str">
        <f t="shared" si="31"/>
        <v>FLOAT,</v>
      </c>
      <c r="G73" s="2" t="e">
        <f t="shared" si="32"/>
        <v>#VALUE!</v>
      </c>
      <c r="H73" s="1" t="e">
        <f t="shared" si="33"/>
        <v>#VALUE!</v>
      </c>
      <c r="I73" s="2" t="e">
        <f t="shared" si="34"/>
        <v>#VALUE!</v>
      </c>
      <c r="J73" s="2" t="e">
        <f t="shared" si="35"/>
        <v>#VALUE!</v>
      </c>
      <c r="K73" s="1" t="e">
        <f t="shared" si="36"/>
        <v>#VALUE!</v>
      </c>
      <c r="L73" s="2"/>
      <c r="M73" s="1" t="str">
        <f t="shared" si="37"/>
        <v xml:space="preserve">LCYEQUAMTAMT </v>
      </c>
      <c r="N73" s="1" t="str">
        <f t="shared" si="38"/>
        <v xml:space="preserve">LCYEQUAMTAMT </v>
      </c>
      <c r="O73" s="2" t="e">
        <f t="shared" si="39"/>
        <v>#VALUE!</v>
      </c>
      <c r="P73" s="2" t="e">
        <f t="shared" si="40"/>
        <v>#VALUE!</v>
      </c>
      <c r="Q73" s="2"/>
      <c r="R73" s="20" t="str">
        <f t="shared" si="41"/>
        <v xml:space="preserve">LCYEQUAMTAMT </v>
      </c>
    </row>
    <row r="74" spans="1:18" x14ac:dyDescent="0.25">
      <c r="A74" t="s">
        <v>992</v>
      </c>
      <c r="B74" t="s">
        <v>1048</v>
      </c>
      <c r="C74" s="14">
        <f t="shared" si="28"/>
        <v>15</v>
      </c>
      <c r="D74" s="2" t="str">
        <f t="shared" si="29"/>
        <v xml:space="preserve">LCYEQUAMTCURCD </v>
      </c>
      <c r="E74" s="1" t="str">
        <f t="shared" si="30"/>
        <v>LCYE</v>
      </c>
      <c r="F74" s="2" t="str">
        <f t="shared" si="31"/>
        <v>VARCHAR2 (3),</v>
      </c>
      <c r="G74" s="2">
        <f t="shared" si="32"/>
        <v>10</v>
      </c>
      <c r="H74" s="1" t="str">
        <f t="shared" si="33"/>
        <v xml:space="preserve">VARCHAR2 </v>
      </c>
      <c r="I74" s="2">
        <f t="shared" si="34"/>
        <v>12</v>
      </c>
      <c r="J74" s="2">
        <f t="shared" si="35"/>
        <v>2</v>
      </c>
      <c r="K74" s="1" t="str">
        <f t="shared" si="36"/>
        <v>3</v>
      </c>
      <c r="L74" s="2"/>
      <c r="M74" s="1" t="str">
        <f t="shared" si="37"/>
        <v xml:space="preserve">LCYEQUAMTCURCD </v>
      </c>
      <c r="N74" s="1" t="str">
        <f t="shared" si="38"/>
        <v xml:space="preserve">LCYEQUAMTCURCD </v>
      </c>
      <c r="O74" s="2" t="str">
        <f t="shared" si="39"/>
        <v xml:space="preserve">VARCHAR2 </v>
      </c>
      <c r="P74" s="2" t="str">
        <f t="shared" si="40"/>
        <v>3</v>
      </c>
      <c r="Q74" s="2"/>
      <c r="R74" s="20" t="str">
        <f t="shared" si="41"/>
        <v xml:space="preserve">LCYEQUAMTCURCD </v>
      </c>
    </row>
    <row r="75" spans="1:18" x14ac:dyDescent="0.25">
      <c r="A75" t="s">
        <v>992</v>
      </c>
      <c r="B75" t="s">
        <v>1049</v>
      </c>
      <c r="C75" s="14">
        <f t="shared" si="28"/>
        <v>9</v>
      </c>
      <c r="D75" s="2" t="str">
        <f t="shared" si="29"/>
        <v xml:space="preserve">MAILDATE </v>
      </c>
      <c r="E75" s="1" t="str">
        <f t="shared" si="30"/>
        <v>MAIL</v>
      </c>
      <c r="F75" s="2" t="str">
        <f t="shared" si="31"/>
        <v>TIMESTAMP,</v>
      </c>
      <c r="G75" s="2" t="e">
        <f t="shared" si="32"/>
        <v>#VALUE!</v>
      </c>
      <c r="H75" s="1" t="e">
        <f t="shared" si="33"/>
        <v>#VALUE!</v>
      </c>
      <c r="I75" s="2" t="e">
        <f t="shared" si="34"/>
        <v>#VALUE!</v>
      </c>
      <c r="J75" s="2" t="e">
        <f t="shared" si="35"/>
        <v>#VALUE!</v>
      </c>
      <c r="K75" s="1" t="e">
        <f t="shared" si="36"/>
        <v>#VALUE!</v>
      </c>
      <c r="L75" s="2"/>
      <c r="M75" s="1" t="str">
        <f t="shared" si="37"/>
        <v xml:space="preserve">MAILDATE </v>
      </c>
      <c r="N75" s="1" t="str">
        <f t="shared" si="38"/>
        <v xml:space="preserve">MAILDATE </v>
      </c>
      <c r="O75" s="2" t="e">
        <f t="shared" si="39"/>
        <v>#VALUE!</v>
      </c>
      <c r="P75" s="2" t="e">
        <f t="shared" si="40"/>
        <v>#VALUE!</v>
      </c>
      <c r="Q75" s="2"/>
      <c r="R75" s="20" t="str">
        <f t="shared" si="41"/>
        <v xml:space="preserve">MAILDATE </v>
      </c>
    </row>
    <row r="76" spans="1:18" x14ac:dyDescent="0.25">
      <c r="A76" t="s">
        <v>992</v>
      </c>
      <c r="B76" t="s">
        <v>1050</v>
      </c>
      <c r="C76" s="14">
        <f t="shared" si="28"/>
        <v>7</v>
      </c>
      <c r="D76" s="2" t="str">
        <f t="shared" si="29"/>
        <v xml:space="preserve">MAILNO </v>
      </c>
      <c r="E76" s="1" t="str">
        <f t="shared" si="30"/>
        <v>MAIL</v>
      </c>
      <c r="F76" s="2" t="str">
        <f t="shared" si="31"/>
        <v>VARCHAR2 (30),</v>
      </c>
      <c r="G76" s="2">
        <f t="shared" si="32"/>
        <v>10</v>
      </c>
      <c r="H76" s="1" t="str">
        <f t="shared" si="33"/>
        <v xml:space="preserve">VARCHAR2 </v>
      </c>
      <c r="I76" s="2">
        <f t="shared" si="34"/>
        <v>13</v>
      </c>
      <c r="J76" s="2">
        <f t="shared" si="35"/>
        <v>3</v>
      </c>
      <c r="K76" s="1" t="str">
        <f t="shared" si="36"/>
        <v>30</v>
      </c>
      <c r="L76" s="2"/>
      <c r="M76" s="1" t="str">
        <f t="shared" si="37"/>
        <v xml:space="preserve">MAILNO </v>
      </c>
      <c r="N76" s="1" t="str">
        <f t="shared" si="38"/>
        <v xml:space="preserve">MAILNO </v>
      </c>
      <c r="O76" s="2" t="str">
        <f t="shared" si="39"/>
        <v xml:space="preserve">VARCHAR2 </v>
      </c>
      <c r="P76" s="2" t="str">
        <f t="shared" si="40"/>
        <v>30</v>
      </c>
      <c r="Q76" s="2"/>
      <c r="R76" s="20" t="str">
        <f t="shared" si="41"/>
        <v xml:space="preserve">MAILNO </v>
      </c>
    </row>
    <row r="77" spans="1:18" x14ac:dyDescent="0.25">
      <c r="A77" t="s">
        <v>992</v>
      </c>
      <c r="B77" t="s">
        <v>500</v>
      </c>
      <c r="C77" s="14">
        <f t="shared" si="28"/>
        <v>11</v>
      </c>
      <c r="D77" s="2" t="str">
        <f t="shared" si="29"/>
        <v xml:space="preserve">MEMBERCODE </v>
      </c>
      <c r="E77" s="1" t="str">
        <f t="shared" si="30"/>
        <v>MEMB</v>
      </c>
      <c r="F77" s="2" t="str">
        <f t="shared" si="31"/>
        <v>NUMBER (10) NOT NULL,</v>
      </c>
      <c r="G77" s="2">
        <f t="shared" si="32"/>
        <v>8</v>
      </c>
      <c r="H77" s="1" t="str">
        <f t="shared" si="33"/>
        <v xml:space="preserve">NUMBER </v>
      </c>
      <c r="I77" s="2">
        <f t="shared" si="34"/>
        <v>11</v>
      </c>
      <c r="J77" s="2">
        <f t="shared" si="35"/>
        <v>3</v>
      </c>
      <c r="K77" s="1" t="str">
        <f t="shared" si="36"/>
        <v>10</v>
      </c>
      <c r="L77" s="2"/>
      <c r="M77" s="1" t="str">
        <f t="shared" si="37"/>
        <v xml:space="preserve">MEMBERCODE </v>
      </c>
      <c r="N77" s="1" t="str">
        <f t="shared" si="38"/>
        <v xml:space="preserve">MEMBERCODE </v>
      </c>
      <c r="O77" s="2" t="str">
        <f t="shared" si="39"/>
        <v xml:space="preserve">NUMBER </v>
      </c>
      <c r="P77" s="2" t="str">
        <f t="shared" si="40"/>
        <v>10</v>
      </c>
      <c r="Q77" s="2"/>
      <c r="R77" s="20" t="str">
        <f t="shared" si="41"/>
        <v xml:space="preserve">MEMBERCODE </v>
      </c>
    </row>
    <row r="78" spans="1:18" x14ac:dyDescent="0.25">
      <c r="A78" t="s">
        <v>992</v>
      </c>
      <c r="B78" t="s">
        <v>1051</v>
      </c>
      <c r="C78" s="14">
        <f t="shared" si="28"/>
        <v>12</v>
      </c>
      <c r="D78" s="2" t="str">
        <f t="shared" si="29"/>
        <v xml:space="preserve">MESSAGETYPE </v>
      </c>
      <c r="E78" s="1" t="str">
        <f t="shared" si="30"/>
        <v>MESS</v>
      </c>
      <c r="F78" s="2" t="str">
        <f t="shared" si="31"/>
        <v>VARCHAR2 (10),</v>
      </c>
      <c r="G78" s="2">
        <f t="shared" si="32"/>
        <v>10</v>
      </c>
      <c r="H78" s="1" t="str">
        <f t="shared" si="33"/>
        <v xml:space="preserve">VARCHAR2 </v>
      </c>
      <c r="I78" s="2">
        <f t="shared" si="34"/>
        <v>13</v>
      </c>
      <c r="J78" s="2">
        <f t="shared" si="35"/>
        <v>3</v>
      </c>
      <c r="K78" s="1" t="str">
        <f t="shared" si="36"/>
        <v>10</v>
      </c>
      <c r="L78" s="2"/>
      <c r="M78" s="1" t="str">
        <f t="shared" si="37"/>
        <v xml:space="preserve">MESSAGETYPE </v>
      </c>
      <c r="N78" s="1" t="str">
        <f t="shared" si="38"/>
        <v xml:space="preserve">MESSAGETYPE </v>
      </c>
      <c r="O78" s="2" t="str">
        <f t="shared" si="39"/>
        <v xml:space="preserve">VARCHAR2 </v>
      </c>
      <c r="P78" s="2" t="str">
        <f t="shared" si="40"/>
        <v>10</v>
      </c>
      <c r="Q78" s="2"/>
      <c r="R78" s="20" t="str">
        <f t="shared" si="41"/>
        <v xml:space="preserve">MESSAGETYPE </v>
      </c>
    </row>
    <row r="79" spans="1:18" hidden="1" x14ac:dyDescent="0.25">
      <c r="A79" t="s">
        <v>992</v>
      </c>
      <c r="B79" t="s">
        <v>1052</v>
      </c>
      <c r="C79" s="14">
        <f t="shared" si="28"/>
        <v>8</v>
      </c>
      <c r="D79" s="2" t="str">
        <f t="shared" si="29"/>
        <v xml:space="preserve">MSGSTAT </v>
      </c>
      <c r="E79" s="1" t="str">
        <f t="shared" si="30"/>
        <v>MSGS</v>
      </c>
      <c r="F79" s="2" t="str">
        <f t="shared" si="31"/>
        <v>NUMBER (10),</v>
      </c>
      <c r="G79" s="2">
        <f t="shared" si="32"/>
        <v>8</v>
      </c>
      <c r="H79" s="1" t="str">
        <f t="shared" si="33"/>
        <v xml:space="preserve">NUMBER </v>
      </c>
      <c r="I79" s="2">
        <f t="shared" si="34"/>
        <v>11</v>
      </c>
      <c r="J79" s="2">
        <f t="shared" si="35"/>
        <v>3</v>
      </c>
      <c r="K79" s="1" t="str">
        <f t="shared" si="36"/>
        <v>10</v>
      </c>
      <c r="L79" s="2"/>
      <c r="M79" s="1" t="str">
        <f t="shared" si="37"/>
        <v xml:space="preserve">MSGSTAT </v>
      </c>
      <c r="N79" s="1" t="str">
        <f t="shared" si="38"/>
        <v xml:space="preserve">MSGSTAT </v>
      </c>
      <c r="O79" s="2" t="str">
        <f t="shared" si="39"/>
        <v xml:space="preserve">NUMBER </v>
      </c>
      <c r="P79" s="2" t="str">
        <f t="shared" si="40"/>
        <v>10</v>
      </c>
      <c r="Q79" s="2"/>
      <c r="R79" s="20" t="s">
        <v>1110</v>
      </c>
    </row>
    <row r="80" spans="1:18" x14ac:dyDescent="0.25">
      <c r="A80" t="s">
        <v>992</v>
      </c>
      <c r="B80" t="s">
        <v>1053</v>
      </c>
      <c r="C80" s="14">
        <f t="shared" si="28"/>
        <v>15</v>
      </c>
      <c r="D80" s="2" t="str">
        <f t="shared" si="29"/>
        <v xml:space="preserve">NASTROPRDACCID </v>
      </c>
      <c r="E80" s="1" t="str">
        <f t="shared" si="30"/>
        <v>NAST</v>
      </c>
      <c r="F80" s="2" t="str">
        <f t="shared" si="31"/>
        <v>VARCHAR2 (32),</v>
      </c>
      <c r="G80" s="2">
        <f t="shared" si="32"/>
        <v>10</v>
      </c>
      <c r="H80" s="1" t="str">
        <f t="shared" si="33"/>
        <v xml:space="preserve">VARCHAR2 </v>
      </c>
      <c r="I80" s="2">
        <f t="shared" si="34"/>
        <v>13</v>
      </c>
      <c r="J80" s="2">
        <f t="shared" si="35"/>
        <v>3</v>
      </c>
      <c r="K80" s="1" t="str">
        <f t="shared" si="36"/>
        <v>32</v>
      </c>
      <c r="L80" s="2"/>
      <c r="M80" s="1" t="str">
        <f t="shared" si="37"/>
        <v xml:space="preserve">NASTROPRDACCID </v>
      </c>
      <c r="N80" s="1" t="str">
        <f t="shared" si="38"/>
        <v xml:space="preserve">NASTROPRDACCID </v>
      </c>
      <c r="O80" s="2" t="str">
        <f t="shared" si="39"/>
        <v xml:space="preserve">VARCHAR2 </v>
      </c>
      <c r="P80" s="2" t="str">
        <f t="shared" si="40"/>
        <v>32</v>
      </c>
      <c r="Q80" s="2"/>
      <c r="R80" s="20" t="s">
        <v>1137</v>
      </c>
    </row>
    <row r="81" spans="1:18" x14ac:dyDescent="0.25">
      <c r="A81" t="s">
        <v>992</v>
      </c>
      <c r="B81" t="s">
        <v>1054</v>
      </c>
      <c r="C81" s="14">
        <f t="shared" si="28"/>
        <v>17</v>
      </c>
      <c r="D81" s="2" t="str">
        <f t="shared" si="29"/>
        <v xml:space="preserve">NASTROPRDACCNAME </v>
      </c>
      <c r="E81" s="1" t="str">
        <f t="shared" si="30"/>
        <v>NAST</v>
      </c>
      <c r="F81" s="2" t="str">
        <f t="shared" si="31"/>
        <v>VARCHAR2 (100),</v>
      </c>
      <c r="G81" s="2">
        <f t="shared" si="32"/>
        <v>10</v>
      </c>
      <c r="H81" s="1" t="str">
        <f t="shared" si="33"/>
        <v xml:space="preserve">VARCHAR2 </v>
      </c>
      <c r="I81" s="2">
        <f t="shared" si="34"/>
        <v>14</v>
      </c>
      <c r="J81" s="2">
        <f t="shared" si="35"/>
        <v>4</v>
      </c>
      <c r="K81" s="1" t="str">
        <f t="shared" si="36"/>
        <v>100</v>
      </c>
      <c r="L81" s="2"/>
      <c r="M81" s="1" t="str">
        <f t="shared" si="37"/>
        <v xml:space="preserve">NASTROPRDACCNAME </v>
      </c>
      <c r="N81" s="1" t="str">
        <f t="shared" si="38"/>
        <v xml:space="preserve">NASTROPRDACCNAME </v>
      </c>
      <c r="O81" s="2" t="str">
        <f t="shared" si="39"/>
        <v xml:space="preserve">VARCHAR2 </v>
      </c>
      <c r="P81" s="2" t="str">
        <f t="shared" si="40"/>
        <v>100</v>
      </c>
      <c r="Q81" s="2"/>
      <c r="R81" s="20" t="s">
        <v>1138</v>
      </c>
    </row>
    <row r="82" spans="1:18" x14ac:dyDescent="0.25">
      <c r="A82" t="s">
        <v>992</v>
      </c>
      <c r="B82" t="s">
        <v>1055</v>
      </c>
      <c r="C82" s="14">
        <f t="shared" si="28"/>
        <v>9</v>
      </c>
      <c r="D82" s="2" t="str">
        <f t="shared" si="29"/>
        <v xml:space="preserve">NESTRONO </v>
      </c>
      <c r="E82" s="1" t="str">
        <f t="shared" si="30"/>
        <v>NEST</v>
      </c>
      <c r="F82" s="2" t="str">
        <f t="shared" si="31"/>
        <v>VARCHAR2 (30),</v>
      </c>
      <c r="G82" s="2">
        <f t="shared" si="32"/>
        <v>10</v>
      </c>
      <c r="H82" s="1" t="str">
        <f t="shared" si="33"/>
        <v xml:space="preserve">VARCHAR2 </v>
      </c>
      <c r="I82" s="2">
        <f t="shared" si="34"/>
        <v>13</v>
      </c>
      <c r="J82" s="2">
        <f t="shared" si="35"/>
        <v>3</v>
      </c>
      <c r="K82" s="1" t="str">
        <f t="shared" si="36"/>
        <v>30</v>
      </c>
      <c r="L82" s="2"/>
      <c r="M82" s="1" t="str">
        <f t="shared" si="37"/>
        <v xml:space="preserve">NESTRONO </v>
      </c>
      <c r="N82" s="1" t="str">
        <f t="shared" si="38"/>
        <v xml:space="preserve">NESTRONO </v>
      </c>
      <c r="O82" s="2" t="str">
        <f t="shared" si="39"/>
        <v xml:space="preserve">VARCHAR2 </v>
      </c>
      <c r="P82" s="2" t="str">
        <f t="shared" si="40"/>
        <v>30</v>
      </c>
      <c r="Q82" s="2"/>
      <c r="R82" s="20" t="s">
        <v>1139</v>
      </c>
    </row>
    <row r="83" spans="1:18" hidden="1" x14ac:dyDescent="0.25">
      <c r="A83" t="s">
        <v>992</v>
      </c>
      <c r="B83" t="s">
        <v>1056</v>
      </c>
      <c r="C83" s="14">
        <f t="shared" si="28"/>
        <v>14</v>
      </c>
      <c r="D83" s="2" t="str">
        <f t="shared" si="29"/>
        <v xml:space="preserve">NOAUTHPENDING </v>
      </c>
      <c r="E83" s="1" t="str">
        <f t="shared" si="30"/>
        <v>NOAU</v>
      </c>
      <c r="F83" s="2" t="str">
        <f t="shared" si="31"/>
        <v>NUMBER (10),</v>
      </c>
      <c r="G83" s="2">
        <f t="shared" si="32"/>
        <v>8</v>
      </c>
      <c r="H83" s="1" t="str">
        <f t="shared" si="33"/>
        <v xml:space="preserve">NUMBER </v>
      </c>
      <c r="I83" s="2">
        <f t="shared" si="34"/>
        <v>11</v>
      </c>
      <c r="J83" s="2">
        <f t="shared" si="35"/>
        <v>3</v>
      </c>
      <c r="K83" s="1" t="str">
        <f t="shared" si="36"/>
        <v>10</v>
      </c>
      <c r="L83" s="2"/>
      <c r="M83" s="1" t="str">
        <f t="shared" si="37"/>
        <v xml:space="preserve">NOAUTHPENDING </v>
      </c>
      <c r="N83" s="1" t="str">
        <f t="shared" si="38"/>
        <v xml:space="preserve">NOAUTHPENDING </v>
      </c>
      <c r="O83" s="2" t="str">
        <f t="shared" si="39"/>
        <v xml:space="preserve">NUMBER </v>
      </c>
      <c r="P83" s="2" t="str">
        <f t="shared" si="40"/>
        <v>10</v>
      </c>
      <c r="Q83" s="2"/>
      <c r="R83" s="20" t="s">
        <v>1110</v>
      </c>
    </row>
    <row r="84" spans="1:18" x14ac:dyDescent="0.25">
      <c r="A84" t="s">
        <v>992</v>
      </c>
      <c r="B84" t="s">
        <v>1057</v>
      </c>
      <c r="C84" s="14">
        <f t="shared" si="28"/>
        <v>9</v>
      </c>
      <c r="D84" s="2" t="str">
        <f t="shared" si="29"/>
        <v xml:space="preserve">NOOFDAYS </v>
      </c>
      <c r="E84" s="1" t="str">
        <f t="shared" si="30"/>
        <v>NOOF</v>
      </c>
      <c r="F84" s="2" t="str">
        <f t="shared" si="31"/>
        <v>NUMBER (10),</v>
      </c>
      <c r="G84" s="2">
        <f t="shared" si="32"/>
        <v>8</v>
      </c>
      <c r="H84" s="1" t="str">
        <f t="shared" si="33"/>
        <v xml:space="preserve">NUMBER </v>
      </c>
      <c r="I84" s="2">
        <f t="shared" si="34"/>
        <v>11</v>
      </c>
      <c r="J84" s="2">
        <f t="shared" si="35"/>
        <v>3</v>
      </c>
      <c r="K84" s="1" t="str">
        <f t="shared" si="36"/>
        <v>10</v>
      </c>
      <c r="L84" s="2"/>
      <c r="M84" s="1" t="str">
        <f t="shared" si="37"/>
        <v xml:space="preserve">NOOFDAYS </v>
      </c>
      <c r="N84" s="1" t="str">
        <f t="shared" si="38"/>
        <v xml:space="preserve">NOOFDAYS </v>
      </c>
      <c r="O84" s="2" t="str">
        <f t="shared" si="39"/>
        <v xml:space="preserve">NUMBER </v>
      </c>
      <c r="P84" s="2" t="str">
        <f t="shared" si="40"/>
        <v>10</v>
      </c>
      <c r="Q84" s="2"/>
      <c r="R84" s="20" t="str">
        <f t="shared" si="41"/>
        <v xml:space="preserve">NOOFDAYS </v>
      </c>
    </row>
    <row r="85" spans="1:18" x14ac:dyDescent="0.25">
      <c r="A85" t="s">
        <v>992</v>
      </c>
      <c r="B85" t="s">
        <v>1058</v>
      </c>
      <c r="C85" s="14">
        <f t="shared" si="28"/>
        <v>9</v>
      </c>
      <c r="D85" s="2" t="str">
        <f t="shared" si="29"/>
        <v xml:space="preserve">OPRNDATE </v>
      </c>
      <c r="E85" s="1" t="str">
        <f t="shared" si="30"/>
        <v>OPRN</v>
      </c>
      <c r="F85" s="2" t="str">
        <f t="shared" si="31"/>
        <v>TIMESTAMP,</v>
      </c>
      <c r="G85" s="2" t="e">
        <f t="shared" si="32"/>
        <v>#VALUE!</v>
      </c>
      <c r="H85" s="1" t="e">
        <f t="shared" si="33"/>
        <v>#VALUE!</v>
      </c>
      <c r="I85" s="2" t="e">
        <f t="shared" si="34"/>
        <v>#VALUE!</v>
      </c>
      <c r="J85" s="2" t="e">
        <f t="shared" si="35"/>
        <v>#VALUE!</v>
      </c>
      <c r="K85" s="1" t="e">
        <f t="shared" si="36"/>
        <v>#VALUE!</v>
      </c>
      <c r="L85" s="2"/>
      <c r="M85" s="1" t="str">
        <f t="shared" si="37"/>
        <v xml:space="preserve">OPRNDATE </v>
      </c>
      <c r="N85" s="1" t="str">
        <f t="shared" si="38"/>
        <v xml:space="preserve">OPRNDATE </v>
      </c>
      <c r="O85" s="2" t="e">
        <f t="shared" si="39"/>
        <v>#VALUE!</v>
      </c>
      <c r="P85" s="2" t="e">
        <f t="shared" si="40"/>
        <v>#VALUE!</v>
      </c>
      <c r="Q85" s="2"/>
      <c r="R85" s="20" t="s">
        <v>1140</v>
      </c>
    </row>
    <row r="86" spans="1:18" x14ac:dyDescent="0.25">
      <c r="A86" t="s">
        <v>992</v>
      </c>
      <c r="B86" t="s">
        <v>1059</v>
      </c>
      <c r="C86" s="14">
        <f t="shared" si="28"/>
        <v>10</v>
      </c>
      <c r="D86" s="2" t="str">
        <f t="shared" si="29"/>
        <v xml:space="preserve">ORDERADD1 </v>
      </c>
      <c r="E86" s="1" t="str">
        <f t="shared" si="30"/>
        <v>ORDE</v>
      </c>
      <c r="F86" s="2" t="str">
        <f t="shared" si="31"/>
        <v>VARCHAR2 (50),</v>
      </c>
      <c r="G86" s="2">
        <f t="shared" si="32"/>
        <v>10</v>
      </c>
      <c r="H86" s="1" t="str">
        <f t="shared" si="33"/>
        <v xml:space="preserve">VARCHAR2 </v>
      </c>
      <c r="I86" s="2">
        <f t="shared" si="34"/>
        <v>13</v>
      </c>
      <c r="J86" s="2">
        <f t="shared" si="35"/>
        <v>3</v>
      </c>
      <c r="K86" s="1" t="str">
        <f t="shared" si="36"/>
        <v>50</v>
      </c>
      <c r="L86" s="2"/>
      <c r="M86" s="1" t="str">
        <f t="shared" si="37"/>
        <v xml:space="preserve">ORDERADD1 </v>
      </c>
      <c r="N86" s="1" t="str">
        <f t="shared" si="38"/>
        <v xml:space="preserve">ORDERADD1 </v>
      </c>
      <c r="O86" s="2" t="str">
        <f t="shared" si="39"/>
        <v xml:space="preserve">VARCHAR2 </v>
      </c>
      <c r="P86" s="2" t="str">
        <f t="shared" si="40"/>
        <v>50</v>
      </c>
      <c r="Q86" s="2"/>
      <c r="R86" s="20" t="s">
        <v>1141</v>
      </c>
    </row>
    <row r="87" spans="1:18" x14ac:dyDescent="0.25">
      <c r="A87" t="s">
        <v>992</v>
      </c>
      <c r="B87" t="s">
        <v>1060</v>
      </c>
      <c r="C87" s="14">
        <f t="shared" si="28"/>
        <v>10</v>
      </c>
      <c r="D87" s="2" t="str">
        <f t="shared" si="29"/>
        <v xml:space="preserve">ORDERADD2 </v>
      </c>
      <c r="E87" s="1" t="str">
        <f t="shared" si="30"/>
        <v>ORDE</v>
      </c>
      <c r="F87" s="2" t="str">
        <f t="shared" si="31"/>
        <v>VARCHAR2 (50),</v>
      </c>
      <c r="G87" s="2">
        <f t="shared" si="32"/>
        <v>10</v>
      </c>
      <c r="H87" s="1" t="str">
        <f t="shared" si="33"/>
        <v xml:space="preserve">VARCHAR2 </v>
      </c>
      <c r="I87" s="2">
        <f t="shared" si="34"/>
        <v>13</v>
      </c>
      <c r="J87" s="2">
        <f t="shared" si="35"/>
        <v>3</v>
      </c>
      <c r="K87" s="1" t="str">
        <f t="shared" si="36"/>
        <v>50</v>
      </c>
      <c r="L87" s="2"/>
      <c r="M87" s="1" t="str">
        <f t="shared" si="37"/>
        <v xml:space="preserve">ORDERADD2 </v>
      </c>
      <c r="N87" s="1" t="str">
        <f t="shared" si="38"/>
        <v xml:space="preserve">ORDERADD2 </v>
      </c>
      <c r="O87" s="2" t="str">
        <f t="shared" si="39"/>
        <v xml:space="preserve">VARCHAR2 </v>
      </c>
      <c r="P87" s="2" t="str">
        <f t="shared" si="40"/>
        <v>50</v>
      </c>
      <c r="Q87" s="2"/>
      <c r="R87" s="20" t="s">
        <v>1142</v>
      </c>
    </row>
    <row r="88" spans="1:18" x14ac:dyDescent="0.25">
      <c r="A88" t="s">
        <v>992</v>
      </c>
      <c r="B88" t="s">
        <v>1061</v>
      </c>
      <c r="C88" s="14">
        <f t="shared" si="28"/>
        <v>10</v>
      </c>
      <c r="D88" s="2" t="str">
        <f t="shared" si="29"/>
        <v xml:space="preserve">ORDERADD3 </v>
      </c>
      <c r="E88" s="1" t="str">
        <f t="shared" si="30"/>
        <v>ORDE</v>
      </c>
      <c r="F88" s="2" t="str">
        <f t="shared" si="31"/>
        <v>VARCHAR2 (50),</v>
      </c>
      <c r="G88" s="2">
        <f t="shared" si="32"/>
        <v>10</v>
      </c>
      <c r="H88" s="1" t="str">
        <f t="shared" si="33"/>
        <v xml:space="preserve">VARCHAR2 </v>
      </c>
      <c r="I88" s="2">
        <f t="shared" si="34"/>
        <v>13</v>
      </c>
      <c r="J88" s="2">
        <f t="shared" si="35"/>
        <v>3</v>
      </c>
      <c r="K88" s="1" t="str">
        <f t="shared" si="36"/>
        <v>50</v>
      </c>
      <c r="L88" s="2"/>
      <c r="M88" s="1" t="str">
        <f t="shared" si="37"/>
        <v xml:space="preserve">ORDERADD3 </v>
      </c>
      <c r="N88" s="1" t="str">
        <f t="shared" si="38"/>
        <v xml:space="preserve">ORDERADD3 </v>
      </c>
      <c r="O88" s="2" t="str">
        <f t="shared" si="39"/>
        <v xml:space="preserve">VARCHAR2 </v>
      </c>
      <c r="P88" s="2" t="str">
        <f t="shared" si="40"/>
        <v>50</v>
      </c>
      <c r="Q88" s="2"/>
      <c r="R88" s="20" t="s">
        <v>1143</v>
      </c>
    </row>
    <row r="89" spans="1:18" x14ac:dyDescent="0.25">
      <c r="A89" t="s">
        <v>992</v>
      </c>
      <c r="B89" t="s">
        <v>1062</v>
      </c>
      <c r="C89" s="14">
        <f t="shared" si="28"/>
        <v>13</v>
      </c>
      <c r="D89" s="2" t="str">
        <f t="shared" si="29"/>
        <v xml:space="preserve">ORDERBICCODE </v>
      </c>
      <c r="E89" s="1" t="str">
        <f t="shared" si="30"/>
        <v>ORDE</v>
      </c>
      <c r="F89" s="2" t="str">
        <f t="shared" si="31"/>
        <v>VARCHAR2 (15),</v>
      </c>
      <c r="G89" s="2">
        <f t="shared" si="32"/>
        <v>10</v>
      </c>
      <c r="H89" s="1" t="str">
        <f t="shared" si="33"/>
        <v xml:space="preserve">VARCHAR2 </v>
      </c>
      <c r="I89" s="2">
        <f t="shared" si="34"/>
        <v>13</v>
      </c>
      <c r="J89" s="2">
        <f t="shared" si="35"/>
        <v>3</v>
      </c>
      <c r="K89" s="1" t="str">
        <f t="shared" si="36"/>
        <v>15</v>
      </c>
      <c r="L89" s="2"/>
      <c r="M89" s="1" t="str">
        <f t="shared" si="37"/>
        <v xml:space="preserve">ORDERBICCODE </v>
      </c>
      <c r="N89" s="1" t="str">
        <f t="shared" si="38"/>
        <v xml:space="preserve">ORDERBICCODE </v>
      </c>
      <c r="O89" s="2" t="str">
        <f t="shared" si="39"/>
        <v xml:space="preserve">VARCHAR2 </v>
      </c>
      <c r="P89" s="2" t="str">
        <f t="shared" si="40"/>
        <v>15</v>
      </c>
      <c r="Q89" s="2"/>
      <c r="R89" s="1" t="s">
        <v>1144</v>
      </c>
    </row>
    <row r="90" spans="1:18" x14ac:dyDescent="0.25">
      <c r="A90" t="s">
        <v>992</v>
      </c>
      <c r="B90" t="s">
        <v>1063</v>
      </c>
      <c r="C90" s="14">
        <f t="shared" si="28"/>
        <v>9</v>
      </c>
      <c r="D90" s="2" t="str">
        <f t="shared" si="29"/>
        <v xml:space="preserve">ORDERBNK </v>
      </c>
      <c r="E90" s="1" t="str">
        <f t="shared" si="30"/>
        <v>ORDE</v>
      </c>
      <c r="F90" s="2" t="str">
        <f t="shared" si="31"/>
        <v>VARCHAR2 (6),</v>
      </c>
      <c r="G90" s="2">
        <f t="shared" si="32"/>
        <v>10</v>
      </c>
      <c r="H90" s="1" t="str">
        <f t="shared" si="33"/>
        <v xml:space="preserve">VARCHAR2 </v>
      </c>
      <c r="I90" s="2">
        <f t="shared" si="34"/>
        <v>12</v>
      </c>
      <c r="J90" s="2">
        <f t="shared" si="35"/>
        <v>2</v>
      </c>
      <c r="K90" s="1" t="str">
        <f t="shared" si="36"/>
        <v>6</v>
      </c>
      <c r="L90" s="2"/>
      <c r="M90" s="1" t="str">
        <f t="shared" si="37"/>
        <v xml:space="preserve">ORDERBNK </v>
      </c>
      <c r="N90" s="1" t="str">
        <f t="shared" si="38"/>
        <v xml:space="preserve">ORDERBNK </v>
      </c>
      <c r="O90" s="2" t="str">
        <f t="shared" si="39"/>
        <v xml:space="preserve">VARCHAR2 </v>
      </c>
      <c r="P90" s="2" t="str">
        <f t="shared" si="40"/>
        <v>6</v>
      </c>
      <c r="Q90" s="2"/>
      <c r="R90" s="20" t="str">
        <f t="shared" si="41"/>
        <v xml:space="preserve">ORDERBNK </v>
      </c>
    </row>
    <row r="91" spans="1:18" x14ac:dyDescent="0.25">
      <c r="A91" t="s">
        <v>992</v>
      </c>
      <c r="B91" t="s">
        <v>1064</v>
      </c>
      <c r="C91" s="14">
        <f t="shared" si="28"/>
        <v>12</v>
      </c>
      <c r="D91" s="2" t="str">
        <f t="shared" si="29"/>
        <v xml:space="preserve">ORDERBRANCH </v>
      </c>
      <c r="E91" s="1" t="str">
        <f t="shared" si="30"/>
        <v>ORDE</v>
      </c>
      <c r="F91" s="2" t="str">
        <f t="shared" si="31"/>
        <v>VARCHAR2 (6),</v>
      </c>
      <c r="G91" s="2">
        <f t="shared" si="32"/>
        <v>10</v>
      </c>
      <c r="H91" s="1" t="str">
        <f t="shared" si="33"/>
        <v xml:space="preserve">VARCHAR2 </v>
      </c>
      <c r="I91" s="2">
        <f t="shared" si="34"/>
        <v>12</v>
      </c>
      <c r="J91" s="2">
        <f t="shared" si="35"/>
        <v>2</v>
      </c>
      <c r="K91" s="1" t="str">
        <f t="shared" si="36"/>
        <v>6</v>
      </c>
      <c r="L91" s="2"/>
      <c r="M91" s="1" t="str">
        <f t="shared" si="37"/>
        <v xml:space="preserve">ORDERBRANCH </v>
      </c>
      <c r="N91" s="1" t="str">
        <f t="shared" si="38"/>
        <v xml:space="preserve">ORDERBRANCH </v>
      </c>
      <c r="O91" s="2" t="str">
        <f t="shared" si="39"/>
        <v xml:space="preserve">VARCHAR2 </v>
      </c>
      <c r="P91" s="2" t="str">
        <f t="shared" si="40"/>
        <v>6</v>
      </c>
      <c r="Q91" s="2"/>
      <c r="R91" s="20" t="str">
        <f t="shared" si="41"/>
        <v xml:space="preserve">ORDERBRANCH </v>
      </c>
    </row>
    <row r="92" spans="1:18" x14ac:dyDescent="0.25">
      <c r="A92" t="s">
        <v>992</v>
      </c>
      <c r="B92" t="s">
        <v>1065</v>
      </c>
      <c r="C92" s="14">
        <f t="shared" si="28"/>
        <v>12</v>
      </c>
      <c r="D92" s="2" t="str">
        <f t="shared" si="29"/>
        <v xml:space="preserve">ORDERPRTYID </v>
      </c>
      <c r="E92" s="1" t="str">
        <f t="shared" si="30"/>
        <v>ORDE</v>
      </c>
      <c r="F92" s="2" t="str">
        <f t="shared" si="31"/>
        <v>VARCHAR2 (15),</v>
      </c>
      <c r="G92" s="2">
        <f t="shared" si="32"/>
        <v>10</v>
      </c>
      <c r="H92" s="1" t="str">
        <f t="shared" si="33"/>
        <v xml:space="preserve">VARCHAR2 </v>
      </c>
      <c r="I92" s="2">
        <f t="shared" si="34"/>
        <v>13</v>
      </c>
      <c r="J92" s="2">
        <f t="shared" si="35"/>
        <v>3</v>
      </c>
      <c r="K92" s="1" t="str">
        <f t="shared" si="36"/>
        <v>15</v>
      </c>
      <c r="L92" s="2"/>
      <c r="M92" s="1" t="str">
        <f t="shared" si="37"/>
        <v xml:space="preserve">ORDERPRTYID </v>
      </c>
      <c r="N92" s="1" t="str">
        <f t="shared" si="38"/>
        <v xml:space="preserve">ORDERPRTYID </v>
      </c>
      <c r="O92" s="2" t="str">
        <f t="shared" si="39"/>
        <v xml:space="preserve">VARCHAR2 </v>
      </c>
      <c r="P92" s="2" t="str">
        <f t="shared" si="40"/>
        <v>15</v>
      </c>
      <c r="Q92" s="2"/>
      <c r="R92" s="20" t="str">
        <f t="shared" si="41"/>
        <v xml:space="preserve">ORDERPRTYID </v>
      </c>
    </row>
    <row r="93" spans="1:18" x14ac:dyDescent="0.25">
      <c r="A93" t="s">
        <v>992</v>
      </c>
      <c r="B93" t="s">
        <v>1066</v>
      </c>
      <c r="C93" s="14">
        <f t="shared" si="28"/>
        <v>9</v>
      </c>
      <c r="D93" s="2" t="str">
        <f t="shared" si="29"/>
        <v xml:space="preserve">PARTFULL </v>
      </c>
      <c r="E93" s="1" t="str">
        <f t="shared" si="30"/>
        <v>PART</v>
      </c>
      <c r="F93" s="2" t="str">
        <f t="shared" si="31"/>
        <v>VARCHAR2 (7),</v>
      </c>
      <c r="G93" s="2">
        <f t="shared" si="32"/>
        <v>10</v>
      </c>
      <c r="H93" s="1" t="str">
        <f t="shared" si="33"/>
        <v xml:space="preserve">VARCHAR2 </v>
      </c>
      <c r="I93" s="2">
        <f t="shared" si="34"/>
        <v>12</v>
      </c>
      <c r="J93" s="2">
        <f t="shared" si="35"/>
        <v>2</v>
      </c>
      <c r="K93" s="1" t="str">
        <f t="shared" si="36"/>
        <v>7</v>
      </c>
      <c r="L93" s="2"/>
      <c r="M93" s="1" t="str">
        <f t="shared" si="37"/>
        <v xml:space="preserve">PARTFULL </v>
      </c>
      <c r="N93" s="1" t="str">
        <f t="shared" si="38"/>
        <v xml:space="preserve">PARTFULL </v>
      </c>
      <c r="O93" s="2" t="str">
        <f t="shared" si="39"/>
        <v xml:space="preserve">VARCHAR2 </v>
      </c>
      <c r="P93" s="2" t="str">
        <f t="shared" si="40"/>
        <v>7</v>
      </c>
      <c r="Q93" s="2"/>
      <c r="R93" s="20" t="str">
        <f t="shared" si="41"/>
        <v xml:space="preserve">PARTFULL </v>
      </c>
    </row>
    <row r="94" spans="1:18" x14ac:dyDescent="0.25">
      <c r="A94" t="s">
        <v>992</v>
      </c>
      <c r="B94" t="s">
        <v>1067</v>
      </c>
      <c r="C94" s="14">
        <f t="shared" si="28"/>
        <v>12</v>
      </c>
      <c r="D94" s="2" t="str">
        <f t="shared" si="29"/>
        <v xml:space="preserve">PAYMENTTYPE </v>
      </c>
      <c r="E94" s="1" t="str">
        <f t="shared" si="30"/>
        <v>PAYM</v>
      </c>
      <c r="F94" s="2" t="str">
        <f t="shared" si="31"/>
        <v>NUMBER (10),</v>
      </c>
      <c r="G94" s="2">
        <f t="shared" si="32"/>
        <v>8</v>
      </c>
      <c r="H94" s="1" t="str">
        <f t="shared" si="33"/>
        <v xml:space="preserve">NUMBER </v>
      </c>
      <c r="I94" s="2">
        <f t="shared" si="34"/>
        <v>11</v>
      </c>
      <c r="J94" s="2">
        <f t="shared" si="35"/>
        <v>3</v>
      </c>
      <c r="K94" s="1" t="str">
        <f t="shared" si="36"/>
        <v>10</v>
      </c>
      <c r="L94" s="2"/>
      <c r="M94" s="1" t="str">
        <f t="shared" si="37"/>
        <v xml:space="preserve">PAYMENTTYPE </v>
      </c>
      <c r="N94" s="1" t="str">
        <f t="shared" si="38"/>
        <v xml:space="preserve">PAYMENTTYPE </v>
      </c>
      <c r="O94" s="2" t="str">
        <f t="shared" si="39"/>
        <v xml:space="preserve">NUMBER </v>
      </c>
      <c r="P94" s="2" t="str">
        <f t="shared" si="40"/>
        <v>10</v>
      </c>
      <c r="Q94" s="2"/>
      <c r="R94" s="20" t="str">
        <f t="shared" si="41"/>
        <v xml:space="preserve">PAYMENTTYPE </v>
      </c>
    </row>
    <row r="95" spans="1:18" x14ac:dyDescent="0.25">
      <c r="A95" t="s">
        <v>992</v>
      </c>
      <c r="B95" t="s">
        <v>1068</v>
      </c>
      <c r="C95" s="14">
        <f t="shared" si="28"/>
        <v>7</v>
      </c>
      <c r="D95" s="2" t="str">
        <f t="shared" si="29"/>
        <v xml:space="preserve">PODATE </v>
      </c>
      <c r="E95" s="1" t="str">
        <f t="shared" si="30"/>
        <v>PODA</v>
      </c>
      <c r="F95" s="2" t="str">
        <f t="shared" si="31"/>
        <v>TIMESTAMP,</v>
      </c>
      <c r="G95" s="2" t="e">
        <f t="shared" si="32"/>
        <v>#VALUE!</v>
      </c>
      <c r="H95" s="1" t="e">
        <f t="shared" si="33"/>
        <v>#VALUE!</v>
      </c>
      <c r="I95" s="2" t="e">
        <f t="shared" si="34"/>
        <v>#VALUE!</v>
      </c>
      <c r="J95" s="2" t="e">
        <f t="shared" si="35"/>
        <v>#VALUE!</v>
      </c>
      <c r="K95" s="1" t="e">
        <f t="shared" si="36"/>
        <v>#VALUE!</v>
      </c>
      <c r="L95" s="2"/>
      <c r="M95" s="1" t="str">
        <f t="shared" si="37"/>
        <v xml:space="preserve">PODATE </v>
      </c>
      <c r="N95" s="1" t="str">
        <f t="shared" si="38"/>
        <v xml:space="preserve">PODATE </v>
      </c>
      <c r="O95" s="2" t="e">
        <f t="shared" si="39"/>
        <v>#VALUE!</v>
      </c>
      <c r="P95" s="2" t="e">
        <f t="shared" si="40"/>
        <v>#VALUE!</v>
      </c>
      <c r="Q95" s="2"/>
      <c r="R95" s="20" t="str">
        <f t="shared" si="41"/>
        <v xml:space="preserve">PODATE </v>
      </c>
    </row>
    <row r="96" spans="1:18" x14ac:dyDescent="0.25">
      <c r="A96" t="s">
        <v>992</v>
      </c>
      <c r="B96" t="s">
        <v>1069</v>
      </c>
      <c r="C96" s="14">
        <f t="shared" si="28"/>
        <v>5</v>
      </c>
      <c r="D96" s="2" t="str">
        <f t="shared" si="29"/>
        <v xml:space="preserve">PONO </v>
      </c>
      <c r="E96" s="1" t="str">
        <f t="shared" si="30"/>
        <v>PONO</v>
      </c>
      <c r="F96" s="2" t="str">
        <f t="shared" si="31"/>
        <v>VARCHAR2 (20),</v>
      </c>
      <c r="G96" s="2">
        <f t="shared" si="32"/>
        <v>10</v>
      </c>
      <c r="H96" s="1" t="str">
        <f t="shared" si="33"/>
        <v xml:space="preserve">VARCHAR2 </v>
      </c>
      <c r="I96" s="2">
        <f t="shared" si="34"/>
        <v>13</v>
      </c>
      <c r="J96" s="2">
        <f t="shared" si="35"/>
        <v>3</v>
      </c>
      <c r="K96" s="1" t="str">
        <f t="shared" si="36"/>
        <v>20</v>
      </c>
      <c r="L96" s="2"/>
      <c r="M96" s="1" t="str">
        <f t="shared" si="37"/>
        <v xml:space="preserve">PONO </v>
      </c>
      <c r="N96" s="1" t="str">
        <f t="shared" si="38"/>
        <v xml:space="preserve">PONO </v>
      </c>
      <c r="O96" s="2" t="str">
        <f t="shared" si="39"/>
        <v xml:space="preserve">VARCHAR2 </v>
      </c>
      <c r="P96" s="2" t="str">
        <f t="shared" si="40"/>
        <v>20</v>
      </c>
      <c r="Q96" s="2"/>
      <c r="R96" s="20" t="str">
        <f t="shared" si="41"/>
        <v xml:space="preserve">PONO </v>
      </c>
    </row>
    <row r="97" spans="1:18" x14ac:dyDescent="0.25">
      <c r="A97" t="s">
        <v>992</v>
      </c>
      <c r="B97" t="s">
        <v>1070</v>
      </c>
      <c r="C97" s="14">
        <f t="shared" si="28"/>
        <v>7</v>
      </c>
      <c r="D97" s="2" t="str">
        <f t="shared" si="29"/>
        <v xml:space="preserve">PURPCD </v>
      </c>
      <c r="E97" s="1" t="str">
        <f t="shared" si="30"/>
        <v>PURP</v>
      </c>
      <c r="F97" s="2" t="str">
        <f t="shared" si="31"/>
        <v>VARCHAR2 (10),</v>
      </c>
      <c r="G97" s="2">
        <f t="shared" si="32"/>
        <v>10</v>
      </c>
      <c r="H97" s="1" t="str">
        <f t="shared" si="33"/>
        <v xml:space="preserve">VARCHAR2 </v>
      </c>
      <c r="I97" s="2">
        <f t="shared" si="34"/>
        <v>13</v>
      </c>
      <c r="J97" s="2">
        <f t="shared" si="35"/>
        <v>3</v>
      </c>
      <c r="K97" s="1" t="str">
        <f t="shared" si="36"/>
        <v>10</v>
      </c>
      <c r="L97" s="2"/>
      <c r="M97" s="1" t="str">
        <f t="shared" si="37"/>
        <v xml:space="preserve">PURPCD </v>
      </c>
      <c r="N97" s="1" t="str">
        <f t="shared" si="38"/>
        <v xml:space="preserve">PURPCD </v>
      </c>
      <c r="O97" s="2" t="str">
        <f t="shared" si="39"/>
        <v xml:space="preserve">VARCHAR2 </v>
      </c>
      <c r="P97" s="2" t="str">
        <f t="shared" si="40"/>
        <v>10</v>
      </c>
      <c r="Q97" s="2"/>
      <c r="R97" s="20" t="s">
        <v>1145</v>
      </c>
    </row>
    <row r="98" spans="1:18" x14ac:dyDescent="0.25">
      <c r="A98" t="s">
        <v>992</v>
      </c>
      <c r="B98" t="s">
        <v>1071</v>
      </c>
      <c r="C98" s="14">
        <f t="shared" si="28"/>
        <v>9</v>
      </c>
      <c r="D98" s="2" t="str">
        <f t="shared" si="29"/>
        <v xml:space="preserve">PURPDESC </v>
      </c>
      <c r="E98" s="1" t="str">
        <f t="shared" si="30"/>
        <v>PURP</v>
      </c>
      <c r="F98" s="2" t="str">
        <f t="shared" si="31"/>
        <v>VARCHAR2 (50),</v>
      </c>
      <c r="G98" s="2">
        <f t="shared" si="32"/>
        <v>10</v>
      </c>
      <c r="H98" s="1" t="str">
        <f t="shared" si="33"/>
        <v xml:space="preserve">VARCHAR2 </v>
      </c>
      <c r="I98" s="2">
        <f t="shared" si="34"/>
        <v>13</v>
      </c>
      <c r="J98" s="2">
        <f t="shared" si="35"/>
        <v>3</v>
      </c>
      <c r="K98" s="1" t="str">
        <f t="shared" si="36"/>
        <v>50</v>
      </c>
      <c r="L98" s="2"/>
      <c r="M98" s="1" t="str">
        <f t="shared" si="37"/>
        <v xml:space="preserve">PURPDESC </v>
      </c>
      <c r="N98" s="1" t="str">
        <f t="shared" si="38"/>
        <v xml:space="preserve">PURPDESC </v>
      </c>
      <c r="O98" s="2" t="str">
        <f t="shared" si="39"/>
        <v xml:space="preserve">VARCHAR2 </v>
      </c>
      <c r="P98" s="2" t="str">
        <f t="shared" si="40"/>
        <v>50</v>
      </c>
      <c r="Q98" s="2"/>
      <c r="R98" s="20" t="s">
        <v>1146</v>
      </c>
    </row>
    <row r="99" spans="1:18" x14ac:dyDescent="0.25">
      <c r="A99" t="s">
        <v>992</v>
      </c>
      <c r="B99" t="s">
        <v>1072</v>
      </c>
      <c r="C99" s="14">
        <f t="shared" si="28"/>
        <v>12</v>
      </c>
      <c r="D99" s="2" t="str">
        <f t="shared" si="29"/>
        <v xml:space="preserve">RECEIPTCLBY </v>
      </c>
      <c r="E99" s="1" t="str">
        <f t="shared" si="30"/>
        <v>RECE</v>
      </c>
      <c r="F99" s="2" t="str">
        <f t="shared" si="31"/>
        <v>NUMBER (10),</v>
      </c>
      <c r="G99" s="2">
        <f t="shared" si="32"/>
        <v>8</v>
      </c>
      <c r="H99" s="1" t="str">
        <f t="shared" si="33"/>
        <v xml:space="preserve">NUMBER </v>
      </c>
      <c r="I99" s="2">
        <f t="shared" si="34"/>
        <v>11</v>
      </c>
      <c r="J99" s="2">
        <f t="shared" si="35"/>
        <v>3</v>
      </c>
      <c r="K99" s="1" t="str">
        <f t="shared" si="36"/>
        <v>10</v>
      </c>
      <c r="L99" s="2"/>
      <c r="M99" s="1" t="str">
        <f t="shared" si="37"/>
        <v xml:space="preserve">RECEIPTCLBY </v>
      </c>
      <c r="N99" s="1" t="str">
        <f t="shared" si="38"/>
        <v xml:space="preserve">RECEIPTCLBY </v>
      </c>
      <c r="O99" s="2" t="str">
        <f t="shared" si="39"/>
        <v xml:space="preserve">NUMBER </v>
      </c>
      <c r="P99" s="2" t="str">
        <f t="shared" si="40"/>
        <v>10</v>
      </c>
      <c r="Q99" s="2"/>
      <c r="R99" s="20" t="s">
        <v>1161</v>
      </c>
    </row>
    <row r="100" spans="1:18" x14ac:dyDescent="0.25">
      <c r="A100" t="s">
        <v>992</v>
      </c>
      <c r="B100" t="s">
        <v>1073</v>
      </c>
      <c r="C100" s="14">
        <f t="shared" si="28"/>
        <v>10</v>
      </c>
      <c r="D100" s="2" t="str">
        <f t="shared" si="29"/>
        <v xml:space="preserve">RECEIPTDT </v>
      </c>
      <c r="E100" s="1" t="str">
        <f t="shared" si="30"/>
        <v>RECE</v>
      </c>
      <c r="F100" s="2" t="str">
        <f t="shared" si="31"/>
        <v>TIMESTAMP,</v>
      </c>
      <c r="G100" s="2" t="e">
        <f t="shared" si="32"/>
        <v>#VALUE!</v>
      </c>
      <c r="H100" s="1" t="e">
        <f t="shared" si="33"/>
        <v>#VALUE!</v>
      </c>
      <c r="I100" s="2" t="e">
        <f t="shared" si="34"/>
        <v>#VALUE!</v>
      </c>
      <c r="J100" s="2" t="e">
        <f t="shared" si="35"/>
        <v>#VALUE!</v>
      </c>
      <c r="K100" s="1" t="e">
        <f t="shared" si="36"/>
        <v>#VALUE!</v>
      </c>
      <c r="L100" s="2"/>
      <c r="M100" s="1" t="str">
        <f t="shared" si="37"/>
        <v xml:space="preserve">RECEIPTDT </v>
      </c>
      <c r="N100" s="1" t="str">
        <f t="shared" si="38"/>
        <v xml:space="preserve">RECEIPTDT </v>
      </c>
      <c r="O100" s="2" t="e">
        <f t="shared" si="39"/>
        <v>#VALUE!</v>
      </c>
      <c r="P100" s="2" t="e">
        <f t="shared" si="40"/>
        <v>#VALUE!</v>
      </c>
      <c r="Q100" s="2"/>
      <c r="R100" s="20" t="s">
        <v>1162</v>
      </c>
    </row>
    <row r="101" spans="1:18" x14ac:dyDescent="0.25">
      <c r="A101" t="s">
        <v>992</v>
      </c>
      <c r="B101" t="s">
        <v>1074</v>
      </c>
      <c r="C101" s="14">
        <f t="shared" si="28"/>
        <v>11</v>
      </c>
      <c r="D101" s="2" t="str">
        <f t="shared" si="29"/>
        <v xml:space="preserve">RECEIVADD1 </v>
      </c>
      <c r="E101" s="1" t="str">
        <f t="shared" si="30"/>
        <v>RECE</v>
      </c>
      <c r="F101" s="2" t="str">
        <f t="shared" si="31"/>
        <v>VARCHAR2 (50),</v>
      </c>
      <c r="G101" s="2">
        <f t="shared" si="32"/>
        <v>10</v>
      </c>
      <c r="H101" s="1" t="str">
        <f t="shared" si="33"/>
        <v xml:space="preserve">VARCHAR2 </v>
      </c>
      <c r="I101" s="2">
        <f t="shared" si="34"/>
        <v>13</v>
      </c>
      <c r="J101" s="2">
        <f t="shared" si="35"/>
        <v>3</v>
      </c>
      <c r="K101" s="1" t="str">
        <f t="shared" si="36"/>
        <v>50</v>
      </c>
      <c r="L101" s="2"/>
      <c r="M101" s="1" t="str">
        <f t="shared" si="37"/>
        <v xml:space="preserve">RECEIVADD1 </v>
      </c>
      <c r="N101" s="1" t="str">
        <f t="shared" si="38"/>
        <v xml:space="preserve">RECEIVADD1 </v>
      </c>
      <c r="O101" s="2" t="str">
        <f t="shared" si="39"/>
        <v xml:space="preserve">VARCHAR2 </v>
      </c>
      <c r="P101" s="2" t="str">
        <f t="shared" si="40"/>
        <v>50</v>
      </c>
      <c r="Q101" s="2"/>
      <c r="R101" s="20" t="s">
        <v>1163</v>
      </c>
    </row>
    <row r="102" spans="1:18" x14ac:dyDescent="0.25">
      <c r="A102" t="s">
        <v>992</v>
      </c>
      <c r="B102" t="s">
        <v>1075</v>
      </c>
      <c r="C102" s="14">
        <f t="shared" si="28"/>
        <v>11</v>
      </c>
      <c r="D102" s="2" t="str">
        <f t="shared" si="29"/>
        <v xml:space="preserve">RECEIVADD2 </v>
      </c>
      <c r="E102" s="1" t="str">
        <f t="shared" si="30"/>
        <v>RECE</v>
      </c>
      <c r="F102" s="2" t="str">
        <f t="shared" si="31"/>
        <v>VARCHAR2 (50),</v>
      </c>
      <c r="G102" s="2">
        <f t="shared" si="32"/>
        <v>10</v>
      </c>
      <c r="H102" s="1" t="str">
        <f t="shared" si="33"/>
        <v xml:space="preserve">VARCHAR2 </v>
      </c>
      <c r="I102" s="2">
        <f t="shared" si="34"/>
        <v>13</v>
      </c>
      <c r="J102" s="2">
        <f t="shared" si="35"/>
        <v>3</v>
      </c>
      <c r="K102" s="1" t="str">
        <f t="shared" si="36"/>
        <v>50</v>
      </c>
      <c r="L102" s="2"/>
      <c r="M102" s="1" t="str">
        <f t="shared" si="37"/>
        <v xml:space="preserve">RECEIVADD2 </v>
      </c>
      <c r="N102" s="1" t="str">
        <f t="shared" si="38"/>
        <v xml:space="preserve">RECEIVADD2 </v>
      </c>
      <c r="O102" s="2" t="str">
        <f t="shared" si="39"/>
        <v xml:space="preserve">VARCHAR2 </v>
      </c>
      <c r="P102" s="2" t="str">
        <f t="shared" si="40"/>
        <v>50</v>
      </c>
      <c r="Q102" s="2"/>
      <c r="R102" s="20" t="s">
        <v>1164</v>
      </c>
    </row>
    <row r="103" spans="1:18" x14ac:dyDescent="0.25">
      <c r="A103" t="s">
        <v>992</v>
      </c>
      <c r="B103" t="s">
        <v>1076</v>
      </c>
      <c r="C103" s="14">
        <f t="shared" si="28"/>
        <v>11</v>
      </c>
      <c r="D103" s="2" t="str">
        <f t="shared" si="29"/>
        <v xml:space="preserve">RECEIVADD3 </v>
      </c>
      <c r="E103" s="1" t="str">
        <f t="shared" si="30"/>
        <v>RECE</v>
      </c>
      <c r="F103" s="2" t="str">
        <f t="shared" si="31"/>
        <v>VARCHAR2 (50),</v>
      </c>
      <c r="G103" s="2">
        <f t="shared" si="32"/>
        <v>10</v>
      </c>
      <c r="H103" s="1" t="str">
        <f t="shared" si="33"/>
        <v xml:space="preserve">VARCHAR2 </v>
      </c>
      <c r="I103" s="2">
        <f t="shared" si="34"/>
        <v>13</v>
      </c>
      <c r="J103" s="2">
        <f t="shared" si="35"/>
        <v>3</v>
      </c>
      <c r="K103" s="1" t="str">
        <f t="shared" si="36"/>
        <v>50</v>
      </c>
      <c r="L103" s="2"/>
      <c r="M103" s="1" t="str">
        <f t="shared" si="37"/>
        <v xml:space="preserve">RECEIVADD3 </v>
      </c>
      <c r="N103" s="1" t="str">
        <f t="shared" si="38"/>
        <v xml:space="preserve">RECEIVADD3 </v>
      </c>
      <c r="O103" s="2" t="str">
        <f t="shared" si="39"/>
        <v xml:space="preserve">VARCHAR2 </v>
      </c>
      <c r="P103" s="2" t="str">
        <f t="shared" si="40"/>
        <v>50</v>
      </c>
      <c r="Q103" s="2"/>
      <c r="R103" s="20" t="s">
        <v>1163</v>
      </c>
    </row>
    <row r="104" spans="1:18" x14ac:dyDescent="0.25">
      <c r="A104" t="s">
        <v>992</v>
      </c>
      <c r="B104" t="s">
        <v>1077</v>
      </c>
      <c r="C104" s="14">
        <f t="shared" si="28"/>
        <v>14</v>
      </c>
      <c r="D104" s="2" t="str">
        <f t="shared" si="29"/>
        <v xml:space="preserve">RECEIVBICCODE </v>
      </c>
      <c r="E104" s="1" t="str">
        <f t="shared" si="30"/>
        <v>RECE</v>
      </c>
      <c r="F104" s="2" t="str">
        <f t="shared" si="31"/>
        <v>VARCHAR2 (15),</v>
      </c>
      <c r="G104" s="2">
        <f t="shared" si="32"/>
        <v>10</v>
      </c>
      <c r="H104" s="1" t="str">
        <f t="shared" si="33"/>
        <v xml:space="preserve">VARCHAR2 </v>
      </c>
      <c r="I104" s="2">
        <f t="shared" si="34"/>
        <v>13</v>
      </c>
      <c r="J104" s="2">
        <f t="shared" si="35"/>
        <v>3</v>
      </c>
      <c r="K104" s="1" t="str">
        <f t="shared" si="36"/>
        <v>15</v>
      </c>
      <c r="L104" s="2"/>
      <c r="M104" s="1" t="str">
        <f t="shared" si="37"/>
        <v xml:space="preserve">RECEIVBICCODE </v>
      </c>
      <c r="N104" s="1" t="str">
        <f t="shared" si="38"/>
        <v xml:space="preserve">RECEIVBICCODE </v>
      </c>
      <c r="O104" s="2" t="str">
        <f t="shared" si="39"/>
        <v xml:space="preserve">VARCHAR2 </v>
      </c>
      <c r="P104" s="2" t="str">
        <f t="shared" si="40"/>
        <v>15</v>
      </c>
      <c r="Q104" s="2"/>
      <c r="R104" s="20" t="s">
        <v>1160</v>
      </c>
    </row>
    <row r="105" spans="1:18" x14ac:dyDescent="0.25">
      <c r="A105" t="s">
        <v>992</v>
      </c>
      <c r="B105" t="s">
        <v>1078</v>
      </c>
      <c r="C105" s="14">
        <f t="shared" si="28"/>
        <v>10</v>
      </c>
      <c r="D105" s="2" t="str">
        <f t="shared" si="29"/>
        <v xml:space="preserve">RECEIVBNK </v>
      </c>
      <c r="E105" s="1" t="str">
        <f t="shared" si="30"/>
        <v>RECE</v>
      </c>
      <c r="F105" s="2" t="str">
        <f t="shared" si="31"/>
        <v>VARCHAR2 (6),</v>
      </c>
      <c r="G105" s="2">
        <f t="shared" si="32"/>
        <v>10</v>
      </c>
      <c r="H105" s="1" t="str">
        <f t="shared" si="33"/>
        <v xml:space="preserve">VARCHAR2 </v>
      </c>
      <c r="I105" s="2">
        <f t="shared" si="34"/>
        <v>12</v>
      </c>
      <c r="J105" s="2">
        <f t="shared" si="35"/>
        <v>2</v>
      </c>
      <c r="K105" s="1" t="str">
        <f t="shared" si="36"/>
        <v>6</v>
      </c>
      <c r="L105" s="2"/>
      <c r="M105" s="1" t="str">
        <f t="shared" si="37"/>
        <v xml:space="preserve">RECEIVBNK </v>
      </c>
      <c r="N105" s="1" t="str">
        <f t="shared" si="38"/>
        <v xml:space="preserve">RECEIVBNK </v>
      </c>
      <c r="O105" s="2" t="str">
        <f t="shared" si="39"/>
        <v xml:space="preserve">VARCHAR2 </v>
      </c>
      <c r="P105" s="2" t="str">
        <f t="shared" si="40"/>
        <v>6</v>
      </c>
      <c r="Q105" s="2"/>
      <c r="R105" s="20" t="s">
        <v>1159</v>
      </c>
    </row>
    <row r="106" spans="1:18" x14ac:dyDescent="0.25">
      <c r="A106" t="s">
        <v>992</v>
      </c>
      <c r="B106" t="s">
        <v>1079</v>
      </c>
      <c r="C106" s="14">
        <f t="shared" si="28"/>
        <v>13</v>
      </c>
      <c r="D106" s="2" t="str">
        <f t="shared" si="29"/>
        <v xml:space="preserve">RECEIVBRANCH </v>
      </c>
      <c r="E106" s="1" t="str">
        <f t="shared" si="30"/>
        <v>RECE</v>
      </c>
      <c r="F106" s="2" t="str">
        <f t="shared" si="31"/>
        <v>VARCHAR2 (6),</v>
      </c>
      <c r="G106" s="2">
        <f t="shared" si="32"/>
        <v>10</v>
      </c>
      <c r="H106" s="1" t="str">
        <f t="shared" si="33"/>
        <v xml:space="preserve">VARCHAR2 </v>
      </c>
      <c r="I106" s="2">
        <f t="shared" si="34"/>
        <v>12</v>
      </c>
      <c r="J106" s="2">
        <f t="shared" si="35"/>
        <v>2</v>
      </c>
      <c r="K106" s="1" t="str">
        <f t="shared" si="36"/>
        <v>6</v>
      </c>
      <c r="L106" s="2"/>
      <c r="M106" s="1" t="str">
        <f t="shared" si="37"/>
        <v xml:space="preserve">RECEIVBRANCH </v>
      </c>
      <c r="N106" s="1" t="str">
        <f t="shared" si="38"/>
        <v xml:space="preserve">RECEIVBRANCH </v>
      </c>
      <c r="O106" s="2" t="str">
        <f t="shared" si="39"/>
        <v xml:space="preserve">VARCHAR2 </v>
      </c>
      <c r="P106" s="2" t="str">
        <f t="shared" si="40"/>
        <v>6</v>
      </c>
      <c r="Q106" s="2"/>
      <c r="R106" s="20" t="s">
        <v>1158</v>
      </c>
    </row>
    <row r="107" spans="1:18" x14ac:dyDescent="0.25">
      <c r="A107" t="s">
        <v>992</v>
      </c>
      <c r="B107" t="s">
        <v>1080</v>
      </c>
      <c r="C107" s="14">
        <f t="shared" si="28"/>
        <v>13</v>
      </c>
      <c r="D107" s="2" t="str">
        <f t="shared" si="29"/>
        <v xml:space="preserve">RECEIVPRTYID </v>
      </c>
      <c r="E107" s="1" t="str">
        <f t="shared" si="30"/>
        <v>RECE</v>
      </c>
      <c r="F107" s="2" t="str">
        <f t="shared" si="31"/>
        <v>VARCHAR2 (15),</v>
      </c>
      <c r="G107" s="2">
        <f t="shared" si="32"/>
        <v>10</v>
      </c>
      <c r="H107" s="1" t="str">
        <f t="shared" si="33"/>
        <v xml:space="preserve">VARCHAR2 </v>
      </c>
      <c r="I107" s="2">
        <f t="shared" si="34"/>
        <v>13</v>
      </c>
      <c r="J107" s="2">
        <f t="shared" si="35"/>
        <v>3</v>
      </c>
      <c r="K107" s="1" t="str">
        <f t="shared" si="36"/>
        <v>15</v>
      </c>
      <c r="L107" s="2"/>
      <c r="M107" s="1" t="str">
        <f t="shared" si="37"/>
        <v xml:space="preserve">RECEIVPRTYID </v>
      </c>
      <c r="N107" s="1" t="str">
        <f t="shared" si="38"/>
        <v xml:space="preserve">RECEIVPRTYID </v>
      </c>
      <c r="O107" s="2" t="str">
        <f t="shared" si="39"/>
        <v xml:space="preserve">VARCHAR2 </v>
      </c>
      <c r="P107" s="2" t="str">
        <f t="shared" si="40"/>
        <v>15</v>
      </c>
      <c r="Q107" s="2"/>
      <c r="R107" s="20" t="s">
        <v>1157</v>
      </c>
    </row>
    <row r="108" spans="1:18" x14ac:dyDescent="0.25">
      <c r="A108" t="s">
        <v>992</v>
      </c>
      <c r="B108" t="s">
        <v>1081</v>
      </c>
      <c r="C108" s="14">
        <f t="shared" si="28"/>
        <v>13</v>
      </c>
      <c r="D108" s="2" t="str">
        <f t="shared" si="29"/>
        <v xml:space="preserve">RECIEVERINFO </v>
      </c>
      <c r="E108" s="1" t="str">
        <f t="shared" si="30"/>
        <v>RECI</v>
      </c>
      <c r="F108" s="2" t="str">
        <f t="shared" si="31"/>
        <v>VARCHAR2 (210),</v>
      </c>
      <c r="G108" s="2">
        <f t="shared" si="32"/>
        <v>10</v>
      </c>
      <c r="H108" s="1" t="str">
        <f t="shared" si="33"/>
        <v xml:space="preserve">VARCHAR2 </v>
      </c>
      <c r="I108" s="2">
        <f t="shared" si="34"/>
        <v>14</v>
      </c>
      <c r="J108" s="2">
        <f t="shared" si="35"/>
        <v>4</v>
      </c>
      <c r="K108" s="1" t="str">
        <f t="shared" si="36"/>
        <v>210</v>
      </c>
      <c r="L108" s="2"/>
      <c r="M108" s="1" t="str">
        <f t="shared" si="37"/>
        <v xml:space="preserve">RECIEVERINFO </v>
      </c>
      <c r="N108" s="1" t="str">
        <f t="shared" si="38"/>
        <v xml:space="preserve">RECIEVERINFO </v>
      </c>
      <c r="O108" s="2" t="str">
        <f t="shared" si="39"/>
        <v xml:space="preserve">VARCHAR2 </v>
      </c>
      <c r="P108" s="2" t="str">
        <f t="shared" si="40"/>
        <v>210</v>
      </c>
      <c r="Q108" s="2"/>
      <c r="R108" s="20" t="s">
        <v>1156</v>
      </c>
    </row>
    <row r="109" spans="1:18" x14ac:dyDescent="0.25">
      <c r="A109" t="s">
        <v>992</v>
      </c>
      <c r="B109" t="s">
        <v>1082</v>
      </c>
      <c r="C109" s="14">
        <f t="shared" si="28"/>
        <v>11</v>
      </c>
      <c r="D109" s="2" t="str">
        <f t="shared" si="29"/>
        <v xml:space="preserve">RELATEDREF </v>
      </c>
      <c r="E109" s="1" t="str">
        <f t="shared" si="30"/>
        <v>RELA</v>
      </c>
      <c r="F109" s="2" t="str">
        <f t="shared" si="31"/>
        <v>VARCHAR2 (30),</v>
      </c>
      <c r="G109" s="2">
        <f t="shared" si="32"/>
        <v>10</v>
      </c>
      <c r="H109" s="1" t="str">
        <f t="shared" si="33"/>
        <v xml:space="preserve">VARCHAR2 </v>
      </c>
      <c r="I109" s="2">
        <f t="shared" si="34"/>
        <v>13</v>
      </c>
      <c r="J109" s="2">
        <f t="shared" si="35"/>
        <v>3</v>
      </c>
      <c r="K109" s="1" t="str">
        <f t="shared" si="36"/>
        <v>30</v>
      </c>
      <c r="L109" s="2"/>
      <c r="M109" s="1" t="str">
        <f t="shared" si="37"/>
        <v xml:space="preserve">RELATEDREF </v>
      </c>
      <c r="N109" s="1" t="str">
        <f t="shared" si="38"/>
        <v xml:space="preserve">RELATEDREF </v>
      </c>
      <c r="O109" s="2" t="str">
        <f t="shared" si="39"/>
        <v xml:space="preserve">VARCHAR2 </v>
      </c>
      <c r="P109" s="2" t="str">
        <f t="shared" si="40"/>
        <v>30</v>
      </c>
      <c r="Q109" s="2"/>
      <c r="R109" s="20" t="s">
        <v>1155</v>
      </c>
    </row>
    <row r="110" spans="1:18" hidden="1" x14ac:dyDescent="0.25">
      <c r="A110" t="s">
        <v>992</v>
      </c>
      <c r="B110" t="s">
        <v>1083</v>
      </c>
      <c r="C110" s="14">
        <f t="shared" si="28"/>
        <v>11</v>
      </c>
      <c r="D110" s="2" t="str">
        <f t="shared" si="29"/>
        <v xml:space="preserve">SENDBNKTRN </v>
      </c>
      <c r="E110" s="1" t="str">
        <f t="shared" si="30"/>
        <v>SEND</v>
      </c>
      <c r="F110" s="2" t="str">
        <f t="shared" si="31"/>
        <v>VARCHAR2 (20),</v>
      </c>
      <c r="G110" s="2">
        <f t="shared" si="32"/>
        <v>10</v>
      </c>
      <c r="H110" s="1" t="str">
        <f t="shared" si="33"/>
        <v xml:space="preserve">VARCHAR2 </v>
      </c>
      <c r="I110" s="2">
        <f t="shared" si="34"/>
        <v>13</v>
      </c>
      <c r="J110" s="2">
        <f t="shared" si="35"/>
        <v>3</v>
      </c>
      <c r="K110" s="1" t="str">
        <f t="shared" si="36"/>
        <v>20</v>
      </c>
      <c r="L110" s="2"/>
      <c r="M110" s="1" t="str">
        <f t="shared" si="37"/>
        <v xml:space="preserve">SENDBNKTRN </v>
      </c>
      <c r="N110" s="1" t="str">
        <f t="shared" si="38"/>
        <v xml:space="preserve">SENDBNKTRN </v>
      </c>
      <c r="O110" s="2" t="str">
        <f t="shared" si="39"/>
        <v xml:space="preserve">VARCHAR2 </v>
      </c>
      <c r="P110" s="2" t="str">
        <f t="shared" si="40"/>
        <v>20</v>
      </c>
      <c r="Q110" s="2"/>
      <c r="R110" s="20" t="s">
        <v>1110</v>
      </c>
    </row>
    <row r="111" spans="1:18" x14ac:dyDescent="0.25">
      <c r="A111" t="s">
        <v>992</v>
      </c>
      <c r="B111" t="s">
        <v>1084</v>
      </c>
      <c r="C111" s="14">
        <f t="shared" si="28"/>
        <v>11</v>
      </c>
      <c r="D111" s="2" t="str">
        <f t="shared" si="29"/>
        <v xml:space="preserve">SENDERADD1 </v>
      </c>
      <c r="E111" s="1" t="str">
        <f t="shared" si="30"/>
        <v>SEND</v>
      </c>
      <c r="F111" s="2" t="str">
        <f t="shared" si="31"/>
        <v>VARCHAR2 (50),</v>
      </c>
      <c r="G111" s="2">
        <f t="shared" si="32"/>
        <v>10</v>
      </c>
      <c r="H111" s="1" t="str">
        <f t="shared" si="33"/>
        <v xml:space="preserve">VARCHAR2 </v>
      </c>
      <c r="I111" s="2">
        <f t="shared" si="34"/>
        <v>13</v>
      </c>
      <c r="J111" s="2">
        <f t="shared" si="35"/>
        <v>3</v>
      </c>
      <c r="K111" s="1" t="str">
        <f t="shared" si="36"/>
        <v>50</v>
      </c>
      <c r="L111" s="2"/>
      <c r="M111" s="1" t="str">
        <f t="shared" si="37"/>
        <v xml:space="preserve">SENDERADD1 </v>
      </c>
      <c r="N111" s="1" t="str">
        <f t="shared" si="38"/>
        <v xml:space="preserve">SENDERADD1 </v>
      </c>
      <c r="O111" s="2" t="str">
        <f t="shared" si="39"/>
        <v xml:space="preserve">VARCHAR2 </v>
      </c>
      <c r="P111" s="2" t="str">
        <f t="shared" si="40"/>
        <v>50</v>
      </c>
      <c r="Q111" s="2"/>
      <c r="R111" s="20" t="s">
        <v>1153</v>
      </c>
    </row>
    <row r="112" spans="1:18" x14ac:dyDescent="0.25">
      <c r="A112" t="s">
        <v>992</v>
      </c>
      <c r="B112" t="s">
        <v>1085</v>
      </c>
      <c r="C112" s="14">
        <f t="shared" si="28"/>
        <v>11</v>
      </c>
      <c r="D112" s="2" t="str">
        <f t="shared" si="29"/>
        <v xml:space="preserve">SENDERADD2 </v>
      </c>
      <c r="E112" s="1" t="str">
        <f t="shared" si="30"/>
        <v>SEND</v>
      </c>
      <c r="F112" s="2" t="str">
        <f t="shared" si="31"/>
        <v>VARCHAR2 (50),</v>
      </c>
      <c r="G112" s="2">
        <f t="shared" si="32"/>
        <v>10</v>
      </c>
      <c r="H112" s="1" t="str">
        <f t="shared" si="33"/>
        <v xml:space="preserve">VARCHAR2 </v>
      </c>
      <c r="I112" s="2">
        <f t="shared" si="34"/>
        <v>13</v>
      </c>
      <c r="J112" s="2">
        <f t="shared" si="35"/>
        <v>3</v>
      </c>
      <c r="K112" s="1" t="str">
        <f t="shared" si="36"/>
        <v>50</v>
      </c>
      <c r="L112" s="2"/>
      <c r="M112" s="1" t="str">
        <f t="shared" si="37"/>
        <v xml:space="preserve">SENDERADD2 </v>
      </c>
      <c r="N112" s="1" t="str">
        <f t="shared" si="38"/>
        <v xml:space="preserve">SENDERADD2 </v>
      </c>
      <c r="O112" s="2" t="str">
        <f t="shared" si="39"/>
        <v xml:space="preserve">VARCHAR2 </v>
      </c>
      <c r="P112" s="2" t="str">
        <f t="shared" si="40"/>
        <v>50</v>
      </c>
      <c r="Q112" s="2"/>
      <c r="R112" s="20" t="s">
        <v>1154</v>
      </c>
    </row>
    <row r="113" spans="1:18" x14ac:dyDescent="0.25">
      <c r="A113" t="s">
        <v>992</v>
      </c>
      <c r="B113" t="s">
        <v>1086</v>
      </c>
      <c r="C113" s="14">
        <f t="shared" si="28"/>
        <v>11</v>
      </c>
      <c r="D113" s="2" t="str">
        <f t="shared" si="29"/>
        <v xml:space="preserve">SENDERADD3 </v>
      </c>
      <c r="E113" s="1" t="str">
        <f t="shared" si="30"/>
        <v>SEND</v>
      </c>
      <c r="F113" s="2" t="str">
        <f t="shared" si="31"/>
        <v>VARCHAR2 (50),</v>
      </c>
      <c r="G113" s="2">
        <f t="shared" si="32"/>
        <v>10</v>
      </c>
      <c r="H113" s="1" t="str">
        <f t="shared" si="33"/>
        <v xml:space="preserve">VARCHAR2 </v>
      </c>
      <c r="I113" s="2">
        <f t="shared" si="34"/>
        <v>13</v>
      </c>
      <c r="J113" s="2">
        <f t="shared" si="35"/>
        <v>3</v>
      </c>
      <c r="K113" s="1" t="str">
        <f t="shared" si="36"/>
        <v>50</v>
      </c>
      <c r="L113" s="2"/>
      <c r="M113" s="1" t="str">
        <f t="shared" si="37"/>
        <v xml:space="preserve">SENDERADD3 </v>
      </c>
      <c r="N113" s="1" t="str">
        <f t="shared" si="38"/>
        <v xml:space="preserve">SENDERADD3 </v>
      </c>
      <c r="O113" s="2" t="str">
        <f t="shared" si="39"/>
        <v xml:space="preserve">VARCHAR2 </v>
      </c>
      <c r="P113" s="2" t="str">
        <f t="shared" si="40"/>
        <v>50</v>
      </c>
      <c r="Q113" s="2"/>
      <c r="R113" s="20" t="s">
        <v>1152</v>
      </c>
    </row>
    <row r="114" spans="1:18" x14ac:dyDescent="0.25">
      <c r="A114" t="s">
        <v>992</v>
      </c>
      <c r="B114" t="s">
        <v>1087</v>
      </c>
      <c r="C114" s="14">
        <f t="shared" si="28"/>
        <v>14</v>
      </c>
      <c r="D114" s="2" t="str">
        <f t="shared" si="29"/>
        <v xml:space="preserve">SENDERBICCODE </v>
      </c>
      <c r="E114" s="1" t="str">
        <f t="shared" si="30"/>
        <v>SEND</v>
      </c>
      <c r="F114" s="2" t="str">
        <f t="shared" si="31"/>
        <v>VARCHAR2 (15),</v>
      </c>
      <c r="G114" s="2">
        <f t="shared" si="32"/>
        <v>10</v>
      </c>
      <c r="H114" s="1" t="str">
        <f t="shared" si="33"/>
        <v xml:space="preserve">VARCHAR2 </v>
      </c>
      <c r="I114" s="2">
        <f t="shared" si="34"/>
        <v>13</v>
      </c>
      <c r="J114" s="2">
        <f t="shared" si="35"/>
        <v>3</v>
      </c>
      <c r="K114" s="1" t="str">
        <f t="shared" si="36"/>
        <v>15</v>
      </c>
      <c r="L114" s="2"/>
      <c r="M114" s="1" t="str">
        <f t="shared" si="37"/>
        <v xml:space="preserve">SENDERBICCODE </v>
      </c>
      <c r="N114" s="1" t="str">
        <f t="shared" si="38"/>
        <v xml:space="preserve">SENDERBICCODE </v>
      </c>
      <c r="O114" s="2" t="str">
        <f t="shared" si="39"/>
        <v xml:space="preserve">VARCHAR2 </v>
      </c>
      <c r="P114" s="2" t="str">
        <f t="shared" si="40"/>
        <v>15</v>
      </c>
      <c r="Q114" s="2"/>
      <c r="R114" s="20" t="s">
        <v>1151</v>
      </c>
    </row>
    <row r="115" spans="1:18" x14ac:dyDescent="0.25">
      <c r="A115" t="s">
        <v>992</v>
      </c>
      <c r="B115" t="s">
        <v>1088</v>
      </c>
      <c r="C115" s="14">
        <f t="shared" si="28"/>
        <v>10</v>
      </c>
      <c r="D115" s="2" t="str">
        <f t="shared" si="29"/>
        <v xml:space="preserve">SENDERBNK </v>
      </c>
      <c r="E115" s="1" t="str">
        <f t="shared" si="30"/>
        <v>SEND</v>
      </c>
      <c r="F115" s="2" t="str">
        <f t="shared" si="31"/>
        <v>VARCHAR2 (6),</v>
      </c>
      <c r="G115" s="2">
        <f t="shared" si="32"/>
        <v>10</v>
      </c>
      <c r="H115" s="1" t="str">
        <f t="shared" si="33"/>
        <v xml:space="preserve">VARCHAR2 </v>
      </c>
      <c r="I115" s="2">
        <f t="shared" si="34"/>
        <v>12</v>
      </c>
      <c r="J115" s="2">
        <f t="shared" si="35"/>
        <v>2</v>
      </c>
      <c r="K115" s="1" t="str">
        <f t="shared" si="36"/>
        <v>6</v>
      </c>
      <c r="L115" s="2"/>
      <c r="M115" s="1" t="str">
        <f t="shared" si="37"/>
        <v xml:space="preserve">SENDERBNK </v>
      </c>
      <c r="N115" s="1" t="str">
        <f t="shared" si="38"/>
        <v xml:space="preserve">SENDERBNK </v>
      </c>
      <c r="O115" s="2" t="str">
        <f t="shared" si="39"/>
        <v xml:space="preserve">VARCHAR2 </v>
      </c>
      <c r="P115" s="2" t="str">
        <f t="shared" si="40"/>
        <v>6</v>
      </c>
      <c r="Q115" s="2"/>
      <c r="R115" s="20" t="s">
        <v>1150</v>
      </c>
    </row>
    <row r="116" spans="1:18" x14ac:dyDescent="0.25">
      <c r="A116" t="s">
        <v>992</v>
      </c>
      <c r="B116" t="s">
        <v>1089</v>
      </c>
      <c r="C116" s="14">
        <f t="shared" si="28"/>
        <v>13</v>
      </c>
      <c r="D116" s="2" t="str">
        <f t="shared" si="29"/>
        <v xml:space="preserve">SENDERBRANCH </v>
      </c>
      <c r="E116" s="1" t="str">
        <f t="shared" si="30"/>
        <v>SEND</v>
      </c>
      <c r="F116" s="2" t="str">
        <f t="shared" si="31"/>
        <v>VARCHAR2 (6),</v>
      </c>
      <c r="G116" s="2">
        <f t="shared" si="32"/>
        <v>10</v>
      </c>
      <c r="H116" s="1" t="str">
        <f t="shared" si="33"/>
        <v xml:space="preserve">VARCHAR2 </v>
      </c>
      <c r="I116" s="2">
        <f t="shared" si="34"/>
        <v>12</v>
      </c>
      <c r="J116" s="2">
        <f t="shared" si="35"/>
        <v>2</v>
      </c>
      <c r="K116" s="1" t="str">
        <f t="shared" si="36"/>
        <v>6</v>
      </c>
      <c r="L116" s="2"/>
      <c r="M116" s="1" t="str">
        <f t="shared" si="37"/>
        <v xml:space="preserve">SENDERBRANCH </v>
      </c>
      <c r="N116" s="1" t="str">
        <f t="shared" si="38"/>
        <v xml:space="preserve">SENDERBRANCH </v>
      </c>
      <c r="O116" s="2" t="str">
        <f t="shared" si="39"/>
        <v xml:space="preserve">VARCHAR2 </v>
      </c>
      <c r="P116" s="2" t="str">
        <f t="shared" si="40"/>
        <v>6</v>
      </c>
      <c r="Q116" s="2"/>
      <c r="R116" s="20" t="s">
        <v>1149</v>
      </c>
    </row>
    <row r="117" spans="1:18" x14ac:dyDescent="0.25">
      <c r="A117" t="s">
        <v>992</v>
      </c>
      <c r="B117" t="s">
        <v>1090</v>
      </c>
      <c r="C117" s="14">
        <f t="shared" si="28"/>
        <v>13</v>
      </c>
      <c r="D117" s="2" t="str">
        <f t="shared" si="29"/>
        <v xml:space="preserve">SENDERPRTYID </v>
      </c>
      <c r="E117" s="1" t="str">
        <f t="shared" si="30"/>
        <v>SEND</v>
      </c>
      <c r="F117" s="2" t="str">
        <f t="shared" si="31"/>
        <v>VARCHAR2 (15),</v>
      </c>
      <c r="G117" s="2">
        <f t="shared" si="32"/>
        <v>10</v>
      </c>
      <c r="H117" s="1" t="str">
        <f t="shared" si="33"/>
        <v xml:space="preserve">VARCHAR2 </v>
      </c>
      <c r="I117" s="2">
        <f t="shared" si="34"/>
        <v>13</v>
      </c>
      <c r="J117" s="2">
        <f t="shared" si="35"/>
        <v>3</v>
      </c>
      <c r="K117" s="1" t="str">
        <f t="shared" si="36"/>
        <v>15</v>
      </c>
      <c r="L117" s="2"/>
      <c r="M117" s="1" t="str">
        <f t="shared" si="37"/>
        <v xml:space="preserve">SENDERPRTYID </v>
      </c>
      <c r="N117" s="1" t="str">
        <f t="shared" si="38"/>
        <v xml:space="preserve">SENDERPRTYID </v>
      </c>
      <c r="O117" s="2" t="str">
        <f t="shared" si="39"/>
        <v xml:space="preserve">VARCHAR2 </v>
      </c>
      <c r="P117" s="2" t="str">
        <f t="shared" si="40"/>
        <v>15</v>
      </c>
      <c r="Q117" s="2"/>
      <c r="R117" s="20" t="s">
        <v>1148</v>
      </c>
    </row>
    <row r="118" spans="1:18" hidden="1" x14ac:dyDescent="0.25">
      <c r="A118" t="s">
        <v>992</v>
      </c>
      <c r="B118" t="s">
        <v>1091</v>
      </c>
      <c r="C118" s="14">
        <f t="shared" si="28"/>
        <v>7</v>
      </c>
      <c r="D118" s="2" t="str">
        <f t="shared" si="29"/>
        <v xml:space="preserve">STATUS </v>
      </c>
      <c r="E118" s="1" t="str">
        <f t="shared" si="30"/>
        <v>STAT</v>
      </c>
      <c r="F118" s="2" t="str">
        <f t="shared" si="31"/>
        <v>NUMBER (10),</v>
      </c>
      <c r="G118" s="2">
        <f t="shared" si="32"/>
        <v>8</v>
      </c>
      <c r="H118" s="1" t="str">
        <f t="shared" si="33"/>
        <v xml:space="preserve">NUMBER </v>
      </c>
      <c r="I118" s="2">
        <f t="shared" si="34"/>
        <v>11</v>
      </c>
      <c r="J118" s="2">
        <f t="shared" si="35"/>
        <v>3</v>
      </c>
      <c r="K118" s="1" t="str">
        <f t="shared" si="36"/>
        <v>10</v>
      </c>
      <c r="L118" s="2"/>
      <c r="M118" s="1" t="str">
        <f t="shared" si="37"/>
        <v xml:space="preserve">STATUS </v>
      </c>
      <c r="N118" s="1" t="str">
        <f t="shared" si="38"/>
        <v xml:space="preserve">STATUS </v>
      </c>
      <c r="O118" s="2" t="str">
        <f t="shared" si="39"/>
        <v xml:space="preserve">NUMBER </v>
      </c>
      <c r="P118" s="2" t="str">
        <f t="shared" si="40"/>
        <v>10</v>
      </c>
      <c r="Q118" s="2"/>
      <c r="R118" s="20" t="s">
        <v>1110</v>
      </c>
    </row>
    <row r="119" spans="1:18" x14ac:dyDescent="0.25">
      <c r="A119" t="s">
        <v>992</v>
      </c>
      <c r="B119" t="s">
        <v>1092</v>
      </c>
      <c r="C119" s="14">
        <f t="shared" si="28"/>
        <v>6</v>
      </c>
      <c r="D119" s="2" t="str">
        <f t="shared" si="29"/>
        <v xml:space="preserve">TENOR </v>
      </c>
      <c r="E119" s="1" t="str">
        <f t="shared" si="30"/>
        <v>TENO</v>
      </c>
      <c r="F119" s="2" t="str">
        <f t="shared" si="31"/>
        <v>VARCHAR2 (1),</v>
      </c>
      <c r="G119" s="2">
        <f t="shared" si="32"/>
        <v>10</v>
      </c>
      <c r="H119" s="1" t="str">
        <f t="shared" si="33"/>
        <v xml:space="preserve">VARCHAR2 </v>
      </c>
      <c r="I119" s="2">
        <f t="shared" si="34"/>
        <v>12</v>
      </c>
      <c r="J119" s="2">
        <f t="shared" si="35"/>
        <v>2</v>
      </c>
      <c r="K119" s="1" t="str">
        <f t="shared" si="36"/>
        <v>1</v>
      </c>
      <c r="L119" s="2"/>
      <c r="M119" s="1" t="str">
        <f t="shared" si="37"/>
        <v xml:space="preserve">TENOR </v>
      </c>
      <c r="N119" s="1" t="str">
        <f t="shared" si="38"/>
        <v xml:space="preserve">TENOR </v>
      </c>
      <c r="O119" s="2" t="str">
        <f t="shared" si="39"/>
        <v xml:space="preserve">VARCHAR2 </v>
      </c>
      <c r="P119" s="2" t="str">
        <f t="shared" si="40"/>
        <v>1</v>
      </c>
      <c r="Q119" s="2"/>
      <c r="R119" s="20" t="str">
        <f t="shared" si="41"/>
        <v xml:space="preserve">TENOR </v>
      </c>
    </row>
    <row r="120" spans="1:18" x14ac:dyDescent="0.25">
      <c r="A120" t="s">
        <v>992</v>
      </c>
      <c r="B120" t="s">
        <v>1093</v>
      </c>
      <c r="C120" s="14">
        <f t="shared" si="28"/>
        <v>8</v>
      </c>
      <c r="D120" s="2" t="str">
        <f t="shared" si="29"/>
        <v xml:space="preserve">TENORDT </v>
      </c>
      <c r="E120" s="1" t="str">
        <f t="shared" si="30"/>
        <v>TENO</v>
      </c>
      <c r="F120" s="2" t="str">
        <f t="shared" si="31"/>
        <v>TIMESTAMP,</v>
      </c>
      <c r="G120" s="2" t="e">
        <f t="shared" si="32"/>
        <v>#VALUE!</v>
      </c>
      <c r="H120" s="1" t="e">
        <f t="shared" si="33"/>
        <v>#VALUE!</v>
      </c>
      <c r="I120" s="2" t="e">
        <f t="shared" si="34"/>
        <v>#VALUE!</v>
      </c>
      <c r="J120" s="2" t="e">
        <f t="shared" si="35"/>
        <v>#VALUE!</v>
      </c>
      <c r="K120" s="1" t="e">
        <f t="shared" si="36"/>
        <v>#VALUE!</v>
      </c>
      <c r="L120" s="2"/>
      <c r="M120" s="1" t="str">
        <f t="shared" si="37"/>
        <v xml:space="preserve">TENORDT </v>
      </c>
      <c r="N120" s="1" t="str">
        <f t="shared" si="38"/>
        <v xml:space="preserve">TENORDT </v>
      </c>
      <c r="O120" s="2" t="e">
        <f t="shared" si="39"/>
        <v>#VALUE!</v>
      </c>
      <c r="P120" s="2" t="e">
        <f t="shared" si="40"/>
        <v>#VALUE!</v>
      </c>
      <c r="Q120" s="2"/>
      <c r="R120" s="20" t="s">
        <v>1147</v>
      </c>
    </row>
    <row r="121" spans="1:18" x14ac:dyDescent="0.25">
      <c r="A121" t="s">
        <v>992</v>
      </c>
      <c r="B121" t="s">
        <v>1094</v>
      </c>
      <c r="C121" s="14">
        <f t="shared" si="28"/>
        <v>14</v>
      </c>
      <c r="D121" s="2" t="str">
        <f t="shared" si="29"/>
        <v xml:space="preserve">TOTBILLAMTAMT </v>
      </c>
      <c r="E121" s="1" t="str">
        <f t="shared" si="30"/>
        <v>TOTB</v>
      </c>
      <c r="F121" s="2" t="str">
        <f t="shared" si="31"/>
        <v>FLOAT,</v>
      </c>
      <c r="G121" s="2" t="e">
        <f t="shared" si="32"/>
        <v>#VALUE!</v>
      </c>
      <c r="H121" s="1" t="e">
        <f t="shared" si="33"/>
        <v>#VALUE!</v>
      </c>
      <c r="I121" s="2" t="e">
        <f t="shared" si="34"/>
        <v>#VALUE!</v>
      </c>
      <c r="J121" s="2" t="e">
        <f t="shared" si="35"/>
        <v>#VALUE!</v>
      </c>
      <c r="K121" s="1" t="e">
        <f t="shared" si="36"/>
        <v>#VALUE!</v>
      </c>
      <c r="L121" s="2"/>
      <c r="M121" s="1" t="str">
        <f t="shared" si="37"/>
        <v xml:space="preserve">TOTBILLAMTAMT </v>
      </c>
      <c r="N121" s="1" t="str">
        <f t="shared" si="38"/>
        <v xml:space="preserve">TOTBILLAMTAMT </v>
      </c>
      <c r="O121" s="2" t="e">
        <f t="shared" si="39"/>
        <v>#VALUE!</v>
      </c>
      <c r="P121" s="2" t="e">
        <f t="shared" si="40"/>
        <v>#VALUE!</v>
      </c>
      <c r="Q121" s="2"/>
      <c r="R121" s="20" t="s">
        <v>1135</v>
      </c>
    </row>
    <row r="122" spans="1:18" x14ac:dyDescent="0.25">
      <c r="A122" t="s">
        <v>992</v>
      </c>
      <c r="B122" t="s">
        <v>1095</v>
      </c>
      <c r="C122" s="14">
        <f t="shared" si="28"/>
        <v>16</v>
      </c>
      <c r="D122" s="2" t="str">
        <f t="shared" si="29"/>
        <v xml:space="preserve">TOTBILLAMTCURCD </v>
      </c>
      <c r="E122" s="1" t="str">
        <f t="shared" si="30"/>
        <v>TOTB</v>
      </c>
      <c r="F122" s="2" t="str">
        <f t="shared" si="31"/>
        <v>VARCHAR2 (255),</v>
      </c>
      <c r="G122" s="2">
        <f t="shared" si="32"/>
        <v>10</v>
      </c>
      <c r="H122" s="1" t="str">
        <f t="shared" si="33"/>
        <v xml:space="preserve">VARCHAR2 </v>
      </c>
      <c r="I122" s="2">
        <f t="shared" si="34"/>
        <v>14</v>
      </c>
      <c r="J122" s="2">
        <f t="shared" si="35"/>
        <v>4</v>
      </c>
      <c r="K122" s="1" t="str">
        <f t="shared" si="36"/>
        <v>255</v>
      </c>
      <c r="L122" s="2"/>
      <c r="M122" s="1" t="str">
        <f t="shared" si="37"/>
        <v xml:space="preserve">TOTBILLAMTCURCD </v>
      </c>
      <c r="N122" s="1" t="str">
        <f t="shared" si="38"/>
        <v xml:space="preserve">TOTBILLAMTCURCD </v>
      </c>
      <c r="O122" s="2" t="str">
        <f t="shared" si="39"/>
        <v xml:space="preserve">VARCHAR2 </v>
      </c>
      <c r="P122" s="2" t="str">
        <f t="shared" si="40"/>
        <v>255</v>
      </c>
      <c r="Q122" s="2"/>
      <c r="R122" s="20" t="s">
        <v>1136</v>
      </c>
    </row>
    <row r="123" spans="1:18" x14ac:dyDescent="0.25">
      <c r="A123" t="s">
        <v>992</v>
      </c>
      <c r="B123" t="s">
        <v>1096</v>
      </c>
      <c r="C123" s="14">
        <f t="shared" si="28"/>
        <v>13</v>
      </c>
      <c r="D123" s="2" t="str">
        <f t="shared" si="29"/>
        <v xml:space="preserve">TOTALCOMMAMT </v>
      </c>
      <c r="E123" s="1" t="str">
        <f t="shared" si="30"/>
        <v>TOTA</v>
      </c>
      <c r="F123" s="2" t="str">
        <f t="shared" si="31"/>
        <v>FLOAT,</v>
      </c>
      <c r="G123" s="2" t="e">
        <f t="shared" si="32"/>
        <v>#VALUE!</v>
      </c>
      <c r="H123" s="1" t="e">
        <f t="shared" si="33"/>
        <v>#VALUE!</v>
      </c>
      <c r="I123" s="2" t="e">
        <f t="shared" si="34"/>
        <v>#VALUE!</v>
      </c>
      <c r="J123" s="2" t="e">
        <f t="shared" si="35"/>
        <v>#VALUE!</v>
      </c>
      <c r="K123" s="1" t="e">
        <f t="shared" si="36"/>
        <v>#VALUE!</v>
      </c>
      <c r="L123" s="2"/>
      <c r="M123" s="1" t="str">
        <f t="shared" si="37"/>
        <v xml:space="preserve">TOTALCOMMAMT </v>
      </c>
      <c r="N123" s="1" t="str">
        <f t="shared" si="38"/>
        <v xml:space="preserve">TOTALCOMMAMT </v>
      </c>
      <c r="O123" s="2" t="e">
        <f t="shared" si="39"/>
        <v>#VALUE!</v>
      </c>
      <c r="P123" s="2" t="e">
        <f t="shared" si="40"/>
        <v>#VALUE!</v>
      </c>
      <c r="Q123" s="2"/>
      <c r="R123" s="20" t="s">
        <v>1109</v>
      </c>
    </row>
    <row r="124" spans="1:18" x14ac:dyDescent="0.25">
      <c r="A124" t="s">
        <v>992</v>
      </c>
      <c r="B124" t="s">
        <v>1097</v>
      </c>
      <c r="C124" s="14">
        <f t="shared" si="28"/>
        <v>5</v>
      </c>
      <c r="D124" s="2" t="str">
        <f t="shared" si="29"/>
        <v xml:space="preserve">TYPE </v>
      </c>
      <c r="E124" s="1" t="str">
        <f t="shared" si="30"/>
        <v>TYPE</v>
      </c>
      <c r="F124" s="2" t="str">
        <f t="shared" si="31"/>
        <v>VARCHAR2 (20),</v>
      </c>
      <c r="G124" s="2">
        <f t="shared" si="32"/>
        <v>10</v>
      </c>
      <c r="H124" s="1" t="str">
        <f t="shared" si="33"/>
        <v xml:space="preserve">VARCHAR2 </v>
      </c>
      <c r="I124" s="2">
        <f t="shared" si="34"/>
        <v>13</v>
      </c>
      <c r="J124" s="2">
        <f t="shared" si="35"/>
        <v>3</v>
      </c>
      <c r="K124" s="1" t="str">
        <f t="shared" si="36"/>
        <v>20</v>
      </c>
      <c r="L124" s="2"/>
      <c r="M124" s="1" t="str">
        <f t="shared" si="37"/>
        <v xml:space="preserve">TYPE </v>
      </c>
      <c r="N124" s="1" t="str">
        <f t="shared" si="38"/>
        <v xml:space="preserve">TYPE </v>
      </c>
      <c r="O124" s="2" t="str">
        <f t="shared" si="39"/>
        <v xml:space="preserve">VARCHAR2 </v>
      </c>
      <c r="P124" s="2" t="str">
        <f t="shared" si="40"/>
        <v>20</v>
      </c>
      <c r="Q124" s="2"/>
      <c r="R124" s="20" t="str">
        <f t="shared" si="41"/>
        <v xml:space="preserve">TYPE </v>
      </c>
    </row>
    <row r="125" spans="1:18" x14ac:dyDescent="0.25">
      <c r="A125" t="s">
        <v>992</v>
      </c>
      <c r="B125" t="s">
        <v>1098</v>
      </c>
      <c r="C125" s="14">
        <f t="shared" si="28"/>
        <v>15</v>
      </c>
      <c r="D125" s="2" t="str">
        <f t="shared" si="29"/>
        <v xml:space="preserve">TRADEDISCCURCD </v>
      </c>
      <c r="E125" s="1" t="str">
        <f t="shared" si="30"/>
        <v>TRAD</v>
      </c>
      <c r="F125" s="2" t="str">
        <f t="shared" si="31"/>
        <v>VARCHAR2 (3),</v>
      </c>
      <c r="G125" s="2">
        <f t="shared" si="32"/>
        <v>10</v>
      </c>
      <c r="H125" s="1" t="str">
        <f t="shared" si="33"/>
        <v xml:space="preserve">VARCHAR2 </v>
      </c>
      <c r="I125" s="2">
        <f t="shared" si="34"/>
        <v>12</v>
      </c>
      <c r="J125" s="2">
        <f t="shared" si="35"/>
        <v>2</v>
      </c>
      <c r="K125" s="1" t="str">
        <f t="shared" si="36"/>
        <v>3</v>
      </c>
      <c r="L125" s="2"/>
      <c r="M125" s="1" t="str">
        <f t="shared" si="37"/>
        <v xml:space="preserve">TRADEDISCCURCD </v>
      </c>
      <c r="N125" s="1" t="str">
        <f t="shared" si="38"/>
        <v xml:space="preserve">TRADEDISCCURCD </v>
      </c>
      <c r="O125" s="2" t="str">
        <f t="shared" si="39"/>
        <v xml:space="preserve">VARCHAR2 </v>
      </c>
      <c r="P125" s="2" t="str">
        <f t="shared" si="40"/>
        <v>3</v>
      </c>
      <c r="Q125" s="2"/>
      <c r="R125" s="20" t="s">
        <v>1108</v>
      </c>
    </row>
    <row r="126" spans="1:18" x14ac:dyDescent="0.25">
      <c r="A126" t="s">
        <v>992</v>
      </c>
      <c r="B126" t="s">
        <v>1099</v>
      </c>
      <c r="C126" s="14">
        <f t="shared" si="28"/>
        <v>13</v>
      </c>
      <c r="D126" s="2" t="str">
        <f t="shared" si="29"/>
        <v xml:space="preserve">TRADEDISCAMT </v>
      </c>
      <c r="E126" s="1" t="str">
        <f t="shared" si="30"/>
        <v>TRAD</v>
      </c>
      <c r="F126" s="2" t="str">
        <f t="shared" si="31"/>
        <v>FLOAT,</v>
      </c>
      <c r="G126" s="2" t="e">
        <f t="shared" si="32"/>
        <v>#VALUE!</v>
      </c>
      <c r="H126" s="1" t="e">
        <f t="shared" si="33"/>
        <v>#VALUE!</v>
      </c>
      <c r="I126" s="2" t="e">
        <f t="shared" si="34"/>
        <v>#VALUE!</v>
      </c>
      <c r="J126" s="2" t="e">
        <f t="shared" si="35"/>
        <v>#VALUE!</v>
      </c>
      <c r="K126" s="1" t="e">
        <f t="shared" si="36"/>
        <v>#VALUE!</v>
      </c>
      <c r="L126" s="2"/>
      <c r="M126" s="1" t="str">
        <f t="shared" si="37"/>
        <v xml:space="preserve">TRADEDISCAMT </v>
      </c>
      <c r="N126" s="1" t="str">
        <f t="shared" si="38"/>
        <v xml:space="preserve">TRADEDISCAMT </v>
      </c>
      <c r="O126" s="2" t="e">
        <f t="shared" si="39"/>
        <v>#VALUE!</v>
      </c>
      <c r="P126" s="2" t="e">
        <f t="shared" si="40"/>
        <v>#VALUE!</v>
      </c>
      <c r="Q126" s="2"/>
      <c r="R126" s="20" t="s">
        <v>1107</v>
      </c>
    </row>
    <row r="127" spans="1:18" hidden="1" x14ac:dyDescent="0.25">
      <c r="A127" t="s">
        <v>992</v>
      </c>
      <c r="B127" t="s">
        <v>522</v>
      </c>
      <c r="C127" s="14">
        <f t="shared" si="28"/>
        <v>12</v>
      </c>
      <c r="D127" s="2" t="str">
        <f t="shared" si="29"/>
        <v xml:space="preserve">ENCCHECKSUM </v>
      </c>
      <c r="E127" s="1" t="str">
        <f t="shared" si="30"/>
        <v>ENCC</v>
      </c>
      <c r="F127" s="2" t="str">
        <f t="shared" si="31"/>
        <v>VARCHAR2 (100),</v>
      </c>
      <c r="G127" s="2">
        <f t="shared" si="32"/>
        <v>10</v>
      </c>
      <c r="H127" s="1" t="str">
        <f t="shared" si="33"/>
        <v xml:space="preserve">VARCHAR2 </v>
      </c>
      <c r="I127" s="2">
        <f t="shared" si="34"/>
        <v>14</v>
      </c>
      <c r="J127" s="2">
        <f t="shared" si="35"/>
        <v>4</v>
      </c>
      <c r="K127" s="1" t="str">
        <f t="shared" si="36"/>
        <v>100</v>
      </c>
      <c r="L127" s="2"/>
      <c r="M127" s="1" t="str">
        <f t="shared" si="37"/>
        <v xml:space="preserve">ENCCHECKSUM </v>
      </c>
      <c r="N127" s="1" t="str">
        <f t="shared" si="38"/>
        <v xml:space="preserve">ENCCHECKSUM </v>
      </c>
      <c r="O127" s="2" t="str">
        <f t="shared" si="39"/>
        <v xml:space="preserve">VARCHAR2 </v>
      </c>
      <c r="P127" s="2" t="str">
        <f t="shared" si="40"/>
        <v>100</v>
      </c>
      <c r="Q127" s="2"/>
      <c r="R127" s="20" t="s">
        <v>1110</v>
      </c>
    </row>
    <row r="128" spans="1:18" x14ac:dyDescent="0.25">
      <c r="A128" t="s">
        <v>992</v>
      </c>
      <c r="B128" t="s">
        <v>1100</v>
      </c>
      <c r="C128" s="14">
        <f t="shared" si="28"/>
        <v>9</v>
      </c>
      <c r="D128" s="2" t="str">
        <f t="shared" si="29"/>
        <v xml:space="preserve">LCACCTID </v>
      </c>
      <c r="E128" s="1" t="str">
        <f t="shared" si="30"/>
        <v>LCAC</v>
      </c>
      <c r="F128" s="2" t="str">
        <f t="shared" si="31"/>
        <v>VARCHAR2 (32),</v>
      </c>
      <c r="G128" s="2">
        <f t="shared" si="32"/>
        <v>10</v>
      </c>
      <c r="H128" s="1" t="str">
        <f t="shared" si="33"/>
        <v xml:space="preserve">VARCHAR2 </v>
      </c>
      <c r="I128" s="2">
        <f t="shared" si="34"/>
        <v>13</v>
      </c>
      <c r="J128" s="2">
        <f t="shared" si="35"/>
        <v>3</v>
      </c>
      <c r="K128" s="1" t="str">
        <f t="shared" si="36"/>
        <v>32</v>
      </c>
      <c r="L128" s="2"/>
      <c r="M128" s="1" t="str">
        <f t="shared" si="37"/>
        <v xml:space="preserve">LCACCTID </v>
      </c>
      <c r="N128" s="1" t="str">
        <f t="shared" si="38"/>
        <v xml:space="preserve">LCACCTID </v>
      </c>
      <c r="O128" s="2" t="str">
        <f t="shared" si="39"/>
        <v xml:space="preserve">VARCHAR2 </v>
      </c>
      <c r="P128" s="2" t="str">
        <f t="shared" si="40"/>
        <v>32</v>
      </c>
      <c r="Q128" s="2"/>
      <c r="R128" s="20" t="str">
        <f t="shared" si="41"/>
        <v xml:space="preserve">LCACCTID </v>
      </c>
    </row>
    <row r="129" spans="1:18" x14ac:dyDescent="0.25">
      <c r="A129" t="s">
        <v>992</v>
      </c>
      <c r="B129" t="s">
        <v>1101</v>
      </c>
      <c r="C129" s="14">
        <f t="shared" si="28"/>
        <v>8</v>
      </c>
      <c r="D129" s="2" t="str">
        <f t="shared" si="29"/>
        <v xml:space="preserve">LCREFID </v>
      </c>
      <c r="E129" s="1" t="str">
        <f t="shared" si="30"/>
        <v>LCRE</v>
      </c>
      <c r="F129" s="2" t="str">
        <f t="shared" si="31"/>
        <v>VARCHAR2 (16),</v>
      </c>
      <c r="G129" s="2">
        <f t="shared" si="32"/>
        <v>10</v>
      </c>
      <c r="H129" s="1" t="str">
        <f t="shared" si="33"/>
        <v xml:space="preserve">VARCHAR2 </v>
      </c>
      <c r="I129" s="2">
        <f t="shared" si="34"/>
        <v>13</v>
      </c>
      <c r="J129" s="2">
        <f t="shared" si="35"/>
        <v>3</v>
      </c>
      <c r="K129" s="1" t="str">
        <f t="shared" si="36"/>
        <v>16</v>
      </c>
      <c r="L129" s="2"/>
      <c r="M129" s="1" t="str">
        <f t="shared" si="37"/>
        <v xml:space="preserve">LCREFID </v>
      </c>
      <c r="N129" s="1" t="str">
        <f t="shared" si="38"/>
        <v xml:space="preserve">LCREFID </v>
      </c>
      <c r="O129" s="2" t="str">
        <f t="shared" si="39"/>
        <v xml:space="preserve">VARCHAR2 </v>
      </c>
      <c r="P129" s="2" t="str">
        <f t="shared" si="40"/>
        <v>16</v>
      </c>
      <c r="Q129" s="2"/>
      <c r="R129" s="20" t="str">
        <f t="shared" si="41"/>
        <v xml:space="preserve">LCREFID </v>
      </c>
    </row>
    <row r="130" spans="1:18" x14ac:dyDescent="0.25">
      <c r="A130" t="s">
        <v>992</v>
      </c>
      <c r="B130" t="s">
        <v>1102</v>
      </c>
      <c r="C130" s="14">
        <f t="shared" si="28"/>
        <v>10</v>
      </c>
      <c r="D130" s="2" t="str">
        <f t="shared" si="29"/>
        <v xml:space="preserve">CHARGESIN </v>
      </c>
      <c r="E130" s="1" t="str">
        <f t="shared" si="30"/>
        <v>CHAR</v>
      </c>
      <c r="F130" s="2" t="str">
        <f t="shared" si="31"/>
        <v>VARCHAR2 (1),</v>
      </c>
      <c r="G130" s="2">
        <f t="shared" si="32"/>
        <v>10</v>
      </c>
      <c r="H130" s="1" t="str">
        <f t="shared" si="33"/>
        <v xml:space="preserve">VARCHAR2 </v>
      </c>
      <c r="I130" s="2">
        <f t="shared" si="34"/>
        <v>12</v>
      </c>
      <c r="J130" s="2">
        <f t="shared" si="35"/>
        <v>2</v>
      </c>
      <c r="K130" s="1" t="str">
        <f t="shared" si="36"/>
        <v>1</v>
      </c>
      <c r="L130" s="2"/>
      <c r="M130" s="1" t="str">
        <f t="shared" si="37"/>
        <v xml:space="preserve">CHARGESIN </v>
      </c>
      <c r="N130" s="1" t="str">
        <f t="shared" si="38"/>
        <v xml:space="preserve">CHARGESIN </v>
      </c>
      <c r="O130" s="2" t="str">
        <f t="shared" si="39"/>
        <v xml:space="preserve">VARCHAR2 </v>
      </c>
      <c r="P130" s="2" t="str">
        <f t="shared" si="40"/>
        <v>1</v>
      </c>
      <c r="Q130" s="2"/>
      <c r="R130" s="20" t="str">
        <f t="shared" si="41"/>
        <v xml:space="preserve">CHARGESIN </v>
      </c>
    </row>
    <row r="131" spans="1:18" x14ac:dyDescent="0.25">
      <c r="A131" t="s">
        <v>992</v>
      </c>
      <c r="B131" t="s">
        <v>1103</v>
      </c>
      <c r="C131" s="14">
        <f t="shared" ref="C131:C133" si="42">FIND(" ",B131)</f>
        <v>13</v>
      </c>
      <c r="D131" s="2" t="str">
        <f t="shared" ref="D131:D133" si="43">MID(B131,1,C131)</f>
        <v xml:space="preserve">CURRENCYCODE </v>
      </c>
      <c r="E131" s="1" t="str">
        <f t="shared" ref="E131:E133" si="44">LEFT(D131,4)</f>
        <v>CURR</v>
      </c>
      <c r="F131" s="2" t="str">
        <f t="shared" ref="F131:F133" si="45">TRIM(MID(B131,C131,100))</f>
        <v>VARCHAR2 (3),</v>
      </c>
      <c r="G131" s="2">
        <f t="shared" ref="G131:G133" si="46">FIND("(",(F131))</f>
        <v>10</v>
      </c>
      <c r="H131" s="1" t="str">
        <f t="shared" ref="H131:H133" si="47">MID(F131,1,G131-1)</f>
        <v xml:space="preserve">VARCHAR2 </v>
      </c>
      <c r="I131" s="2">
        <f t="shared" ref="I131:I133" si="48">FIND(")",F131)</f>
        <v>12</v>
      </c>
      <c r="J131" s="2">
        <f t="shared" ref="J131:J133" si="49">I131-G131</f>
        <v>2</v>
      </c>
      <c r="K131" s="1" t="str">
        <f t="shared" ref="K131:K133" si="50">MID(F131,G131+1,J131-1)</f>
        <v>3</v>
      </c>
      <c r="L131" s="2"/>
      <c r="M131" s="1" t="str">
        <f t="shared" ref="M131:M133" si="51">D131</f>
        <v xml:space="preserve">CURRENCYCODE </v>
      </c>
      <c r="N131" s="1" t="str">
        <f t="shared" ref="N131:N133" si="52">M131</f>
        <v xml:space="preserve">CURRENCYCODE </v>
      </c>
      <c r="O131" s="2" t="str">
        <f t="shared" ref="O131:O133" si="53">H131</f>
        <v xml:space="preserve">VARCHAR2 </v>
      </c>
      <c r="P131" s="2" t="str">
        <f t="shared" ref="P131:P133" si="54">K131</f>
        <v>3</v>
      </c>
      <c r="Q131" s="2"/>
      <c r="R131" s="20" t="str">
        <f t="shared" ref="R131" si="55">N131</f>
        <v xml:space="preserve">CURRENCYCODE </v>
      </c>
    </row>
    <row r="132" spans="1:18" x14ac:dyDescent="0.25">
      <c r="A132" t="s">
        <v>992</v>
      </c>
      <c r="B132" t="s">
        <v>1104</v>
      </c>
      <c r="C132" s="14">
        <f t="shared" si="42"/>
        <v>14</v>
      </c>
      <c r="D132" s="2" t="str">
        <f t="shared" si="43"/>
        <v xml:space="preserve">CHGDEBTACCTID </v>
      </c>
      <c r="E132" s="1" t="str">
        <f t="shared" si="44"/>
        <v>CHGD</v>
      </c>
      <c r="F132" s="2" t="str">
        <f t="shared" si="45"/>
        <v>VARCHAR2 (32),</v>
      </c>
      <c r="G132" s="2">
        <f t="shared" si="46"/>
        <v>10</v>
      </c>
      <c r="H132" s="1" t="str">
        <f t="shared" si="47"/>
        <v xml:space="preserve">VARCHAR2 </v>
      </c>
      <c r="I132" s="2">
        <f t="shared" si="48"/>
        <v>13</v>
      </c>
      <c r="J132" s="2">
        <f t="shared" si="49"/>
        <v>3</v>
      </c>
      <c r="K132" s="1" t="str">
        <f t="shared" si="50"/>
        <v>32</v>
      </c>
      <c r="L132" s="2"/>
      <c r="M132" s="1" t="str">
        <f t="shared" si="51"/>
        <v xml:space="preserve">CHGDEBTACCTID </v>
      </c>
      <c r="N132" s="1" t="str">
        <f t="shared" si="52"/>
        <v xml:space="preserve">CHGDEBTACCTID </v>
      </c>
      <c r="O132" s="2" t="str">
        <f t="shared" si="53"/>
        <v xml:space="preserve">VARCHAR2 </v>
      </c>
      <c r="P132" s="2" t="str">
        <f t="shared" si="54"/>
        <v>32</v>
      </c>
      <c r="Q132" s="2"/>
      <c r="R132" s="20" t="s">
        <v>1106</v>
      </c>
    </row>
    <row r="133" spans="1:18" hidden="1" x14ac:dyDescent="0.25">
      <c r="A133" t="s">
        <v>992</v>
      </c>
      <c r="B133" t="s">
        <v>1105</v>
      </c>
      <c r="C133" s="14">
        <f t="shared" si="42"/>
        <v>11</v>
      </c>
      <c r="D133" s="2" t="str">
        <f t="shared" si="43"/>
        <v xml:space="preserve">CONSTRAINT </v>
      </c>
      <c r="E133" s="1" t="str">
        <f t="shared" si="44"/>
        <v>CONS</v>
      </c>
      <c r="F133" s="2" t="str">
        <f t="shared" si="45"/>
        <v>PK_D540008 PRIMARY KEY (BRANCHCODE, PRDACCTID, TENANTID)</v>
      </c>
      <c r="G133" s="2">
        <f t="shared" si="46"/>
        <v>24</v>
      </c>
      <c r="H133" s="1" t="str">
        <f t="shared" si="47"/>
        <v xml:space="preserve">PK_D540008 PRIMARY KEY </v>
      </c>
      <c r="I133" s="2">
        <f t="shared" si="48"/>
        <v>56</v>
      </c>
      <c r="J133" s="2">
        <f t="shared" si="49"/>
        <v>32</v>
      </c>
      <c r="K133" s="1" t="str">
        <f t="shared" si="50"/>
        <v>BRANCHCODE, PRDACCTID, TENANTID</v>
      </c>
      <c r="L133" s="2"/>
      <c r="M133" s="1" t="str">
        <f t="shared" si="51"/>
        <v xml:space="preserve">CONSTRAINT </v>
      </c>
      <c r="N133" s="1" t="str">
        <f t="shared" si="52"/>
        <v xml:space="preserve">CONSTRAINT </v>
      </c>
      <c r="O133" s="2" t="str">
        <f t="shared" si="53"/>
        <v xml:space="preserve">PK_D540008 PRIMARY KEY </v>
      </c>
      <c r="P133" s="2" t="str">
        <f t="shared" si="54"/>
        <v>BRANCHCODE, PRDACCTID, TENANTID</v>
      </c>
      <c r="Q133" s="2"/>
      <c r="R133" s="20" t="s">
        <v>1110</v>
      </c>
    </row>
    <row r="134" spans="1:18" hidden="1" x14ac:dyDescent="0.25">
      <c r="B134" t="s">
        <v>788</v>
      </c>
    </row>
    <row r="135" spans="1:18" hidden="1" x14ac:dyDescent="0.25">
      <c r="B135" t="s">
        <v>789</v>
      </c>
    </row>
    <row r="136" spans="1:18" hidden="1" x14ac:dyDescent="0.25">
      <c r="B136" t="s">
        <v>790</v>
      </c>
    </row>
  </sheetData>
  <autoFilter ref="A1:Y136" xr:uid="{A498A385-CE4A-49D8-9939-0A4CC18882C2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Z409"/>
  <sheetViews>
    <sheetView workbookViewId="0"/>
  </sheetViews>
  <sheetFormatPr defaultRowHeight="15" x14ac:dyDescent="0.25"/>
  <cols>
    <col min="1" max="1" width="11.5703125" style="2" bestFit="1" customWidth="1"/>
    <col min="2" max="2" width="37.42578125" hidden="1" customWidth="1"/>
    <col min="3" max="3" width="9.140625" hidden="1" customWidth="1"/>
    <col min="4" max="4" width="18.140625" hidden="1" customWidth="1"/>
    <col min="5" max="5" width="9.140625" hidden="1" customWidth="1"/>
    <col min="6" max="6" width="22.7109375" hidden="1" customWidth="1"/>
    <col min="7" max="7" width="9.140625" hidden="1" customWidth="1"/>
    <col min="8" max="8" width="11" hidden="1" customWidth="1"/>
    <col min="9" max="11" width="9.140625" hidden="1" customWidth="1"/>
    <col min="12" max="12" width="28" style="2" bestFit="1" customWidth="1"/>
    <col min="13" max="13" width="37.42578125" style="2" bestFit="1" customWidth="1"/>
    <col min="14" max="14" width="19.28515625" style="2" bestFit="1" customWidth="1"/>
    <col min="15" max="15" width="14.28515625" style="2" customWidth="1"/>
    <col min="16" max="16" width="13.140625" style="2" customWidth="1"/>
    <col min="17" max="17" width="21.85546875" style="2" bestFit="1" customWidth="1"/>
    <col min="18" max="18" width="37.7109375" style="2" bestFit="1" customWidth="1"/>
    <col min="19" max="19" width="26.85546875" style="2" bestFit="1" customWidth="1"/>
    <col min="20" max="22" width="9.140625" style="2"/>
    <col min="23" max="23" width="20.5703125" style="2" bestFit="1" customWidth="1"/>
    <col min="24" max="24" width="13.7109375" customWidth="1"/>
  </cols>
  <sheetData>
    <row r="1" spans="1:26" x14ac:dyDescent="0.25">
      <c r="A1" s="1" t="s">
        <v>16</v>
      </c>
      <c r="B1" s="32">
        <v>1</v>
      </c>
      <c r="C1" s="1"/>
      <c r="D1" s="1">
        <v>2</v>
      </c>
      <c r="E1" s="1"/>
      <c r="F1" s="1"/>
      <c r="G1" s="1"/>
      <c r="H1" s="1"/>
      <c r="I1" s="1"/>
      <c r="J1" s="1"/>
      <c r="K1" s="3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33" t="s">
        <v>25</v>
      </c>
      <c r="Y1" s="4" t="s">
        <v>8</v>
      </c>
      <c r="Z1" s="5"/>
    </row>
    <row r="2" spans="1:26" x14ac:dyDescent="0.25">
      <c r="A2" s="2" t="s">
        <v>10</v>
      </c>
      <c r="B2" t="s">
        <v>29</v>
      </c>
      <c r="C2" s="2">
        <f t="shared" ref="C2:C15" si="0">FIND(" ",B2)</f>
        <v>11</v>
      </c>
      <c r="D2" s="1" t="str">
        <f t="shared" ref="D2:D15" si="1">MID(B2,1,C2)</f>
        <v xml:space="preserve">MEMBERCODE </v>
      </c>
      <c r="E2" s="1" t="str">
        <f t="shared" ref="E2:E15" si="2">LEFT(D2,4)</f>
        <v>MEMB</v>
      </c>
      <c r="F2" s="2" t="str">
        <f t="shared" ref="F2:F14" si="3">TRIM(MID(B2,C2,100))</f>
        <v>NUMBER (10) NOT NULL,</v>
      </c>
      <c r="G2" s="2">
        <f t="shared" ref="G2:G15" si="4">FIND("(",(F2))</f>
        <v>8</v>
      </c>
      <c r="H2" s="1" t="str">
        <f t="shared" ref="H2:H15" si="5">MID(F2,1,G2-1)</f>
        <v xml:space="preserve">NUMBER </v>
      </c>
      <c r="I2" s="2">
        <f t="shared" ref="I2:I15" si="6">FIND(")",F2)</f>
        <v>11</v>
      </c>
      <c r="J2" s="2">
        <f t="shared" ref="J2:J15" si="7">I2-G2</f>
        <v>3</v>
      </c>
      <c r="K2" s="31" t="str">
        <f t="shared" ref="K2:K15" si="8">MID(F2,G2+1,J2-1)</f>
        <v>10</v>
      </c>
      <c r="L2" s="2" t="s">
        <v>9</v>
      </c>
      <c r="M2" s="1" t="str">
        <f t="shared" ref="M2:M15" si="9">D2</f>
        <v xml:space="preserve">MEMBERCODE </v>
      </c>
      <c r="N2" s="1" t="str">
        <f t="shared" ref="N2:N65" si="10">M2</f>
        <v xml:space="preserve">MEMBERCODE </v>
      </c>
      <c r="O2" s="2" t="str">
        <f t="shared" ref="O2:O13" si="11">H2</f>
        <v xml:space="preserve">NUMBER </v>
      </c>
      <c r="P2" s="2" t="str">
        <f t="shared" ref="P2:P13" si="12">K2</f>
        <v>10</v>
      </c>
      <c r="R2" s="6" t="s">
        <v>437</v>
      </c>
    </row>
    <row r="3" spans="1:26" x14ac:dyDescent="0.25">
      <c r="A3" s="2" t="s">
        <v>10</v>
      </c>
      <c r="B3" t="s">
        <v>30</v>
      </c>
      <c r="C3" s="2">
        <f>FIND(" ",B3)</f>
        <v>9</v>
      </c>
      <c r="D3" s="1" t="str">
        <f t="shared" si="1"/>
        <v xml:space="preserve">TENANTID </v>
      </c>
      <c r="E3" s="1" t="str">
        <f t="shared" si="2"/>
        <v>TENA</v>
      </c>
      <c r="F3" s="2" t="str">
        <f t="shared" si="3"/>
        <v>NUMBER (10) NOT NULL,</v>
      </c>
      <c r="G3" s="2">
        <f t="shared" si="4"/>
        <v>8</v>
      </c>
      <c r="H3" s="1" t="str">
        <f t="shared" si="5"/>
        <v xml:space="preserve">NUMBER </v>
      </c>
      <c r="I3" s="2">
        <f t="shared" si="6"/>
        <v>11</v>
      </c>
      <c r="J3" s="2">
        <f t="shared" si="7"/>
        <v>3</v>
      </c>
      <c r="K3" s="31" t="str">
        <f t="shared" si="8"/>
        <v>10</v>
      </c>
      <c r="L3" s="2" t="s">
        <v>9</v>
      </c>
      <c r="M3" s="1" t="str">
        <f t="shared" si="9"/>
        <v xml:space="preserve">TENANTID </v>
      </c>
      <c r="N3" s="1" t="str">
        <f t="shared" si="10"/>
        <v xml:space="preserve">TENANTID </v>
      </c>
      <c r="O3" s="2" t="str">
        <f t="shared" si="11"/>
        <v xml:space="preserve">NUMBER </v>
      </c>
      <c r="P3" s="2" t="str">
        <f t="shared" si="12"/>
        <v>10</v>
      </c>
      <c r="R3" s="6">
        <v>139</v>
      </c>
    </row>
    <row r="4" spans="1:26" x14ac:dyDescent="0.25">
      <c r="A4" s="2" t="s">
        <v>10</v>
      </c>
      <c r="B4" t="s">
        <v>31</v>
      </c>
      <c r="C4" s="2">
        <f t="shared" si="0"/>
        <v>11</v>
      </c>
      <c r="D4" s="1" t="str">
        <f t="shared" si="1"/>
        <v xml:space="preserve">ACTIVITYID </v>
      </c>
      <c r="E4" s="1" t="str">
        <f t="shared" si="2"/>
        <v>ACTI</v>
      </c>
      <c r="F4" s="2" t="str">
        <f t="shared" si="3"/>
        <v>NUMBER (19),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31" t="str">
        <f t="shared" si="8"/>
        <v>19</v>
      </c>
      <c r="L4" s="2" t="s">
        <v>9</v>
      </c>
      <c r="M4" s="1" t="str">
        <f t="shared" si="9"/>
        <v xml:space="preserve">ACTIVITYID </v>
      </c>
      <c r="N4" s="1" t="str">
        <f t="shared" si="10"/>
        <v xml:space="preserve">ACTIVITYID </v>
      </c>
      <c r="O4" s="2" t="str">
        <f t="shared" si="11"/>
        <v xml:space="preserve">NUMBER </v>
      </c>
      <c r="P4" s="2" t="str">
        <f t="shared" si="12"/>
        <v>19</v>
      </c>
      <c r="R4" s="6">
        <v>0</v>
      </c>
    </row>
    <row r="5" spans="1:26" hidden="1" x14ac:dyDescent="0.25">
      <c r="A5" s="11" t="s">
        <v>10</v>
      </c>
      <c r="B5" t="s">
        <v>32</v>
      </c>
      <c r="C5" s="2">
        <f t="shared" si="0"/>
        <v>10</v>
      </c>
      <c r="D5" s="1" t="str">
        <f t="shared" si="1"/>
        <v xml:space="preserve">CREATEDBY </v>
      </c>
      <c r="E5" s="1" t="str">
        <f t="shared" si="2"/>
        <v>CREA</v>
      </c>
      <c r="F5" s="2" t="str">
        <f t="shared" si="3"/>
        <v>VARCHAR2 (10),</v>
      </c>
      <c r="G5" s="2">
        <f t="shared" si="4"/>
        <v>10</v>
      </c>
      <c r="H5" s="1" t="str">
        <f t="shared" si="5"/>
        <v xml:space="preserve">VARCHAR2 </v>
      </c>
      <c r="I5" s="2">
        <f t="shared" si="6"/>
        <v>13</v>
      </c>
      <c r="J5" s="2">
        <f t="shared" si="7"/>
        <v>3</v>
      </c>
      <c r="K5" s="1" t="str">
        <f t="shared" si="8"/>
        <v>10</v>
      </c>
      <c r="L5" s="11" t="s">
        <v>9</v>
      </c>
      <c r="M5" s="12" t="str">
        <f t="shared" si="9"/>
        <v xml:space="preserve">CREATEDBY </v>
      </c>
      <c r="N5" s="12" t="str">
        <f t="shared" si="10"/>
        <v xml:space="preserve">CREATEDBY </v>
      </c>
      <c r="O5" s="11" t="str">
        <f t="shared" si="11"/>
        <v xml:space="preserve">VARCHAR2 </v>
      </c>
      <c r="P5" s="11" t="str">
        <f t="shared" si="12"/>
        <v>10</v>
      </c>
      <c r="Q5" s="11"/>
      <c r="R5" s="13"/>
      <c r="S5" s="11"/>
      <c r="T5" s="11"/>
      <c r="U5" s="11"/>
      <c r="V5" s="11"/>
      <c r="W5" s="11"/>
    </row>
    <row r="6" spans="1:26" hidden="1" x14ac:dyDescent="0.25">
      <c r="A6" s="2" t="s">
        <v>10</v>
      </c>
      <c r="B6" t="s">
        <v>33</v>
      </c>
      <c r="C6" s="2">
        <f t="shared" si="0"/>
        <v>12</v>
      </c>
      <c r="D6" s="1" t="str">
        <f t="shared" si="1"/>
        <v xml:space="preserve">CREATEDDATE </v>
      </c>
      <c r="E6" s="1" t="str">
        <f t="shared" si="2"/>
        <v>CREA</v>
      </c>
      <c r="F6" s="2" t="str">
        <f t="shared" si="3"/>
        <v>TIMESTAMP,</v>
      </c>
      <c r="G6" s="2" t="e">
        <f t="shared" si="4"/>
        <v>#VALUE!</v>
      </c>
      <c r="H6" s="1" t="e">
        <f t="shared" si="5"/>
        <v>#VALUE!</v>
      </c>
      <c r="I6" s="2" t="e">
        <f t="shared" si="6"/>
        <v>#VALUE!</v>
      </c>
      <c r="J6" s="2" t="e">
        <f t="shared" si="7"/>
        <v>#VALUE!</v>
      </c>
      <c r="K6" s="1" t="e">
        <f t="shared" si="8"/>
        <v>#VALUE!</v>
      </c>
      <c r="L6" s="2" t="s">
        <v>9</v>
      </c>
      <c r="M6" s="1" t="str">
        <f t="shared" si="9"/>
        <v xml:space="preserve">CREATEDDATE </v>
      </c>
      <c r="N6" s="1" t="str">
        <f t="shared" si="10"/>
        <v xml:space="preserve">CREATEDDATE </v>
      </c>
      <c r="O6" s="2" t="s">
        <v>787</v>
      </c>
      <c r="R6" s="6"/>
    </row>
    <row r="7" spans="1:26" hidden="1" x14ac:dyDescent="0.25">
      <c r="A7" s="2" t="s">
        <v>10</v>
      </c>
      <c r="B7" t="s">
        <v>34</v>
      </c>
      <c r="C7" s="2">
        <f t="shared" si="0"/>
        <v>12</v>
      </c>
      <c r="D7" s="1" t="str">
        <f t="shared" si="1"/>
        <v xml:space="preserve">CREATEDTIME </v>
      </c>
      <c r="E7" s="1" t="str">
        <f t="shared" si="2"/>
        <v>CREA</v>
      </c>
      <c r="F7" s="2" t="str">
        <f t="shared" si="3"/>
        <v>TIMESTAMP,</v>
      </c>
      <c r="G7" s="2" t="e">
        <f t="shared" si="4"/>
        <v>#VALUE!</v>
      </c>
      <c r="H7" s="1" t="e">
        <f t="shared" si="5"/>
        <v>#VALUE!</v>
      </c>
      <c r="I7" s="2" t="e">
        <f t="shared" si="6"/>
        <v>#VALUE!</v>
      </c>
      <c r="J7" s="2" t="e">
        <f t="shared" si="7"/>
        <v>#VALUE!</v>
      </c>
      <c r="K7" s="1" t="e">
        <f t="shared" si="8"/>
        <v>#VALUE!</v>
      </c>
      <c r="L7" s="2" t="s">
        <v>9</v>
      </c>
      <c r="M7" s="1" t="str">
        <f t="shared" si="9"/>
        <v xml:space="preserve">CREATEDTIME </v>
      </c>
      <c r="N7" s="1" t="str">
        <f t="shared" si="10"/>
        <v xml:space="preserve">CREATEDTIME </v>
      </c>
      <c r="O7" s="2" t="s">
        <v>787</v>
      </c>
      <c r="R7" s="6"/>
    </row>
    <row r="8" spans="1:26" hidden="1" x14ac:dyDescent="0.25">
      <c r="A8" s="2" t="s">
        <v>10</v>
      </c>
      <c r="B8" t="s">
        <v>35</v>
      </c>
      <c r="C8" s="2">
        <f t="shared" si="0"/>
        <v>11</v>
      </c>
      <c r="D8" s="1" t="str">
        <f t="shared" si="1"/>
        <v xml:space="preserve">DEPRECATED </v>
      </c>
      <c r="E8" s="1" t="str">
        <f t="shared" si="2"/>
        <v>DEPR</v>
      </c>
      <c r="F8" s="2" t="str">
        <f t="shared" si="3"/>
        <v>NUMBER (10),</v>
      </c>
      <c r="G8" s="2">
        <f t="shared" si="4"/>
        <v>8</v>
      </c>
      <c r="H8" s="1" t="str">
        <f t="shared" si="5"/>
        <v xml:space="preserve">NUMBER </v>
      </c>
      <c r="I8" s="2">
        <f t="shared" si="6"/>
        <v>11</v>
      </c>
      <c r="J8" s="2">
        <f t="shared" si="7"/>
        <v>3</v>
      </c>
      <c r="K8" s="1" t="str">
        <f t="shared" si="8"/>
        <v>10</v>
      </c>
      <c r="L8" s="2" t="s">
        <v>9</v>
      </c>
      <c r="M8" s="1" t="str">
        <f t="shared" si="9"/>
        <v xml:space="preserve">DEPRECATED </v>
      </c>
      <c r="N8" s="1" t="str">
        <f t="shared" si="10"/>
        <v xml:space="preserve">DEPRECATED </v>
      </c>
      <c r="O8" s="2" t="str">
        <f t="shared" si="11"/>
        <v xml:space="preserve">NUMBER </v>
      </c>
      <c r="P8" s="2" t="str">
        <f t="shared" si="12"/>
        <v>10</v>
      </c>
      <c r="R8" s="6"/>
    </row>
    <row r="9" spans="1:26" hidden="1" x14ac:dyDescent="0.25">
      <c r="A9" s="2" t="s">
        <v>10</v>
      </c>
      <c r="B9" t="s">
        <v>36</v>
      </c>
      <c r="C9" s="2">
        <f t="shared" si="0"/>
        <v>13</v>
      </c>
      <c r="D9" s="1" t="str">
        <f t="shared" si="1"/>
        <v xml:space="preserve">DEPRECATEDBY </v>
      </c>
      <c r="E9" s="1" t="str">
        <f t="shared" si="2"/>
        <v>DEPR</v>
      </c>
      <c r="F9" s="2" t="str">
        <f t="shared" si="3"/>
        <v>VARCHAR2 (10),</v>
      </c>
      <c r="G9" s="2">
        <f t="shared" si="4"/>
        <v>10</v>
      </c>
      <c r="H9" s="1" t="str">
        <f t="shared" si="5"/>
        <v xml:space="preserve">VARCHAR2 </v>
      </c>
      <c r="I9" s="2">
        <f t="shared" si="6"/>
        <v>13</v>
      </c>
      <c r="J9" s="2">
        <f t="shared" si="7"/>
        <v>3</v>
      </c>
      <c r="K9" s="1" t="str">
        <f t="shared" si="8"/>
        <v>10</v>
      </c>
      <c r="L9" s="2" t="s">
        <v>9</v>
      </c>
      <c r="M9" s="1" t="str">
        <f t="shared" si="9"/>
        <v xml:space="preserve">DEPRECATEDBY </v>
      </c>
      <c r="N9" s="1" t="str">
        <f t="shared" si="10"/>
        <v xml:space="preserve">DEPRECATEDBY </v>
      </c>
      <c r="O9" s="2" t="str">
        <f t="shared" si="11"/>
        <v xml:space="preserve">VARCHAR2 </v>
      </c>
      <c r="P9" s="2" t="str">
        <f t="shared" si="12"/>
        <v>10</v>
      </c>
      <c r="R9" s="6"/>
    </row>
    <row r="10" spans="1:26" hidden="1" x14ac:dyDescent="0.25">
      <c r="A10" s="2" t="s">
        <v>10</v>
      </c>
      <c r="B10" t="s">
        <v>37</v>
      </c>
      <c r="C10" s="2">
        <f t="shared" si="0"/>
        <v>15</v>
      </c>
      <c r="D10" s="1" t="str">
        <f t="shared" si="1"/>
        <v xml:space="preserve">DEPRECATEDDATE </v>
      </c>
      <c r="E10" s="1" t="str">
        <f t="shared" si="2"/>
        <v>DEPR</v>
      </c>
      <c r="F10" s="2" t="str">
        <f t="shared" si="3"/>
        <v>TIMESTAMP,</v>
      </c>
      <c r="G10" s="2" t="e">
        <f t="shared" si="4"/>
        <v>#VALUE!</v>
      </c>
      <c r="H10" s="1" t="e">
        <f t="shared" si="5"/>
        <v>#VALUE!</v>
      </c>
      <c r="I10" s="2" t="e">
        <f t="shared" si="6"/>
        <v>#VALUE!</v>
      </c>
      <c r="J10" s="2" t="e">
        <f t="shared" si="7"/>
        <v>#VALUE!</v>
      </c>
      <c r="K10" s="1" t="e">
        <f t="shared" si="8"/>
        <v>#VALUE!</v>
      </c>
      <c r="L10" s="2" t="s">
        <v>9</v>
      </c>
      <c r="M10" s="1" t="str">
        <f t="shared" si="9"/>
        <v xml:space="preserve">DEPRECATEDDATE </v>
      </c>
      <c r="N10" s="1" t="str">
        <f t="shared" si="10"/>
        <v xml:space="preserve">DEPRECATEDDATE </v>
      </c>
      <c r="O10" s="2" t="s">
        <v>787</v>
      </c>
      <c r="R10" s="6"/>
    </row>
    <row r="11" spans="1:26" hidden="1" x14ac:dyDescent="0.25">
      <c r="A11" s="2" t="s">
        <v>10</v>
      </c>
      <c r="B11" t="s">
        <v>38</v>
      </c>
      <c r="C11" s="2">
        <f t="shared" si="0"/>
        <v>15</v>
      </c>
      <c r="D11" s="1" t="str">
        <f>MID(B11,1,C11)</f>
        <v xml:space="preserve">DEPRECATEDTIME </v>
      </c>
      <c r="E11" s="1" t="str">
        <f t="shared" si="2"/>
        <v>DEPR</v>
      </c>
      <c r="F11" s="2" t="str">
        <f t="shared" si="3"/>
        <v>TIMESTAMP,</v>
      </c>
      <c r="G11" s="2" t="e">
        <f t="shared" si="4"/>
        <v>#VALUE!</v>
      </c>
      <c r="H11" s="1" t="e">
        <f t="shared" si="5"/>
        <v>#VALUE!</v>
      </c>
      <c r="I11" s="2" t="e">
        <f t="shared" si="6"/>
        <v>#VALUE!</v>
      </c>
      <c r="J11" s="2" t="e">
        <f t="shared" si="7"/>
        <v>#VALUE!</v>
      </c>
      <c r="K11" s="1" t="e">
        <f t="shared" si="8"/>
        <v>#VALUE!</v>
      </c>
      <c r="L11" s="2" t="s">
        <v>9</v>
      </c>
      <c r="M11" s="1" t="str">
        <f t="shared" si="9"/>
        <v xml:space="preserve">DEPRECATEDTIME </v>
      </c>
      <c r="N11" s="1" t="str">
        <f t="shared" si="10"/>
        <v xml:space="preserve">DEPRECATEDTIME </v>
      </c>
      <c r="O11" s="2" t="s">
        <v>787</v>
      </c>
      <c r="R11" s="6"/>
    </row>
    <row r="12" spans="1:26" hidden="1" x14ac:dyDescent="0.25">
      <c r="A12" s="2" t="s">
        <v>10</v>
      </c>
      <c r="B12" t="s">
        <v>39</v>
      </c>
      <c r="C12" s="2">
        <f t="shared" si="0"/>
        <v>12</v>
      </c>
      <c r="D12" s="1" t="str">
        <f t="shared" si="1"/>
        <v xml:space="preserve">DESCRIPTION </v>
      </c>
      <c r="E12" s="1" t="str">
        <f t="shared" si="2"/>
        <v>DESC</v>
      </c>
      <c r="F12" s="2" t="str">
        <f t="shared" si="3"/>
        <v>VARCHAR2 (100),</v>
      </c>
      <c r="G12" s="2">
        <f t="shared" si="4"/>
        <v>10</v>
      </c>
      <c r="H12" s="1" t="str">
        <f t="shared" si="5"/>
        <v xml:space="preserve">VARCHAR2 </v>
      </c>
      <c r="I12" s="2">
        <f t="shared" si="6"/>
        <v>14</v>
      </c>
      <c r="J12" s="2">
        <f t="shared" si="7"/>
        <v>4</v>
      </c>
      <c r="K12" s="1" t="str">
        <f t="shared" si="8"/>
        <v>100</v>
      </c>
      <c r="L12" s="2" t="s">
        <v>9</v>
      </c>
      <c r="M12" s="1" t="str">
        <f t="shared" si="9"/>
        <v xml:space="preserve">DESCRIPTION </v>
      </c>
      <c r="N12" s="1" t="str">
        <f t="shared" si="10"/>
        <v xml:space="preserve">DESCRIPTION </v>
      </c>
      <c r="O12" s="2" t="str">
        <f t="shared" si="11"/>
        <v xml:space="preserve">VARCHAR2 </v>
      </c>
      <c r="P12" s="2" t="str">
        <f t="shared" si="12"/>
        <v>100</v>
      </c>
      <c r="R12" s="6"/>
    </row>
    <row r="13" spans="1:26" hidden="1" x14ac:dyDescent="0.25">
      <c r="A13" s="2" t="s">
        <v>10</v>
      </c>
      <c r="B13" t="s">
        <v>40</v>
      </c>
      <c r="C13" s="2">
        <f t="shared" si="0"/>
        <v>15</v>
      </c>
      <c r="D13" s="1" t="str">
        <f t="shared" si="1"/>
        <v xml:space="preserve">LASTMODIFIEDBY </v>
      </c>
      <c r="E13" s="1" t="str">
        <f t="shared" si="2"/>
        <v>LAST</v>
      </c>
      <c r="F13" s="2" t="str">
        <f t="shared" si="3"/>
        <v>VARCHAR2 (10),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13</v>
      </c>
      <c r="J13" s="2">
        <f t="shared" si="7"/>
        <v>3</v>
      </c>
      <c r="K13" s="1" t="str">
        <f t="shared" si="8"/>
        <v>10</v>
      </c>
      <c r="L13" s="2" t="s">
        <v>9</v>
      </c>
      <c r="M13" s="1" t="str">
        <f t="shared" si="9"/>
        <v xml:space="preserve">LASTMODIFIEDBY </v>
      </c>
      <c r="N13" s="1" t="str">
        <f t="shared" si="10"/>
        <v xml:space="preserve">LASTMODIFIEDBY </v>
      </c>
      <c r="O13" s="2" t="str">
        <f t="shared" si="11"/>
        <v xml:space="preserve">VARCHAR2 </v>
      </c>
      <c r="P13" s="2" t="str">
        <f t="shared" si="12"/>
        <v>10</v>
      </c>
      <c r="R13" s="6"/>
    </row>
    <row r="14" spans="1:26" hidden="1" x14ac:dyDescent="0.25">
      <c r="A14" s="2" t="s">
        <v>10</v>
      </c>
      <c r="B14" t="s">
        <v>41</v>
      </c>
      <c r="C14" s="2">
        <f t="shared" si="0"/>
        <v>17</v>
      </c>
      <c r="D14" s="1" t="str">
        <f t="shared" si="1"/>
        <v xml:space="preserve">LASTMODIFIEDDATE </v>
      </c>
      <c r="E14" s="1" t="str">
        <f t="shared" si="2"/>
        <v>LAST</v>
      </c>
      <c r="F14" s="2" t="str">
        <f t="shared" si="3"/>
        <v>TIMESTAMP,</v>
      </c>
      <c r="G14" s="2" t="e">
        <f t="shared" si="4"/>
        <v>#VALUE!</v>
      </c>
      <c r="H14" s="1" t="e">
        <f t="shared" si="5"/>
        <v>#VALUE!</v>
      </c>
      <c r="I14" s="2" t="e">
        <f t="shared" si="6"/>
        <v>#VALUE!</v>
      </c>
      <c r="J14" s="2" t="e">
        <f t="shared" si="7"/>
        <v>#VALUE!</v>
      </c>
      <c r="K14" s="1" t="e">
        <f t="shared" si="8"/>
        <v>#VALUE!</v>
      </c>
      <c r="L14" s="2" t="s">
        <v>9</v>
      </c>
      <c r="M14" s="1" t="str">
        <f t="shared" si="9"/>
        <v xml:space="preserve">LASTMODIFIEDDATE </v>
      </c>
      <c r="N14" s="1" t="str">
        <f t="shared" si="10"/>
        <v xml:space="preserve">LASTMODIFIEDDATE </v>
      </c>
      <c r="O14" s="2" t="s">
        <v>787</v>
      </c>
      <c r="R14" s="6"/>
    </row>
    <row r="15" spans="1:26" hidden="1" x14ac:dyDescent="0.25">
      <c r="A15" s="2" t="s">
        <v>10</v>
      </c>
      <c r="B15" t="s">
        <v>42</v>
      </c>
      <c r="C15" s="2">
        <f t="shared" si="0"/>
        <v>17</v>
      </c>
      <c r="D15" s="1" t="str">
        <f t="shared" si="1"/>
        <v xml:space="preserve">LASTMODIFIEDTIME </v>
      </c>
      <c r="E15" s="1" t="str">
        <f t="shared" si="2"/>
        <v>LAST</v>
      </c>
      <c r="F15" s="2" t="str">
        <f>TRIM(MID(B15,C15,100))</f>
        <v>TIMESTAMP,</v>
      </c>
      <c r="G15" s="2" t="e">
        <f t="shared" si="4"/>
        <v>#VALUE!</v>
      </c>
      <c r="H15" s="1" t="e">
        <f t="shared" si="5"/>
        <v>#VALUE!</v>
      </c>
      <c r="I15" s="2" t="e">
        <f t="shared" si="6"/>
        <v>#VALUE!</v>
      </c>
      <c r="J15" s="2" t="e">
        <f t="shared" si="7"/>
        <v>#VALUE!</v>
      </c>
      <c r="K15" s="1" t="e">
        <f t="shared" si="8"/>
        <v>#VALUE!</v>
      </c>
      <c r="L15" s="2" t="s">
        <v>9</v>
      </c>
      <c r="M15" s="1" t="str">
        <f t="shared" si="9"/>
        <v xml:space="preserve">LASTMODIFIEDTIME </v>
      </c>
      <c r="N15" s="1" t="str">
        <f t="shared" si="10"/>
        <v xml:space="preserve">LASTMODIFIEDTIME </v>
      </c>
      <c r="O15" s="2" t="s">
        <v>787</v>
      </c>
      <c r="R15" s="6"/>
    </row>
    <row r="16" spans="1:26" hidden="1" x14ac:dyDescent="0.25">
      <c r="A16" s="34" t="s">
        <v>10</v>
      </c>
      <c r="B16" t="s">
        <v>43</v>
      </c>
      <c r="C16" s="2">
        <f t="shared" ref="C16:C79" si="13">FIND(" ",B16)</f>
        <v>8</v>
      </c>
      <c r="D16" s="1" t="str">
        <f t="shared" ref="D16:D79" si="14">MID(B16,1,C16)</f>
        <v xml:space="preserve">VERSION </v>
      </c>
      <c r="E16" s="1" t="str">
        <f t="shared" ref="E16:E79" si="15">LEFT(D16,4)</f>
        <v>VERS</v>
      </c>
      <c r="F16" s="2" t="str">
        <f t="shared" ref="F16:F79" si="16">TRIM(MID(B16,C16,100))</f>
        <v>NUMBER (10),</v>
      </c>
      <c r="G16" s="2"/>
      <c r="H16" s="1"/>
      <c r="I16" s="2"/>
      <c r="J16" s="2"/>
      <c r="K16" s="1"/>
      <c r="L16" s="34" t="s">
        <v>9</v>
      </c>
      <c r="M16" s="35" t="str">
        <f t="shared" ref="M16:M79" si="17">D16</f>
        <v xml:space="preserve">VERSION </v>
      </c>
      <c r="N16" s="35" t="str">
        <f t="shared" ref="N16" si="18">M16</f>
        <v xml:space="preserve">VERSION </v>
      </c>
      <c r="O16" s="34"/>
      <c r="P16" s="34"/>
      <c r="Q16" s="34"/>
      <c r="R16" s="36"/>
      <c r="S16" s="34"/>
      <c r="T16" s="34"/>
      <c r="U16" s="34"/>
      <c r="V16" s="34"/>
      <c r="W16" s="34"/>
    </row>
    <row r="17" spans="1:23" x14ac:dyDescent="0.25">
      <c r="A17" s="2" t="s">
        <v>10</v>
      </c>
      <c r="B17" t="s">
        <v>44</v>
      </c>
      <c r="C17" s="2">
        <f t="shared" si="13"/>
        <v>10</v>
      </c>
      <c r="D17" s="1" t="str">
        <f t="shared" si="14"/>
        <v xml:space="preserve">AMLRATING </v>
      </c>
      <c r="E17" s="1" t="str">
        <f t="shared" si="15"/>
        <v>AMLR</v>
      </c>
      <c r="F17" s="2" t="str">
        <f t="shared" si="16"/>
        <v>NUMBER (10),</v>
      </c>
      <c r="G17" s="2"/>
      <c r="H17" s="1"/>
      <c r="I17" s="2"/>
      <c r="J17" s="2"/>
      <c r="K17" s="31"/>
      <c r="L17" s="2" t="s">
        <v>9</v>
      </c>
      <c r="M17" s="1" t="str">
        <f t="shared" si="17"/>
        <v xml:space="preserve">AMLRATING </v>
      </c>
      <c r="N17" s="1" t="str">
        <f t="shared" si="10"/>
        <v xml:space="preserve">AMLRATING </v>
      </c>
      <c r="R17" s="6" t="s">
        <v>662</v>
      </c>
    </row>
    <row r="18" spans="1:23" hidden="1" x14ac:dyDescent="0.25">
      <c r="A18" s="11" t="s">
        <v>10</v>
      </c>
      <c r="B18" t="s">
        <v>45</v>
      </c>
      <c r="C18" s="2">
        <f t="shared" si="13"/>
        <v>12</v>
      </c>
      <c r="D18" s="1" t="str">
        <f t="shared" si="14"/>
        <v xml:space="preserve">HNWCATEGORY </v>
      </c>
      <c r="E18" s="1" t="str">
        <f t="shared" si="15"/>
        <v>HNWC</v>
      </c>
      <c r="F18" s="2" t="str">
        <f t="shared" si="16"/>
        <v>NUMBER (10),</v>
      </c>
      <c r="G18" s="2"/>
      <c r="H18" s="1"/>
      <c r="I18" s="2"/>
      <c r="J18" s="2"/>
      <c r="K18" s="1"/>
      <c r="L18" s="11" t="s">
        <v>9</v>
      </c>
      <c r="M18" s="12" t="str">
        <f t="shared" si="17"/>
        <v xml:space="preserve">HNWCATEGORY </v>
      </c>
      <c r="N18" s="12" t="str">
        <f t="shared" si="10"/>
        <v xml:space="preserve">HNWCATEGORY </v>
      </c>
      <c r="O18" s="11"/>
      <c r="P18" s="11"/>
      <c r="Q18" s="11"/>
      <c r="R18" s="13"/>
      <c r="S18" s="11"/>
      <c r="T18" s="11"/>
      <c r="U18" s="11"/>
      <c r="V18" s="11"/>
      <c r="W18" s="11"/>
    </row>
    <row r="19" spans="1:23" hidden="1" x14ac:dyDescent="0.25">
      <c r="A19" s="2" t="s">
        <v>10</v>
      </c>
      <c r="B19" t="s">
        <v>46</v>
      </c>
      <c r="C19" s="2">
        <f t="shared" si="13"/>
        <v>15</v>
      </c>
      <c r="D19" s="1" t="str">
        <f t="shared" si="14"/>
        <v xml:space="preserve">KYCAVAILABLEYN </v>
      </c>
      <c r="E19" s="1" t="str">
        <f t="shared" si="15"/>
        <v>KYCA</v>
      </c>
      <c r="F19" s="2" t="str">
        <f t="shared" si="16"/>
        <v>NUMBER (10),</v>
      </c>
      <c r="G19" s="2"/>
      <c r="H19" s="1"/>
      <c r="I19" s="2"/>
      <c r="J19" s="2"/>
      <c r="K19" s="1"/>
      <c r="L19" s="2" t="s">
        <v>9</v>
      </c>
      <c r="M19" s="1" t="str">
        <f t="shared" si="17"/>
        <v xml:space="preserve">KYCAVAILABLEYN </v>
      </c>
      <c r="N19" s="1" t="str">
        <f t="shared" si="10"/>
        <v xml:space="preserve">KYCAVAILABLEYN </v>
      </c>
      <c r="R19" s="6"/>
    </row>
    <row r="20" spans="1:23" hidden="1" x14ac:dyDescent="0.25">
      <c r="A20" s="2" t="s">
        <v>10</v>
      </c>
      <c r="B20" t="s">
        <v>47</v>
      </c>
      <c r="C20" s="2">
        <f t="shared" si="13"/>
        <v>8</v>
      </c>
      <c r="D20" s="1" t="str">
        <f t="shared" si="14"/>
        <v xml:space="preserve">KYCTYPE </v>
      </c>
      <c r="E20" s="1" t="str">
        <f t="shared" si="15"/>
        <v>KYCT</v>
      </c>
      <c r="F20" s="2" t="str">
        <f t="shared" si="16"/>
        <v>NUMBER (10),</v>
      </c>
      <c r="G20" s="2"/>
      <c r="H20" s="1"/>
      <c r="I20" s="2"/>
      <c r="J20" s="2"/>
      <c r="K20" s="1"/>
      <c r="L20" s="2" t="s">
        <v>9</v>
      </c>
      <c r="M20" s="1" t="str">
        <f t="shared" si="17"/>
        <v xml:space="preserve">KYCTYPE </v>
      </c>
      <c r="N20" s="1" t="str">
        <f t="shared" si="10"/>
        <v xml:space="preserve">KYCTYPE </v>
      </c>
      <c r="R20" s="6"/>
    </row>
    <row r="21" spans="1:23" hidden="1" x14ac:dyDescent="0.25">
      <c r="A21" s="2" t="s">
        <v>10</v>
      </c>
      <c r="B21" t="s">
        <v>48</v>
      </c>
      <c r="C21" s="2">
        <f t="shared" si="13"/>
        <v>10</v>
      </c>
      <c r="D21" s="1" t="str">
        <f t="shared" si="14"/>
        <v xml:space="preserve">NPARATING </v>
      </c>
      <c r="E21" s="1" t="str">
        <f t="shared" si="15"/>
        <v>NPAR</v>
      </c>
      <c r="F21" s="2" t="str">
        <f t="shared" si="16"/>
        <v>NUMBER (10),</v>
      </c>
      <c r="G21" s="2"/>
      <c r="H21" s="1"/>
      <c r="I21" s="2"/>
      <c r="J21" s="2"/>
      <c r="K21" s="1"/>
      <c r="L21" s="2" t="s">
        <v>9</v>
      </c>
      <c r="M21" s="1" t="str">
        <f t="shared" si="17"/>
        <v xml:space="preserve">NPARATING </v>
      </c>
      <c r="N21" s="1" t="str">
        <f t="shared" si="10"/>
        <v xml:space="preserve">NPARATING </v>
      </c>
      <c r="R21" s="6"/>
    </row>
    <row r="22" spans="1:23" hidden="1" x14ac:dyDescent="0.25">
      <c r="A22" s="2" t="s">
        <v>10</v>
      </c>
      <c r="B22" t="s">
        <v>49</v>
      </c>
      <c r="C22" s="2">
        <f t="shared" si="13"/>
        <v>10</v>
      </c>
      <c r="D22" s="1" t="str">
        <f t="shared" si="14"/>
        <v xml:space="preserve">NPAREASON </v>
      </c>
      <c r="E22" s="1" t="str">
        <f t="shared" si="15"/>
        <v>NPAR</v>
      </c>
      <c r="F22" s="2" t="str">
        <f t="shared" si="16"/>
        <v>NUMBER (10),</v>
      </c>
      <c r="G22" s="2"/>
      <c r="H22" s="1"/>
      <c r="I22" s="2"/>
      <c r="J22" s="2"/>
      <c r="K22" s="1"/>
      <c r="L22" s="2" t="s">
        <v>9</v>
      </c>
      <c r="M22" s="1" t="str">
        <f t="shared" si="17"/>
        <v xml:space="preserve">NPAREASON </v>
      </c>
      <c r="N22" s="1" t="str">
        <f t="shared" si="10"/>
        <v xml:space="preserve">NPAREASON </v>
      </c>
      <c r="R22" s="6"/>
    </row>
    <row r="23" spans="1:23" hidden="1" x14ac:dyDescent="0.25">
      <c r="A23" s="2" t="s">
        <v>10</v>
      </c>
      <c r="B23" t="s">
        <v>50</v>
      </c>
      <c r="C23" s="2">
        <f t="shared" si="13"/>
        <v>18</v>
      </c>
      <c r="D23" s="1" t="str">
        <f t="shared" si="14"/>
        <v xml:space="preserve">AADHAARCARDNUMBER </v>
      </c>
      <c r="E23" s="1" t="str">
        <f t="shared" si="15"/>
        <v>AADH</v>
      </c>
      <c r="F23" s="2" t="str">
        <f t="shared" si="16"/>
        <v>NUMBER (19),</v>
      </c>
      <c r="G23" s="2"/>
      <c r="H23" s="1"/>
      <c r="I23" s="2"/>
      <c r="J23" s="2"/>
      <c r="K23" s="1"/>
      <c r="L23" s="2" t="s">
        <v>9</v>
      </c>
      <c r="M23" s="1" t="str">
        <f t="shared" si="17"/>
        <v xml:space="preserve">AADHAARCARDNUMBER </v>
      </c>
      <c r="N23" s="1" t="str">
        <f t="shared" si="10"/>
        <v xml:space="preserve">AADHAARCARDNUMBER </v>
      </c>
      <c r="R23" s="6"/>
    </row>
    <row r="24" spans="1:23" hidden="1" x14ac:dyDescent="0.25">
      <c r="A24" s="2" t="s">
        <v>10</v>
      </c>
      <c r="B24" t="s">
        <v>51</v>
      </c>
      <c r="C24" s="2">
        <f t="shared" si="13"/>
        <v>20</v>
      </c>
      <c r="D24" s="1" t="str">
        <f t="shared" si="14"/>
        <v xml:space="preserve">AADHAARENROLLMENTID </v>
      </c>
      <c r="E24" s="1" t="str">
        <f t="shared" si="15"/>
        <v>AADH</v>
      </c>
      <c r="F24" s="2" t="str">
        <f t="shared" si="16"/>
        <v>NUMBER (19),</v>
      </c>
      <c r="G24" s="2"/>
      <c r="H24" s="1"/>
      <c r="I24" s="2"/>
      <c r="J24" s="2"/>
      <c r="K24" s="1"/>
      <c r="L24" s="2" t="s">
        <v>9</v>
      </c>
      <c r="M24" s="1" t="str">
        <f t="shared" si="17"/>
        <v xml:space="preserve">AADHAARENROLLMENTID </v>
      </c>
      <c r="N24" s="1" t="str">
        <f t="shared" si="10"/>
        <v xml:space="preserve">AADHAARENROLLMENTID </v>
      </c>
      <c r="R24" s="6"/>
    </row>
    <row r="25" spans="1:23" hidden="1" x14ac:dyDescent="0.25">
      <c r="A25" s="2" t="s">
        <v>10</v>
      </c>
      <c r="B25" t="s">
        <v>52</v>
      </c>
      <c r="C25" s="2">
        <f t="shared" si="13"/>
        <v>19</v>
      </c>
      <c r="D25" s="1" t="str">
        <f t="shared" si="14"/>
        <v xml:space="preserve">AFFILIATEDENTITYYN </v>
      </c>
      <c r="E25" s="1" t="str">
        <f t="shared" si="15"/>
        <v>AFFI</v>
      </c>
      <c r="F25" s="2" t="str">
        <f t="shared" si="16"/>
        <v>NUMBER (10),</v>
      </c>
      <c r="G25" s="2"/>
      <c r="H25" s="1"/>
      <c r="I25" s="2"/>
      <c r="J25" s="2"/>
      <c r="K25" s="1"/>
      <c r="L25" s="2" t="s">
        <v>9</v>
      </c>
      <c r="M25" s="1" t="str">
        <f t="shared" si="17"/>
        <v xml:space="preserve">AFFILIATEDENTITYYN </v>
      </c>
      <c r="N25" s="1" t="str">
        <f t="shared" si="10"/>
        <v xml:space="preserve">AFFILIATEDENTITYYN </v>
      </c>
      <c r="R25" s="6"/>
    </row>
    <row r="26" spans="1:23" hidden="1" x14ac:dyDescent="0.25">
      <c r="A26" s="34" t="s">
        <v>10</v>
      </c>
      <c r="B26" t="s">
        <v>53</v>
      </c>
      <c r="C26" s="2">
        <f t="shared" si="13"/>
        <v>16</v>
      </c>
      <c r="D26" s="1" t="str">
        <f t="shared" si="14"/>
        <v xml:space="preserve">AFFILIATIONTYPE </v>
      </c>
      <c r="E26" s="1" t="str">
        <f t="shared" si="15"/>
        <v>AFFI</v>
      </c>
      <c r="F26" s="2" t="str">
        <f t="shared" si="16"/>
        <v>NUMBER (10),</v>
      </c>
      <c r="G26" s="2"/>
      <c r="H26" s="1"/>
      <c r="I26" s="2"/>
      <c r="J26" s="2"/>
      <c r="K26" s="1"/>
      <c r="L26" s="34" t="s">
        <v>9</v>
      </c>
      <c r="M26" s="35" t="str">
        <f t="shared" si="17"/>
        <v xml:space="preserve">AFFILIATIONTYPE </v>
      </c>
      <c r="N26" s="35" t="str">
        <f t="shared" si="10"/>
        <v xml:space="preserve">AFFILIATIONTYPE </v>
      </c>
      <c r="O26" s="34"/>
      <c r="P26" s="34"/>
      <c r="Q26" s="34"/>
      <c r="R26" s="36"/>
      <c r="S26" s="34"/>
      <c r="T26" s="34"/>
      <c r="U26" s="34"/>
      <c r="V26" s="34"/>
      <c r="W26" s="34"/>
    </row>
    <row r="27" spans="1:23" x14ac:dyDescent="0.25">
      <c r="A27" s="2" t="s">
        <v>10</v>
      </c>
      <c r="B27" t="s">
        <v>54</v>
      </c>
      <c r="C27" s="2">
        <f t="shared" si="13"/>
        <v>15</v>
      </c>
      <c r="D27" s="1" t="str">
        <f t="shared" si="14"/>
        <v xml:space="preserve">ANNUALTURNOVER </v>
      </c>
      <c r="E27" s="1" t="str">
        <f t="shared" si="15"/>
        <v>ANNU</v>
      </c>
      <c r="F27" s="2" t="str">
        <f t="shared" si="16"/>
        <v>NUMBER (10),</v>
      </c>
      <c r="G27" s="2"/>
      <c r="H27" s="1"/>
      <c r="I27" s="2"/>
      <c r="J27" s="2"/>
      <c r="K27" s="31"/>
      <c r="L27" s="2" t="s">
        <v>9</v>
      </c>
      <c r="M27" s="1" t="str">
        <f t="shared" si="17"/>
        <v xml:space="preserve">ANNUALTURNOVER </v>
      </c>
      <c r="N27" s="1" t="str">
        <f t="shared" si="10"/>
        <v xml:space="preserve">ANNUALTURNOVER </v>
      </c>
      <c r="R27" s="6" t="s">
        <v>713</v>
      </c>
    </row>
    <row r="28" spans="1:23" hidden="1" x14ac:dyDescent="0.25">
      <c r="A28" s="11" t="s">
        <v>10</v>
      </c>
      <c r="B28" t="s">
        <v>55</v>
      </c>
      <c r="C28" s="2">
        <f t="shared" si="13"/>
        <v>11</v>
      </c>
      <c r="D28" s="1" t="str">
        <f t="shared" si="14"/>
        <v xml:space="preserve">AUTHSTATUS </v>
      </c>
      <c r="E28" s="1" t="str">
        <f t="shared" si="15"/>
        <v>AUTH</v>
      </c>
      <c r="F28" s="2" t="str">
        <f t="shared" si="16"/>
        <v>VARCHAR2 (1),</v>
      </c>
      <c r="G28" s="2"/>
      <c r="H28" s="1"/>
      <c r="I28" s="2"/>
      <c r="J28" s="2"/>
      <c r="K28" s="1"/>
      <c r="L28" s="11" t="s">
        <v>9</v>
      </c>
      <c r="M28" s="12" t="str">
        <f t="shared" si="17"/>
        <v xml:space="preserve">AUTHSTATUS </v>
      </c>
      <c r="N28" s="12" t="str">
        <f t="shared" si="10"/>
        <v xml:space="preserve">AUTHSTATUS </v>
      </c>
      <c r="O28" s="11"/>
      <c r="P28" s="11"/>
      <c r="Q28" s="11"/>
      <c r="R28" s="13"/>
      <c r="S28" s="11"/>
      <c r="T28" s="11"/>
      <c r="U28" s="11"/>
      <c r="V28" s="11"/>
      <c r="W28" s="11"/>
    </row>
    <row r="29" spans="1:23" hidden="1" x14ac:dyDescent="0.25">
      <c r="A29" s="2" t="s">
        <v>10</v>
      </c>
      <c r="B29" t="s">
        <v>56</v>
      </c>
      <c r="C29" s="2">
        <f t="shared" si="13"/>
        <v>14</v>
      </c>
      <c r="D29" s="1" t="str">
        <f t="shared" si="14"/>
        <v xml:space="preserve">BANKACCOUNTNO </v>
      </c>
      <c r="E29" s="1" t="str">
        <f t="shared" si="15"/>
        <v>BANK</v>
      </c>
      <c r="F29" s="2" t="str">
        <f t="shared" si="16"/>
        <v>VARCHAR2 (60),</v>
      </c>
      <c r="G29" s="2"/>
      <c r="H29" s="1"/>
      <c r="I29" s="2"/>
      <c r="J29" s="2"/>
      <c r="K29" s="1"/>
      <c r="L29" s="2" t="s">
        <v>9</v>
      </c>
      <c r="M29" s="1" t="str">
        <f t="shared" si="17"/>
        <v xml:space="preserve">BANKACCOUNTNO </v>
      </c>
      <c r="N29" s="1" t="str">
        <f t="shared" si="10"/>
        <v xml:space="preserve">BANKACCOUNTNO </v>
      </c>
      <c r="R29" s="6"/>
    </row>
    <row r="30" spans="1:23" hidden="1" x14ac:dyDescent="0.25">
      <c r="A30" s="2" t="s">
        <v>10</v>
      </c>
      <c r="B30" t="s">
        <v>57</v>
      </c>
      <c r="C30" s="2">
        <f t="shared" si="13"/>
        <v>13</v>
      </c>
      <c r="D30" s="1" t="str">
        <f t="shared" si="14"/>
        <v xml:space="preserve">BANKIFSCCODE </v>
      </c>
      <c r="E30" s="1" t="str">
        <f t="shared" si="15"/>
        <v>BANK</v>
      </c>
      <c r="F30" s="2" t="str">
        <f t="shared" si="16"/>
        <v>VARCHAR2 (15),</v>
      </c>
      <c r="G30" s="2"/>
      <c r="H30" s="1"/>
      <c r="I30" s="2"/>
      <c r="J30" s="2"/>
      <c r="K30" s="1"/>
      <c r="L30" s="2" t="s">
        <v>9</v>
      </c>
      <c r="M30" s="1" t="str">
        <f t="shared" si="17"/>
        <v xml:space="preserve">BANKIFSCCODE </v>
      </c>
      <c r="N30" s="1" t="str">
        <f t="shared" si="10"/>
        <v xml:space="preserve">BANKIFSCCODE </v>
      </c>
      <c r="R30" s="6"/>
    </row>
    <row r="31" spans="1:23" hidden="1" x14ac:dyDescent="0.25">
      <c r="A31" s="2" t="s">
        <v>10</v>
      </c>
      <c r="B31" t="s">
        <v>58</v>
      </c>
      <c r="C31" s="2">
        <f t="shared" si="13"/>
        <v>9</v>
      </c>
      <c r="D31" s="1" t="str">
        <f t="shared" si="14"/>
        <v xml:space="preserve">BANKNAME </v>
      </c>
      <c r="E31" s="1" t="str">
        <f t="shared" si="15"/>
        <v>BANK</v>
      </c>
      <c r="F31" s="2" t="str">
        <f t="shared" si="16"/>
        <v>VARCHAR2 (50),</v>
      </c>
      <c r="G31" s="2"/>
      <c r="H31" s="1"/>
      <c r="I31" s="2"/>
      <c r="J31" s="2"/>
      <c r="K31" s="1"/>
      <c r="L31" s="2" t="s">
        <v>9</v>
      </c>
      <c r="M31" s="1" t="str">
        <f t="shared" si="17"/>
        <v xml:space="preserve">BANKNAME </v>
      </c>
      <c r="N31" s="1" t="str">
        <f t="shared" si="10"/>
        <v xml:space="preserve">BANKNAME </v>
      </c>
      <c r="R31" s="6"/>
    </row>
    <row r="32" spans="1:23" hidden="1" x14ac:dyDescent="0.25">
      <c r="A32" s="2" t="s">
        <v>10</v>
      </c>
      <c r="B32" t="s">
        <v>59</v>
      </c>
      <c r="C32" s="2">
        <f t="shared" si="13"/>
        <v>15</v>
      </c>
      <c r="D32" s="1" t="str">
        <f t="shared" si="14"/>
        <v xml:space="preserve">BASEBRANCHCODE </v>
      </c>
      <c r="E32" s="1" t="str">
        <f t="shared" si="15"/>
        <v>BASE</v>
      </c>
      <c r="F32" s="2" t="str">
        <f t="shared" si="16"/>
        <v>NUMBER (10),</v>
      </c>
      <c r="G32" s="2"/>
      <c r="H32" s="1"/>
      <c r="I32" s="2"/>
      <c r="J32" s="2"/>
      <c r="K32" s="1"/>
      <c r="L32" s="2" t="s">
        <v>9</v>
      </c>
      <c r="M32" s="1" t="str">
        <f t="shared" si="17"/>
        <v xml:space="preserve">BASEBRANCHCODE </v>
      </c>
      <c r="N32" s="1" t="str">
        <f t="shared" si="10"/>
        <v xml:space="preserve">BASEBRANCHCODE </v>
      </c>
      <c r="R32" s="6"/>
    </row>
    <row r="33" spans="1:23" hidden="1" x14ac:dyDescent="0.25">
      <c r="A33" s="34" t="s">
        <v>10</v>
      </c>
      <c r="B33" t="s">
        <v>60</v>
      </c>
      <c r="C33" s="2">
        <f t="shared" si="13"/>
        <v>15</v>
      </c>
      <c r="D33" s="1" t="str">
        <f t="shared" si="14"/>
        <v xml:space="preserve">BASETENANTCODE </v>
      </c>
      <c r="E33" s="1" t="str">
        <f t="shared" si="15"/>
        <v>BASE</v>
      </c>
      <c r="F33" s="2" t="str">
        <f t="shared" si="16"/>
        <v>NUMBER (10),</v>
      </c>
      <c r="G33" s="2"/>
      <c r="H33" s="1"/>
      <c r="I33" s="2"/>
      <c r="J33" s="2"/>
      <c r="K33" s="1"/>
      <c r="L33" s="34" t="s">
        <v>9</v>
      </c>
      <c r="M33" s="35" t="str">
        <f t="shared" si="17"/>
        <v xml:space="preserve">BASETENANTCODE </v>
      </c>
      <c r="N33" s="35" t="str">
        <f t="shared" si="10"/>
        <v xml:space="preserve">BASETENANTCODE </v>
      </c>
      <c r="O33" s="34"/>
      <c r="P33" s="34"/>
      <c r="Q33" s="34"/>
      <c r="R33" s="36"/>
      <c r="S33" s="34"/>
      <c r="T33" s="34"/>
      <c r="U33" s="34"/>
      <c r="V33" s="34"/>
      <c r="W33" s="34"/>
    </row>
    <row r="34" spans="1:23" x14ac:dyDescent="0.25">
      <c r="A34" s="2" t="s">
        <v>10</v>
      </c>
      <c r="B34" t="s">
        <v>61</v>
      </c>
      <c r="C34" s="2">
        <f t="shared" si="13"/>
        <v>11</v>
      </c>
      <c r="D34" s="1" t="str">
        <f t="shared" si="14"/>
        <v xml:space="preserve">BLOODGROUP </v>
      </c>
      <c r="E34" s="1" t="str">
        <f t="shared" si="15"/>
        <v>BLOO</v>
      </c>
      <c r="F34" s="2" t="str">
        <f t="shared" si="16"/>
        <v>NUMBER (10),</v>
      </c>
      <c r="G34" s="2"/>
      <c r="H34" s="1"/>
      <c r="I34" s="2"/>
      <c r="J34" s="2"/>
      <c r="K34" s="31"/>
      <c r="L34" s="2" t="s">
        <v>9</v>
      </c>
      <c r="M34" s="1" t="str">
        <f t="shared" si="17"/>
        <v xml:space="preserve">BLOODGROUP </v>
      </c>
      <c r="N34" s="1" t="str">
        <f t="shared" si="10"/>
        <v xml:space="preserve">BLOODGROUP </v>
      </c>
      <c r="R34" s="6" t="s">
        <v>690</v>
      </c>
      <c r="S34" s="2" t="s">
        <v>690</v>
      </c>
    </row>
    <row r="35" spans="1:23" hidden="1" x14ac:dyDescent="0.25">
      <c r="A35" s="18" t="s">
        <v>10</v>
      </c>
      <c r="B35" t="s">
        <v>62</v>
      </c>
      <c r="C35" s="2">
        <f t="shared" si="13"/>
        <v>25</v>
      </c>
      <c r="D35" s="1" t="str">
        <f t="shared" si="14"/>
        <v xml:space="preserve">BUSINESSOPERATIONCOUNTRY </v>
      </c>
      <c r="E35" s="1" t="str">
        <f t="shared" si="15"/>
        <v>BUSI</v>
      </c>
      <c r="F35" s="2" t="str">
        <f t="shared" si="16"/>
        <v>VARCHAR2 (4),</v>
      </c>
      <c r="G35" s="2"/>
      <c r="H35" s="1"/>
      <c r="I35" s="2"/>
      <c r="J35" s="2"/>
      <c r="K35" s="1"/>
      <c r="L35" s="18" t="s">
        <v>9</v>
      </c>
      <c r="M35" s="37" t="str">
        <f t="shared" si="17"/>
        <v xml:space="preserve">BUSINESSOPERATIONCOUNTRY </v>
      </c>
      <c r="N35" s="37" t="str">
        <f t="shared" si="10"/>
        <v xml:space="preserve">BUSINESSOPERATIONCOUNTRY </v>
      </c>
      <c r="O35" s="18"/>
      <c r="P35" s="18"/>
      <c r="Q35" s="18"/>
      <c r="R35" s="38"/>
      <c r="S35" s="18"/>
      <c r="T35" s="18"/>
      <c r="U35" s="18"/>
      <c r="V35" s="18"/>
      <c r="W35" s="18"/>
    </row>
    <row r="36" spans="1:23" x14ac:dyDescent="0.25">
      <c r="A36" s="2" t="s">
        <v>10</v>
      </c>
      <c r="B36" t="s">
        <v>63</v>
      </c>
      <c r="C36" s="2">
        <f t="shared" si="13"/>
        <v>13</v>
      </c>
      <c r="D36" s="1" t="str">
        <f t="shared" si="14"/>
        <v xml:space="preserve">BUSINESSTYPE </v>
      </c>
      <c r="E36" s="1" t="str">
        <f t="shared" si="15"/>
        <v>BUSI</v>
      </c>
      <c r="F36" s="2" t="str">
        <f t="shared" si="16"/>
        <v>NUMBER (10),</v>
      </c>
      <c r="G36" s="2"/>
      <c r="H36" s="1"/>
      <c r="I36" s="2"/>
      <c r="J36" s="2"/>
      <c r="K36" s="31"/>
      <c r="L36" s="2" t="s">
        <v>9</v>
      </c>
      <c r="M36" s="1" t="str">
        <f t="shared" si="17"/>
        <v xml:space="preserve">BUSINESSTYPE </v>
      </c>
      <c r="N36" s="1" t="str">
        <f t="shared" si="10"/>
        <v xml:space="preserve">BUSINESSTYPE </v>
      </c>
      <c r="R36" s="6" t="s">
        <v>704</v>
      </c>
      <c r="S36" s="2" t="s">
        <v>705</v>
      </c>
    </row>
    <row r="37" spans="1:23" hidden="1" x14ac:dyDescent="0.25">
      <c r="A37" s="11" t="s">
        <v>10</v>
      </c>
      <c r="B37" t="s">
        <v>64</v>
      </c>
      <c r="C37" s="2">
        <f t="shared" si="13"/>
        <v>12</v>
      </c>
      <c r="D37" s="1" t="str">
        <f t="shared" si="14"/>
        <v xml:space="preserve">CR700NUMBER </v>
      </c>
      <c r="E37" s="1" t="str">
        <f t="shared" si="15"/>
        <v>CR70</v>
      </c>
      <c r="F37" s="2" t="str">
        <f t="shared" si="16"/>
        <v>VARCHAR2 (15),</v>
      </c>
      <c r="G37" s="2"/>
      <c r="H37" s="1"/>
      <c r="I37" s="2"/>
      <c r="J37" s="2"/>
      <c r="K37" s="1"/>
      <c r="L37" s="11" t="s">
        <v>9</v>
      </c>
      <c r="M37" s="12" t="str">
        <f t="shared" si="17"/>
        <v xml:space="preserve">CR700NUMBER </v>
      </c>
      <c r="N37" s="12" t="str">
        <f t="shared" si="10"/>
        <v xml:space="preserve">CR700NUMBER </v>
      </c>
      <c r="O37" s="11"/>
      <c r="P37" s="11"/>
      <c r="Q37" s="11"/>
      <c r="R37" s="13"/>
      <c r="S37" s="11"/>
      <c r="T37" s="11"/>
      <c r="U37" s="11"/>
      <c r="V37" s="11"/>
      <c r="W37" s="11"/>
    </row>
    <row r="38" spans="1:23" hidden="1" x14ac:dyDescent="0.25">
      <c r="A38" s="2" t="s">
        <v>10</v>
      </c>
      <c r="B38" t="s">
        <v>65</v>
      </c>
      <c r="C38" s="2">
        <f t="shared" si="13"/>
        <v>12</v>
      </c>
      <c r="D38" s="1" t="str">
        <f t="shared" si="14"/>
        <v xml:space="preserve">CLOSEREASON </v>
      </c>
      <c r="E38" s="1" t="str">
        <f t="shared" si="15"/>
        <v>CLOS</v>
      </c>
      <c r="F38" s="2" t="str">
        <f t="shared" si="16"/>
        <v>NUMBER (10),</v>
      </c>
      <c r="G38" s="2"/>
      <c r="H38" s="1"/>
      <c r="I38" s="2"/>
      <c r="J38" s="2"/>
      <c r="K38" s="1"/>
      <c r="L38" s="2" t="s">
        <v>9</v>
      </c>
      <c r="M38" s="1" t="str">
        <f t="shared" si="17"/>
        <v xml:space="preserve">CLOSEREASON </v>
      </c>
      <c r="N38" s="1" t="str">
        <f t="shared" si="10"/>
        <v xml:space="preserve">CLOSEREASON </v>
      </c>
      <c r="R38" s="6"/>
    </row>
    <row r="39" spans="1:23" hidden="1" x14ac:dyDescent="0.25">
      <c r="A39" s="2" t="s">
        <v>10</v>
      </c>
      <c r="B39" t="s">
        <v>66</v>
      </c>
      <c r="C39" s="2">
        <f t="shared" si="13"/>
        <v>5</v>
      </c>
      <c r="D39" s="1" t="str">
        <f t="shared" si="14"/>
        <v xml:space="preserve">CODE </v>
      </c>
      <c r="E39" s="1" t="str">
        <f t="shared" si="15"/>
        <v>CODE</v>
      </c>
      <c r="F39" s="2" t="str">
        <f t="shared" si="16"/>
        <v>NUMBER (19),</v>
      </c>
      <c r="G39" s="2"/>
      <c r="H39" s="1"/>
      <c r="I39" s="2"/>
      <c r="J39" s="2"/>
      <c r="K39" s="1"/>
      <c r="L39" s="2" t="s">
        <v>9</v>
      </c>
      <c r="M39" s="1" t="str">
        <f t="shared" si="17"/>
        <v xml:space="preserve">CODE </v>
      </c>
      <c r="N39" s="1" t="str">
        <f t="shared" si="10"/>
        <v xml:space="preserve">CODE </v>
      </c>
      <c r="R39" s="6"/>
    </row>
    <row r="40" spans="1:23" hidden="1" x14ac:dyDescent="0.25">
      <c r="A40" s="2" t="s">
        <v>10</v>
      </c>
      <c r="B40" t="s">
        <v>67</v>
      </c>
      <c r="C40" s="2">
        <f t="shared" si="13"/>
        <v>17</v>
      </c>
      <c r="D40" s="1" t="str">
        <f t="shared" si="14"/>
        <v xml:space="preserve">COMMENCEMENTDATE </v>
      </c>
      <c r="E40" s="1" t="str">
        <f t="shared" si="15"/>
        <v>COMM</v>
      </c>
      <c r="F40" s="2" t="str">
        <f t="shared" si="16"/>
        <v>TIMESTAMP,</v>
      </c>
      <c r="G40" s="2"/>
      <c r="H40" s="1"/>
      <c r="I40" s="2"/>
      <c r="J40" s="2"/>
      <c r="K40" s="1"/>
      <c r="L40" s="2" t="s">
        <v>9</v>
      </c>
      <c r="M40" s="1" t="str">
        <f t="shared" si="17"/>
        <v xml:space="preserve">COMMENCEMENTDATE </v>
      </c>
      <c r="N40" s="1" t="str">
        <f t="shared" si="10"/>
        <v xml:space="preserve">COMMENCEMENTDATE </v>
      </c>
      <c r="R40" s="6"/>
    </row>
    <row r="41" spans="1:23" hidden="1" x14ac:dyDescent="0.25">
      <c r="A41" s="2" t="s">
        <v>10</v>
      </c>
      <c r="B41" t="s">
        <v>68</v>
      </c>
      <c r="C41" s="2">
        <f t="shared" si="13"/>
        <v>27</v>
      </c>
      <c r="D41" s="1" t="str">
        <f t="shared" si="14"/>
        <v xml:space="preserve">COMPANYDATEOFINCORPORATION </v>
      </c>
      <c r="E41" s="1" t="str">
        <f t="shared" si="15"/>
        <v>COMP</v>
      </c>
      <c r="F41" s="2" t="str">
        <f t="shared" si="16"/>
        <v>TIMESTAMP,</v>
      </c>
      <c r="G41" s="2"/>
      <c r="H41" s="1"/>
      <c r="I41" s="2"/>
      <c r="J41" s="2"/>
      <c r="K41" s="1"/>
      <c r="L41" s="2" t="s">
        <v>9</v>
      </c>
      <c r="M41" s="1" t="str">
        <f t="shared" si="17"/>
        <v xml:space="preserve">COMPANYDATEOFINCORPORATION </v>
      </c>
      <c r="N41" s="1" t="str">
        <f t="shared" si="10"/>
        <v xml:space="preserve">COMPANYDATEOFINCORPORATION </v>
      </c>
      <c r="R41" s="6"/>
    </row>
    <row r="42" spans="1:23" hidden="1" x14ac:dyDescent="0.25">
      <c r="A42" s="2" t="s">
        <v>10</v>
      </c>
      <c r="B42" t="s">
        <v>69</v>
      </c>
      <c r="C42" s="2">
        <f t="shared" si="13"/>
        <v>12</v>
      </c>
      <c r="D42" s="1" t="str">
        <f t="shared" si="14"/>
        <v xml:space="preserve">COMPANYNAME </v>
      </c>
      <c r="E42" s="1" t="str">
        <f t="shared" si="15"/>
        <v>COMP</v>
      </c>
      <c r="F42" s="2" t="str">
        <f t="shared" si="16"/>
        <v>VARCHAR2 (60),</v>
      </c>
      <c r="G42" s="2"/>
      <c r="H42" s="1"/>
      <c r="I42" s="2"/>
      <c r="J42" s="2"/>
      <c r="K42" s="1"/>
      <c r="L42" s="2" t="s">
        <v>9</v>
      </c>
      <c r="M42" s="1" t="str">
        <f t="shared" si="17"/>
        <v xml:space="preserve">COMPANYNAME </v>
      </c>
      <c r="N42" s="1" t="str">
        <f t="shared" si="10"/>
        <v xml:space="preserve">COMPANYNAME </v>
      </c>
      <c r="R42" s="6"/>
    </row>
    <row r="43" spans="1:23" hidden="1" x14ac:dyDescent="0.25">
      <c r="A43" s="2" t="s">
        <v>10</v>
      </c>
      <c r="B43" t="s">
        <v>70</v>
      </c>
      <c r="C43" s="2">
        <f t="shared" si="13"/>
        <v>22</v>
      </c>
      <c r="D43" s="1" t="str">
        <f t="shared" si="14"/>
        <v xml:space="preserve">COMPANYREGISTRATIONNO </v>
      </c>
      <c r="E43" s="1" t="str">
        <f t="shared" si="15"/>
        <v>COMP</v>
      </c>
      <c r="F43" s="2" t="str">
        <f t="shared" si="16"/>
        <v>VARCHAR2 (60),</v>
      </c>
      <c r="G43" s="2"/>
      <c r="H43" s="1"/>
      <c r="I43" s="2"/>
      <c r="J43" s="2"/>
      <c r="K43" s="1"/>
      <c r="L43" s="2" t="s">
        <v>9</v>
      </c>
      <c r="M43" s="1" t="str">
        <f t="shared" si="17"/>
        <v xml:space="preserve">COMPANYREGISTRATIONNO </v>
      </c>
      <c r="N43" s="1" t="str">
        <f t="shared" si="10"/>
        <v xml:space="preserve">COMPANYREGISTRATIONNO </v>
      </c>
      <c r="R43" s="6"/>
    </row>
    <row r="44" spans="1:23" hidden="1" x14ac:dyDescent="0.25">
      <c r="A44" s="2" t="s">
        <v>10</v>
      </c>
      <c r="B44" t="s">
        <v>71</v>
      </c>
      <c r="C44" s="2">
        <f t="shared" si="13"/>
        <v>18</v>
      </c>
      <c r="D44" s="1" t="str">
        <f t="shared" si="14"/>
        <v xml:space="preserve">COMPANYNAMEARABIC </v>
      </c>
      <c r="E44" s="1" t="str">
        <f t="shared" si="15"/>
        <v>COMP</v>
      </c>
      <c r="F44" s="2" t="str">
        <f t="shared" si="16"/>
        <v>VARCHAR2 (50),</v>
      </c>
      <c r="G44" s="2"/>
      <c r="H44" s="1"/>
      <c r="I44" s="2"/>
      <c r="J44" s="2"/>
      <c r="K44" s="1"/>
      <c r="L44" s="2" t="s">
        <v>9</v>
      </c>
      <c r="M44" s="1" t="str">
        <f t="shared" si="17"/>
        <v xml:space="preserve">COMPANYNAMEARABIC </v>
      </c>
      <c r="N44" s="1" t="str">
        <f t="shared" si="10"/>
        <v xml:space="preserve">COMPANYNAMEARABIC </v>
      </c>
      <c r="R44" s="6"/>
    </row>
    <row r="45" spans="1:23" hidden="1" x14ac:dyDescent="0.25">
      <c r="A45" s="34" t="s">
        <v>10</v>
      </c>
      <c r="B45" t="s">
        <v>72</v>
      </c>
      <c r="C45" s="2">
        <f t="shared" si="13"/>
        <v>14</v>
      </c>
      <c r="D45" s="1" t="str">
        <f t="shared" si="14"/>
        <v xml:space="preserve">CONTACTPERSON </v>
      </c>
      <c r="E45" s="1" t="str">
        <f t="shared" si="15"/>
        <v>CONT</v>
      </c>
      <c r="F45" s="2" t="str">
        <f t="shared" si="16"/>
        <v>VARCHAR2 (150),</v>
      </c>
      <c r="G45" s="2"/>
      <c r="H45" s="1"/>
      <c r="I45" s="2"/>
      <c r="J45" s="2"/>
      <c r="K45" s="1"/>
      <c r="L45" s="34" t="s">
        <v>9</v>
      </c>
      <c r="M45" s="35" t="str">
        <f t="shared" si="17"/>
        <v xml:space="preserve">CONTACTPERSON </v>
      </c>
      <c r="N45" s="35" t="str">
        <f t="shared" si="10"/>
        <v xml:space="preserve">CONTACTPERSON </v>
      </c>
      <c r="O45" s="34"/>
      <c r="P45" s="34"/>
      <c r="Q45" s="34"/>
      <c r="R45" s="36"/>
      <c r="S45" s="34"/>
      <c r="T45" s="34"/>
      <c r="U45" s="34"/>
      <c r="V45" s="34"/>
      <c r="W45" s="34"/>
    </row>
    <row r="46" spans="1:23" x14ac:dyDescent="0.25">
      <c r="A46" s="2" t="s">
        <v>10</v>
      </c>
      <c r="B46" t="s">
        <v>73</v>
      </c>
      <c r="C46" s="2">
        <f t="shared" si="13"/>
        <v>11</v>
      </c>
      <c r="D46" s="1" t="str">
        <f t="shared" si="14"/>
        <v xml:space="preserve">CUSTREASON </v>
      </c>
      <c r="E46" s="1" t="str">
        <f t="shared" si="15"/>
        <v>CUST</v>
      </c>
      <c r="F46" s="2" t="str">
        <f t="shared" si="16"/>
        <v>NUMBER (10),</v>
      </c>
      <c r="G46" s="2"/>
      <c r="H46" s="1"/>
      <c r="I46" s="2"/>
      <c r="J46" s="2"/>
      <c r="K46" s="31"/>
      <c r="L46" s="2" t="s">
        <v>9</v>
      </c>
      <c r="M46" s="1" t="str">
        <f>D46</f>
        <v xml:space="preserve">CUSTREASON </v>
      </c>
      <c r="N46" s="1" t="str">
        <f t="shared" si="10"/>
        <v xml:space="preserve">CUSTREASON </v>
      </c>
      <c r="R46" s="6" t="s">
        <v>697</v>
      </c>
      <c r="S46" s="2" t="s">
        <v>698</v>
      </c>
    </row>
    <row r="47" spans="1:23" x14ac:dyDescent="0.25">
      <c r="A47" s="2" t="s">
        <v>10</v>
      </c>
      <c r="B47" t="s">
        <v>74</v>
      </c>
      <c r="C47" s="2">
        <f t="shared" si="13"/>
        <v>15</v>
      </c>
      <c r="D47" s="1" t="str">
        <f t="shared" si="14"/>
        <v xml:space="preserve">CUSTOMERBRANCH </v>
      </c>
      <c r="E47" s="1" t="str">
        <f t="shared" si="15"/>
        <v>CUST</v>
      </c>
      <c r="F47" s="2" t="str">
        <f t="shared" si="16"/>
        <v>NUMBER (10),</v>
      </c>
      <c r="G47" s="2"/>
      <c r="H47" s="1"/>
      <c r="I47" s="2"/>
      <c r="J47" s="2"/>
      <c r="K47" s="31"/>
      <c r="L47" s="2" t="s">
        <v>9</v>
      </c>
      <c r="M47" s="1" t="str">
        <f t="shared" si="17"/>
        <v xml:space="preserve">CUSTOMERBRANCH </v>
      </c>
      <c r="N47" s="1" t="str">
        <f t="shared" si="10"/>
        <v xml:space="preserve">CUSTOMERBRANCH </v>
      </c>
      <c r="R47" s="6" t="s">
        <v>652</v>
      </c>
    </row>
    <row r="48" spans="1:23" x14ac:dyDescent="0.25">
      <c r="A48" s="2" t="s">
        <v>10</v>
      </c>
      <c r="B48" t="s">
        <v>75</v>
      </c>
      <c r="C48" s="2">
        <f t="shared" si="13"/>
        <v>17</v>
      </c>
      <c r="D48" s="1" t="str">
        <f t="shared" si="14"/>
        <v xml:space="preserve">CUSTOMERCATEGORY </v>
      </c>
      <c r="E48" s="1" t="str">
        <f t="shared" si="15"/>
        <v>CUST</v>
      </c>
      <c r="F48" s="2" t="str">
        <f t="shared" si="16"/>
        <v>NUMBER (10),</v>
      </c>
      <c r="G48" s="2"/>
      <c r="H48" s="1"/>
      <c r="I48" s="2"/>
      <c r="J48" s="2"/>
      <c r="K48" s="31"/>
      <c r="L48" s="2" t="s">
        <v>9</v>
      </c>
      <c r="M48" s="1" t="str">
        <f t="shared" si="17"/>
        <v xml:space="preserve">CUSTOMERCATEGORY </v>
      </c>
      <c r="N48" s="1" t="str">
        <f t="shared" si="10"/>
        <v xml:space="preserve">CUSTOMERCATEGORY </v>
      </c>
      <c r="R48" s="6" t="s">
        <v>655</v>
      </c>
    </row>
    <row r="49" spans="1:23" x14ac:dyDescent="0.25">
      <c r="A49" s="2" t="s">
        <v>10</v>
      </c>
      <c r="B49" t="s">
        <v>76</v>
      </c>
      <c r="C49" s="2">
        <f t="shared" si="13"/>
        <v>15</v>
      </c>
      <c r="D49" s="1" t="str">
        <f t="shared" si="14"/>
        <v xml:space="preserve">CUSTOMERSTATUS </v>
      </c>
      <c r="E49" s="1" t="str">
        <f t="shared" si="15"/>
        <v>CUST</v>
      </c>
      <c r="F49" s="2" t="str">
        <f t="shared" si="16"/>
        <v>NUMBER (10),</v>
      </c>
      <c r="G49" s="2"/>
      <c r="H49" s="1"/>
      <c r="I49" s="2"/>
      <c r="J49" s="2"/>
      <c r="K49" s="31"/>
      <c r="L49" s="2" t="s">
        <v>9</v>
      </c>
      <c r="M49" s="1" t="str">
        <f t="shared" si="17"/>
        <v xml:space="preserve">CUSTOMERSTATUS </v>
      </c>
      <c r="N49" s="1" t="str">
        <f t="shared" si="10"/>
        <v xml:space="preserve">CUSTOMERSTATUS </v>
      </c>
      <c r="R49" s="6" t="s">
        <v>654</v>
      </c>
    </row>
    <row r="50" spans="1:23" hidden="1" x14ac:dyDescent="0.25">
      <c r="A50" s="18" t="s">
        <v>10</v>
      </c>
      <c r="B50" t="s">
        <v>77</v>
      </c>
      <c r="C50" s="2">
        <f t="shared" si="13"/>
        <v>22</v>
      </c>
      <c r="D50" s="1" t="str">
        <f t="shared" si="14"/>
        <v xml:space="preserve">CUSTOMERTWITTERHANDLE </v>
      </c>
      <c r="E50" s="1" t="str">
        <f t="shared" si="15"/>
        <v>CUST</v>
      </c>
      <c r="F50" s="2" t="str">
        <f t="shared" si="16"/>
        <v>VARCHAR2 (50),</v>
      </c>
      <c r="G50" s="2"/>
      <c r="H50" s="1"/>
      <c r="I50" s="2"/>
      <c r="J50" s="2"/>
      <c r="K50" s="1"/>
      <c r="L50" s="18" t="s">
        <v>9</v>
      </c>
      <c r="M50" s="37" t="str">
        <f t="shared" si="17"/>
        <v xml:space="preserve">CUSTOMERTWITTERHANDLE </v>
      </c>
      <c r="N50" s="37" t="str">
        <f t="shared" si="10"/>
        <v xml:space="preserve">CUSTOMERTWITTERHANDLE </v>
      </c>
      <c r="O50" s="18"/>
      <c r="P50" s="18"/>
      <c r="Q50" s="18"/>
      <c r="R50" s="38"/>
      <c r="S50" s="18"/>
      <c r="T50" s="18"/>
      <c r="U50" s="18"/>
      <c r="V50" s="18"/>
      <c r="W50" s="18"/>
    </row>
    <row r="51" spans="1:23" x14ac:dyDescent="0.25">
      <c r="A51" s="2" t="s">
        <v>10</v>
      </c>
      <c r="B51" t="s">
        <v>78</v>
      </c>
      <c r="C51" s="2">
        <f t="shared" si="13"/>
        <v>13</v>
      </c>
      <c r="D51" s="1" t="str">
        <f t="shared" si="14"/>
        <v xml:space="preserve">CUSTOMERTYPE </v>
      </c>
      <c r="E51" s="1" t="str">
        <f t="shared" si="15"/>
        <v>CUST</v>
      </c>
      <c r="F51" s="2" t="str">
        <f t="shared" si="16"/>
        <v>NUMBER (10),</v>
      </c>
      <c r="G51" s="2"/>
      <c r="H51" s="1"/>
      <c r="I51" s="2"/>
      <c r="J51" s="2"/>
      <c r="K51" s="31"/>
      <c r="L51" s="2" t="s">
        <v>9</v>
      </c>
      <c r="M51" s="1" t="str">
        <f t="shared" si="17"/>
        <v xml:space="preserve">CUSTOMERTYPE </v>
      </c>
      <c r="N51" s="1" t="str">
        <f t="shared" si="10"/>
        <v xml:space="preserve">CUSTOMERTYPE </v>
      </c>
      <c r="R51" s="6" t="s">
        <v>653</v>
      </c>
    </row>
    <row r="52" spans="1:23" x14ac:dyDescent="0.25">
      <c r="A52" s="2" t="s">
        <v>10</v>
      </c>
      <c r="B52" t="s">
        <v>79</v>
      </c>
      <c r="C52" s="2">
        <f t="shared" si="13"/>
        <v>18</v>
      </c>
      <c r="D52" s="1" t="str">
        <f t="shared" si="14"/>
        <v xml:space="preserve">DATEOFAPPLICATION </v>
      </c>
      <c r="E52" s="1" t="str">
        <f t="shared" si="15"/>
        <v>DATE</v>
      </c>
      <c r="F52" s="2" t="str">
        <f t="shared" si="16"/>
        <v>TIMESTAMP NOT NULL,</v>
      </c>
      <c r="G52" s="2"/>
      <c r="H52" s="1"/>
      <c r="I52" s="2"/>
      <c r="J52" s="2"/>
      <c r="K52" s="31"/>
      <c r="L52" s="2" t="s">
        <v>9</v>
      </c>
      <c r="M52" s="1" t="str">
        <f t="shared" si="17"/>
        <v xml:space="preserve">DATEOFAPPLICATION </v>
      </c>
      <c r="N52" s="1" t="str">
        <f t="shared" si="10"/>
        <v xml:space="preserve">DATEOFAPPLICATION </v>
      </c>
      <c r="R52" s="6" t="s">
        <v>651</v>
      </c>
    </row>
    <row r="53" spans="1:23" x14ac:dyDescent="0.25">
      <c r="A53" s="2" t="s">
        <v>10</v>
      </c>
      <c r="B53" t="s">
        <v>80</v>
      </c>
      <c r="C53" s="2">
        <f t="shared" si="13"/>
        <v>20</v>
      </c>
      <c r="D53" s="1" t="str">
        <f t="shared" si="14"/>
        <v xml:space="preserve">DATEOFESTABLISHMENT </v>
      </c>
      <c r="E53" s="1" t="str">
        <f t="shared" si="15"/>
        <v>DATE</v>
      </c>
      <c r="F53" s="2" t="str">
        <f t="shared" si="16"/>
        <v>TIMESTAMP,</v>
      </c>
      <c r="G53" s="2"/>
      <c r="H53" s="1"/>
      <c r="I53" s="2"/>
      <c r="J53" s="2"/>
      <c r="K53" s="31"/>
      <c r="L53" s="2" t="s">
        <v>9</v>
      </c>
      <c r="M53" s="1" t="str">
        <f t="shared" si="17"/>
        <v xml:space="preserve">DATEOFESTABLISHMENT </v>
      </c>
      <c r="N53" s="1" t="str">
        <f t="shared" si="10"/>
        <v xml:space="preserve">DATEOFESTABLISHMENT </v>
      </c>
      <c r="R53" s="6" t="s">
        <v>709</v>
      </c>
    </row>
    <row r="54" spans="1:23" hidden="1" x14ac:dyDescent="0.25">
      <c r="A54" s="11" t="s">
        <v>10</v>
      </c>
      <c r="B54" t="s">
        <v>81</v>
      </c>
      <c r="C54" s="2">
        <f t="shared" si="13"/>
        <v>12</v>
      </c>
      <c r="D54" s="1" t="str">
        <f t="shared" si="14"/>
        <v xml:space="preserve">DATEOFISSUE </v>
      </c>
      <c r="E54" s="1" t="str">
        <f t="shared" si="15"/>
        <v>DATE</v>
      </c>
      <c r="F54" s="2" t="str">
        <f t="shared" si="16"/>
        <v>TIMESTAMP,</v>
      </c>
      <c r="G54" s="2"/>
      <c r="H54" s="1"/>
      <c r="I54" s="2"/>
      <c r="J54" s="2"/>
      <c r="K54" s="1"/>
      <c r="L54" s="11" t="s">
        <v>9</v>
      </c>
      <c r="M54" s="12" t="str">
        <f t="shared" si="17"/>
        <v xml:space="preserve">DATEOFISSUE </v>
      </c>
      <c r="N54" s="12" t="str">
        <f t="shared" si="10"/>
        <v xml:space="preserve">DATEOFISSUE </v>
      </c>
      <c r="O54" s="11"/>
      <c r="P54" s="11"/>
      <c r="Q54" s="11"/>
      <c r="R54" s="13"/>
      <c r="S54" s="11"/>
      <c r="T54" s="11"/>
      <c r="U54" s="11"/>
      <c r="V54" s="11"/>
      <c r="W54" s="11"/>
    </row>
    <row r="55" spans="1:23" hidden="1" x14ac:dyDescent="0.25">
      <c r="A55" s="2" t="s">
        <v>10</v>
      </c>
      <c r="B55" t="s">
        <v>82</v>
      </c>
      <c r="C55" s="2">
        <f t="shared" si="13"/>
        <v>15</v>
      </c>
      <c r="D55" s="1" t="str">
        <f t="shared" si="14"/>
        <v xml:space="preserve">DEMATACCOUNTNO </v>
      </c>
      <c r="E55" s="1" t="str">
        <f t="shared" si="15"/>
        <v>DEMA</v>
      </c>
      <c r="F55" s="2" t="str">
        <f t="shared" si="16"/>
        <v>VARCHAR2 (60),</v>
      </c>
      <c r="G55" s="2"/>
      <c r="H55" s="1"/>
      <c r="I55" s="2"/>
      <c r="J55" s="2"/>
      <c r="K55" s="1"/>
      <c r="L55" s="2" t="s">
        <v>9</v>
      </c>
      <c r="M55" s="1" t="str">
        <f t="shared" si="17"/>
        <v xml:space="preserve">DEMATACCOUNTNO </v>
      </c>
      <c r="N55" s="1" t="str">
        <f t="shared" si="10"/>
        <v xml:space="preserve">DEMATACCOUNTNO </v>
      </c>
      <c r="R55" s="6"/>
    </row>
    <row r="56" spans="1:23" hidden="1" x14ac:dyDescent="0.25">
      <c r="A56" s="34" t="s">
        <v>10</v>
      </c>
      <c r="B56" t="s">
        <v>83</v>
      </c>
      <c r="C56" s="2">
        <f t="shared" si="13"/>
        <v>8</v>
      </c>
      <c r="D56" s="1" t="str">
        <f t="shared" si="14"/>
        <v xml:space="preserve">DEMATID </v>
      </c>
      <c r="E56" s="1" t="str">
        <f t="shared" si="15"/>
        <v>DEMA</v>
      </c>
      <c r="F56" s="2" t="str">
        <f t="shared" si="16"/>
        <v>VARCHAR2 (50),</v>
      </c>
      <c r="G56" s="2"/>
      <c r="H56" s="1"/>
      <c r="I56" s="2"/>
      <c r="J56" s="2"/>
      <c r="K56" s="1"/>
      <c r="L56" s="34" t="s">
        <v>9</v>
      </c>
      <c r="M56" s="35" t="str">
        <f t="shared" si="17"/>
        <v xml:space="preserve">DEMATID </v>
      </c>
      <c r="N56" s="35" t="str">
        <f t="shared" si="10"/>
        <v xml:space="preserve">DEMATID </v>
      </c>
      <c r="O56" s="34"/>
      <c r="P56" s="34"/>
      <c r="Q56" s="34"/>
      <c r="R56" s="36"/>
      <c r="S56" s="34"/>
      <c r="T56" s="34"/>
      <c r="U56" s="34"/>
      <c r="V56" s="34"/>
      <c r="W56" s="34"/>
    </row>
    <row r="57" spans="1:23" x14ac:dyDescent="0.25">
      <c r="A57" s="2" t="s">
        <v>10</v>
      </c>
      <c r="B57" t="s">
        <v>84</v>
      </c>
      <c r="C57" s="2">
        <f t="shared" si="13"/>
        <v>8</v>
      </c>
      <c r="D57" s="1" t="str">
        <f t="shared" si="14"/>
        <v xml:space="preserve">EMAILID </v>
      </c>
      <c r="E57" s="1" t="str">
        <f t="shared" si="15"/>
        <v>EMAI</v>
      </c>
      <c r="F57" s="2" t="str">
        <f t="shared" si="16"/>
        <v>VARCHAR2 (50),</v>
      </c>
      <c r="G57" s="2"/>
      <c r="H57" s="1"/>
      <c r="I57" s="2"/>
      <c r="J57" s="2"/>
      <c r="K57" s="31"/>
      <c r="L57" s="2" t="s">
        <v>9</v>
      </c>
      <c r="M57" s="1" t="str">
        <f t="shared" si="17"/>
        <v xml:space="preserve">EMAILID </v>
      </c>
      <c r="N57" s="1" t="str">
        <f t="shared" si="10"/>
        <v xml:space="preserve">EMAILID </v>
      </c>
      <c r="R57" s="6" t="s">
        <v>669</v>
      </c>
    </row>
    <row r="58" spans="1:23" hidden="1" x14ac:dyDescent="0.25">
      <c r="A58" s="11" t="s">
        <v>10</v>
      </c>
      <c r="B58" t="s">
        <v>85</v>
      </c>
      <c r="C58" s="2">
        <f t="shared" si="13"/>
        <v>17</v>
      </c>
      <c r="D58" s="1" t="str">
        <f t="shared" si="14"/>
        <v xml:space="preserve">FATHERSPOUSENAME </v>
      </c>
      <c r="E58" s="1" t="str">
        <f t="shared" si="15"/>
        <v>FATH</v>
      </c>
      <c r="F58" s="2" t="str">
        <f t="shared" si="16"/>
        <v>VARCHAR2 (150),</v>
      </c>
      <c r="G58" s="2"/>
      <c r="H58" s="1"/>
      <c r="I58" s="2"/>
      <c r="J58" s="2"/>
      <c r="K58" s="1"/>
      <c r="L58" s="11" t="s">
        <v>9</v>
      </c>
      <c r="M58" s="12" t="str">
        <f t="shared" si="17"/>
        <v xml:space="preserve">FATHERSPOUSENAME </v>
      </c>
      <c r="N58" s="12" t="str">
        <f t="shared" si="10"/>
        <v xml:space="preserve">FATHERSPOUSENAME </v>
      </c>
      <c r="O58" s="11"/>
      <c r="P58" s="11"/>
      <c r="Q58" s="11"/>
      <c r="R58" s="13"/>
      <c r="S58" s="11"/>
      <c r="T58" s="11"/>
      <c r="U58" s="11"/>
      <c r="V58" s="11"/>
      <c r="W58" s="11"/>
    </row>
    <row r="59" spans="1:23" hidden="1" x14ac:dyDescent="0.25">
      <c r="A59" s="2" t="s">
        <v>10</v>
      </c>
      <c r="B59" t="s">
        <v>86</v>
      </c>
      <c r="C59" s="2">
        <f t="shared" si="13"/>
        <v>4</v>
      </c>
      <c r="D59" s="1" t="str">
        <f t="shared" si="14"/>
        <v xml:space="preserve">FAX </v>
      </c>
      <c r="E59" s="1" t="str">
        <f t="shared" si="15"/>
        <v xml:space="preserve">FAX </v>
      </c>
      <c r="F59" s="2" t="str">
        <f t="shared" si="16"/>
        <v>VARCHAR2 (20),</v>
      </c>
      <c r="G59" s="2"/>
      <c r="H59" s="1"/>
      <c r="I59" s="2"/>
      <c r="J59" s="2"/>
      <c r="K59" s="1"/>
      <c r="L59" s="2" t="s">
        <v>9</v>
      </c>
      <c r="M59" s="1" t="str">
        <f t="shared" si="17"/>
        <v xml:space="preserve">FAX </v>
      </c>
      <c r="N59" s="1" t="str">
        <f t="shared" si="10"/>
        <v xml:space="preserve">FAX </v>
      </c>
      <c r="R59" s="6"/>
    </row>
    <row r="60" spans="1:23" ht="15.75" hidden="1" x14ac:dyDescent="0.25">
      <c r="A60" s="2" t="s">
        <v>10</v>
      </c>
      <c r="B60" t="s">
        <v>87</v>
      </c>
      <c r="C60" s="2">
        <f t="shared" si="13"/>
        <v>16</v>
      </c>
      <c r="D60" s="1" t="str">
        <f t="shared" si="14"/>
        <v xml:space="preserve">FIRSTNAMEARABIC </v>
      </c>
      <c r="E60" s="1" t="str">
        <f t="shared" si="15"/>
        <v>FIRS</v>
      </c>
      <c r="F60" s="2" t="str">
        <f t="shared" si="16"/>
        <v>VARCHAR2 (50),</v>
      </c>
      <c r="G60" s="11"/>
      <c r="H60" s="12"/>
      <c r="I60" s="11"/>
      <c r="J60" s="11"/>
      <c r="K60" s="12"/>
      <c r="L60" s="2" t="s">
        <v>9</v>
      </c>
      <c r="M60" s="1" t="str">
        <f t="shared" si="17"/>
        <v xml:space="preserve">FIRSTNAMEARABIC </v>
      </c>
      <c r="N60" s="1" t="str">
        <f t="shared" si="10"/>
        <v xml:space="preserve">FIRSTNAMEARABIC </v>
      </c>
      <c r="O60" s="11"/>
      <c r="P60" s="11"/>
      <c r="Q60" s="11"/>
      <c r="R60" s="13"/>
      <c r="S60" s="7"/>
      <c r="T60"/>
      <c r="U60"/>
      <c r="V60"/>
      <c r="W60"/>
    </row>
    <row r="61" spans="1:23" hidden="1" x14ac:dyDescent="0.25">
      <c r="A61" s="34" t="s">
        <v>10</v>
      </c>
      <c r="B61" t="s">
        <v>88</v>
      </c>
      <c r="C61" s="2">
        <f t="shared" si="13"/>
        <v>9</v>
      </c>
      <c r="D61" s="1" t="str">
        <f t="shared" si="14"/>
        <v xml:space="preserve">FORM60YN </v>
      </c>
      <c r="E61" s="1" t="str">
        <f t="shared" si="15"/>
        <v>FORM</v>
      </c>
      <c r="F61" s="2" t="str">
        <f t="shared" si="16"/>
        <v>NUMBER (10),</v>
      </c>
      <c r="G61" s="2"/>
      <c r="H61" s="1"/>
      <c r="I61" s="2"/>
      <c r="J61" s="2"/>
      <c r="K61" s="1"/>
      <c r="L61" s="34" t="s">
        <v>9</v>
      </c>
      <c r="M61" s="35" t="str">
        <f t="shared" si="17"/>
        <v xml:space="preserve">FORM60YN </v>
      </c>
      <c r="N61" s="35" t="str">
        <f t="shared" si="10"/>
        <v xml:space="preserve">FORM60YN </v>
      </c>
      <c r="O61" s="34"/>
      <c r="P61" s="34"/>
      <c r="Q61" s="34"/>
      <c r="R61" s="36"/>
      <c r="S61"/>
      <c r="T61"/>
      <c r="U61"/>
      <c r="V61"/>
      <c r="W61"/>
    </row>
    <row r="62" spans="1:23" x14ac:dyDescent="0.25">
      <c r="A62" s="2" t="s">
        <v>10</v>
      </c>
      <c r="B62" t="s">
        <v>89</v>
      </c>
      <c r="C62" s="2">
        <f t="shared" si="13"/>
        <v>11</v>
      </c>
      <c r="D62" s="1" t="str">
        <f t="shared" si="14"/>
        <v xml:space="preserve">FREEZEDATE </v>
      </c>
      <c r="E62" s="1" t="str">
        <f t="shared" si="15"/>
        <v>FREE</v>
      </c>
      <c r="F62" s="2" t="str">
        <f t="shared" si="16"/>
        <v>TIMESTAMP,</v>
      </c>
      <c r="G62" s="2"/>
      <c r="H62" s="1"/>
      <c r="I62" s="2"/>
      <c r="J62" s="2"/>
      <c r="K62" s="31"/>
      <c r="L62" s="2" t="s">
        <v>9</v>
      </c>
      <c r="M62" s="1" t="str">
        <f t="shared" si="17"/>
        <v xml:space="preserve">FREEZEDATE </v>
      </c>
      <c r="N62" s="1" t="str">
        <f t="shared" si="10"/>
        <v xml:space="preserve">FREEZEDATE </v>
      </c>
      <c r="R62" s="6" t="s">
        <v>685</v>
      </c>
    </row>
    <row r="63" spans="1:23" x14ac:dyDescent="0.25">
      <c r="A63" s="2" t="s">
        <v>10</v>
      </c>
      <c r="B63" t="s">
        <v>90</v>
      </c>
      <c r="C63" s="2">
        <f t="shared" si="13"/>
        <v>11</v>
      </c>
      <c r="D63" s="1" t="str">
        <f t="shared" si="14"/>
        <v xml:space="preserve">FREEZETYPE </v>
      </c>
      <c r="E63" s="1" t="str">
        <f t="shared" si="15"/>
        <v>FREE</v>
      </c>
      <c r="F63" s="2" t="str">
        <f t="shared" si="16"/>
        <v>VARCHAR2 (4),</v>
      </c>
      <c r="G63" s="2"/>
      <c r="H63" s="1"/>
      <c r="I63" s="2"/>
      <c r="J63" s="2"/>
      <c r="K63" s="31"/>
      <c r="L63" s="2" t="s">
        <v>9</v>
      </c>
      <c r="M63" s="1" t="str">
        <f t="shared" si="17"/>
        <v xml:space="preserve">FREEZETYPE </v>
      </c>
      <c r="N63" s="1" t="str">
        <f t="shared" si="10"/>
        <v xml:space="preserve">FREEZETYPE </v>
      </c>
      <c r="R63" s="6" t="s">
        <v>681</v>
      </c>
      <c r="S63" s="2" t="s">
        <v>682</v>
      </c>
    </row>
    <row r="64" spans="1:23" x14ac:dyDescent="0.25">
      <c r="A64" s="2" t="s">
        <v>10</v>
      </c>
      <c r="B64" t="s">
        <v>91</v>
      </c>
      <c r="C64" s="2">
        <f t="shared" si="13"/>
        <v>12</v>
      </c>
      <c r="D64" s="1" t="str">
        <f t="shared" si="14"/>
        <v xml:space="preserve">FRZREASONCD </v>
      </c>
      <c r="E64" s="1" t="str">
        <f t="shared" si="15"/>
        <v>FRZR</v>
      </c>
      <c r="F64" s="2" t="str">
        <f t="shared" si="16"/>
        <v>NUMBER (10),</v>
      </c>
      <c r="G64" s="2"/>
      <c r="H64" s="1"/>
      <c r="I64" s="2"/>
      <c r="J64" s="2"/>
      <c r="K64" s="31"/>
      <c r="L64" s="2" t="s">
        <v>9</v>
      </c>
      <c r="M64" s="1" t="str">
        <f t="shared" si="17"/>
        <v xml:space="preserve">FRZREASONCD </v>
      </c>
      <c r="N64" s="1" t="str">
        <f t="shared" si="10"/>
        <v xml:space="preserve">FRZREASONCD </v>
      </c>
      <c r="R64" s="6" t="s">
        <v>683</v>
      </c>
      <c r="S64" s="2" t="s">
        <v>684</v>
      </c>
    </row>
    <row r="65" spans="1:23" hidden="1" x14ac:dyDescent="0.25">
      <c r="A65" s="11" t="s">
        <v>10</v>
      </c>
      <c r="B65" t="s">
        <v>92</v>
      </c>
      <c r="C65" s="2">
        <f t="shared" si="13"/>
        <v>10</v>
      </c>
      <c r="D65" s="1" t="str">
        <f t="shared" si="14"/>
        <v xml:space="preserve">GROUPCODE </v>
      </c>
      <c r="E65" s="1" t="str">
        <f t="shared" si="15"/>
        <v>GROU</v>
      </c>
      <c r="F65" s="2" t="str">
        <f t="shared" si="16"/>
        <v>VARCHAR2 (10),</v>
      </c>
      <c r="G65" s="2"/>
      <c r="H65" s="1"/>
      <c r="I65" s="2"/>
      <c r="J65" s="2"/>
      <c r="K65" s="1"/>
      <c r="L65" s="11" t="s">
        <v>9</v>
      </c>
      <c r="M65" s="12" t="str">
        <f t="shared" si="17"/>
        <v xml:space="preserve">GROUPCODE </v>
      </c>
      <c r="N65" s="12" t="str">
        <f t="shared" si="10"/>
        <v xml:space="preserve">GROUPCODE </v>
      </c>
      <c r="O65" s="11"/>
      <c r="P65" s="11"/>
      <c r="Q65" s="11"/>
      <c r="R65" s="13"/>
      <c r="S65"/>
      <c r="T65"/>
      <c r="U65"/>
      <c r="V65"/>
      <c r="W65"/>
    </row>
    <row r="66" spans="1:23" hidden="1" x14ac:dyDescent="0.25">
      <c r="A66" s="2" t="s">
        <v>10</v>
      </c>
      <c r="B66" t="s">
        <v>93</v>
      </c>
      <c r="C66" s="2">
        <f t="shared" si="13"/>
        <v>6</v>
      </c>
      <c r="D66" s="1" t="str">
        <f t="shared" si="14"/>
        <v xml:space="preserve">GSTNO </v>
      </c>
      <c r="E66" s="1" t="str">
        <f t="shared" si="15"/>
        <v>GSTN</v>
      </c>
      <c r="F66" s="2" t="str">
        <f t="shared" si="16"/>
        <v>VARCHAR2 (30),</v>
      </c>
      <c r="G66" s="2"/>
      <c r="H66" s="1"/>
      <c r="I66" s="2"/>
      <c r="J66" s="2"/>
      <c r="K66" s="1"/>
      <c r="L66" s="2" t="s">
        <v>9</v>
      </c>
      <c r="M66" s="1" t="str">
        <f t="shared" si="17"/>
        <v xml:space="preserve">GSTNO </v>
      </c>
      <c r="N66" s="1" t="str">
        <f t="shared" ref="N66:N129" si="19">M66</f>
        <v xml:space="preserve">GSTNO </v>
      </c>
      <c r="R66" s="6"/>
      <c r="S66"/>
      <c r="T66"/>
      <c r="U66"/>
      <c r="V66"/>
      <c r="W66"/>
    </row>
    <row r="67" spans="1:23" hidden="1" x14ac:dyDescent="0.25">
      <c r="A67" s="2" t="s">
        <v>10</v>
      </c>
      <c r="B67" t="s">
        <v>94</v>
      </c>
      <c r="C67" s="2">
        <f t="shared" si="13"/>
        <v>11</v>
      </c>
      <c r="D67" s="1" t="str">
        <f t="shared" si="14"/>
        <v xml:space="preserve">GSTREGDATE </v>
      </c>
      <c r="E67" s="1" t="str">
        <f t="shared" si="15"/>
        <v>GSTR</v>
      </c>
      <c r="F67" s="2" t="str">
        <f t="shared" si="16"/>
        <v>TIMESTAMP,</v>
      </c>
      <c r="G67" s="2"/>
      <c r="H67" s="1"/>
      <c r="I67" s="2"/>
      <c r="J67" s="2"/>
      <c r="K67" s="1"/>
      <c r="L67" s="2" t="s">
        <v>9</v>
      </c>
      <c r="M67" s="1" t="str">
        <f t="shared" si="17"/>
        <v xml:space="preserve">GSTREGDATE </v>
      </c>
      <c r="N67" s="1" t="str">
        <f t="shared" si="19"/>
        <v xml:space="preserve">GSTREGDATE </v>
      </c>
      <c r="R67" s="6"/>
      <c r="S67"/>
      <c r="T67"/>
      <c r="U67"/>
      <c r="V67"/>
      <c r="W67"/>
    </row>
    <row r="68" spans="1:23" hidden="1" x14ac:dyDescent="0.25">
      <c r="A68" s="34" t="s">
        <v>10</v>
      </c>
      <c r="B68" t="s">
        <v>95</v>
      </c>
      <c r="C68" s="2">
        <f t="shared" si="13"/>
        <v>10</v>
      </c>
      <c r="D68" s="1" t="str">
        <f t="shared" si="14"/>
        <v xml:space="preserve">HOBLINAME </v>
      </c>
      <c r="E68" s="1" t="str">
        <f t="shared" si="15"/>
        <v>HOBL</v>
      </c>
      <c r="F68" s="2" t="str">
        <f t="shared" si="16"/>
        <v>VARCHAR2 (150),</v>
      </c>
      <c r="G68" s="2"/>
      <c r="H68" s="1"/>
      <c r="I68" s="2"/>
      <c r="J68" s="2"/>
      <c r="K68" s="1"/>
      <c r="L68" s="34" t="s">
        <v>9</v>
      </c>
      <c r="M68" s="35" t="str">
        <f t="shared" si="17"/>
        <v xml:space="preserve">HOBLINAME </v>
      </c>
      <c r="N68" s="35" t="str">
        <f t="shared" si="19"/>
        <v xml:space="preserve">HOBLINAME </v>
      </c>
      <c r="O68" s="34"/>
      <c r="P68" s="34"/>
      <c r="Q68" s="34"/>
      <c r="R68" s="36"/>
      <c r="S68"/>
      <c r="T68"/>
      <c r="U68"/>
      <c r="V68"/>
      <c r="W68"/>
    </row>
    <row r="69" spans="1:23" x14ac:dyDescent="0.25">
      <c r="A69" s="2" t="s">
        <v>10</v>
      </c>
      <c r="B69" t="s">
        <v>96</v>
      </c>
      <c r="C69" s="2">
        <f t="shared" si="13"/>
        <v>10</v>
      </c>
      <c r="D69" s="1" t="str">
        <f t="shared" si="14"/>
        <v xml:space="preserve">HOMETELNO </v>
      </c>
      <c r="E69" s="1" t="str">
        <f t="shared" si="15"/>
        <v>HOME</v>
      </c>
      <c r="F69" s="2" t="str">
        <f t="shared" si="16"/>
        <v>VARCHAR2 (20),</v>
      </c>
      <c r="G69" s="2"/>
      <c r="H69" s="1"/>
      <c r="I69" s="2"/>
      <c r="J69" s="2"/>
      <c r="K69" s="31"/>
      <c r="L69" s="2" t="s">
        <v>9</v>
      </c>
      <c r="M69" s="1" t="str">
        <f t="shared" si="17"/>
        <v xml:space="preserve">HOMETELNO </v>
      </c>
      <c r="N69" s="1" t="str">
        <f t="shared" si="19"/>
        <v xml:space="preserve">HOMETELNO </v>
      </c>
      <c r="R69" s="6" t="s">
        <v>670</v>
      </c>
    </row>
    <row r="70" spans="1:23" hidden="1" x14ac:dyDescent="0.25">
      <c r="A70" s="11" t="s">
        <v>10</v>
      </c>
      <c r="B70" t="s">
        <v>97</v>
      </c>
      <c r="C70" s="2">
        <f t="shared" si="13"/>
        <v>7</v>
      </c>
      <c r="D70" s="1" t="str">
        <f t="shared" si="14"/>
        <v xml:space="preserve">IECODE </v>
      </c>
      <c r="E70" s="1" t="str">
        <f t="shared" si="15"/>
        <v>IECO</v>
      </c>
      <c r="F70" s="2" t="str">
        <f t="shared" si="16"/>
        <v>VARCHAR2 (10),</v>
      </c>
      <c r="G70" s="2"/>
      <c r="H70" s="1"/>
      <c r="I70" s="2"/>
      <c r="J70" s="2"/>
      <c r="K70" s="1"/>
      <c r="L70" s="11" t="s">
        <v>9</v>
      </c>
      <c r="M70" s="12" t="str">
        <f t="shared" si="17"/>
        <v xml:space="preserve">IECODE </v>
      </c>
      <c r="N70" s="12" t="str">
        <f t="shared" si="19"/>
        <v xml:space="preserve">IECODE </v>
      </c>
      <c r="O70" s="11"/>
      <c r="P70" s="11"/>
      <c r="Q70" s="11"/>
      <c r="R70" s="13"/>
      <c r="S70"/>
      <c r="T70"/>
      <c r="U70"/>
      <c r="V70"/>
      <c r="W70"/>
    </row>
    <row r="71" spans="1:23" hidden="1" x14ac:dyDescent="0.25">
      <c r="A71" s="2" t="s">
        <v>10</v>
      </c>
      <c r="B71" t="s">
        <v>98</v>
      </c>
      <c r="C71" s="2">
        <f t="shared" si="13"/>
        <v>14</v>
      </c>
      <c r="D71" s="1" t="str">
        <f t="shared" si="14"/>
        <v xml:space="preserve">IECODEREGDATE </v>
      </c>
      <c r="E71" s="1" t="str">
        <f t="shared" si="15"/>
        <v>IECO</v>
      </c>
      <c r="F71" s="2" t="str">
        <f t="shared" si="16"/>
        <v>TIMESTAMP,</v>
      </c>
      <c r="G71" s="2"/>
      <c r="H71" s="1"/>
      <c r="I71" s="2"/>
      <c r="J71" s="2"/>
      <c r="K71" s="1"/>
      <c r="L71" s="2" t="s">
        <v>9</v>
      </c>
      <c r="M71" s="1" t="str">
        <f t="shared" si="17"/>
        <v xml:space="preserve">IECODEREGDATE </v>
      </c>
      <c r="N71" s="1" t="str">
        <f t="shared" si="19"/>
        <v xml:space="preserve">IECODEREGDATE </v>
      </c>
      <c r="R71" s="6"/>
      <c r="S71"/>
      <c r="T71"/>
      <c r="U71"/>
      <c r="V71"/>
      <c r="W71"/>
    </row>
    <row r="72" spans="1:23" hidden="1" x14ac:dyDescent="0.25">
      <c r="A72" s="2" t="s">
        <v>10</v>
      </c>
      <c r="B72" t="s">
        <v>99</v>
      </c>
      <c r="C72" s="2">
        <f t="shared" si="13"/>
        <v>13</v>
      </c>
      <c r="D72" s="1" t="str">
        <f t="shared" si="14"/>
        <v xml:space="preserve">INTPROJECTED </v>
      </c>
      <c r="E72" s="1" t="str">
        <f t="shared" si="15"/>
        <v>INTP</v>
      </c>
      <c r="F72" s="2" t="str">
        <f t="shared" si="16"/>
        <v>FLOAT,</v>
      </c>
      <c r="G72" s="2"/>
      <c r="H72" s="1"/>
      <c r="I72" s="2"/>
      <c r="J72" s="2"/>
      <c r="K72" s="1"/>
      <c r="L72" s="2" t="s">
        <v>9</v>
      </c>
      <c r="M72" s="1" t="str">
        <f t="shared" si="17"/>
        <v xml:space="preserve">INTPROJECTED </v>
      </c>
      <c r="N72" s="1" t="str">
        <f t="shared" si="19"/>
        <v xml:space="preserve">INTPROJECTED </v>
      </c>
      <c r="R72" s="6"/>
      <c r="S72"/>
      <c r="T72"/>
      <c r="U72"/>
      <c r="V72"/>
      <c r="W72"/>
    </row>
    <row r="73" spans="1:23" hidden="1" x14ac:dyDescent="0.25">
      <c r="A73" s="2" t="s">
        <v>10</v>
      </c>
      <c r="B73" t="s">
        <v>100</v>
      </c>
      <c r="C73" s="2">
        <f t="shared" si="13"/>
        <v>13</v>
      </c>
      <c r="D73" s="1" t="str">
        <f t="shared" si="14"/>
        <v xml:space="preserve">INTPROVISION </v>
      </c>
      <c r="E73" s="1" t="str">
        <f t="shared" si="15"/>
        <v>INTP</v>
      </c>
      <c r="F73" s="2" t="str">
        <f t="shared" si="16"/>
        <v>FLOAT,</v>
      </c>
      <c r="G73" s="2"/>
      <c r="H73" s="1"/>
      <c r="I73" s="2"/>
      <c r="J73" s="2"/>
      <c r="K73" s="1"/>
      <c r="L73" s="2" t="s">
        <v>9</v>
      </c>
      <c r="M73" s="1" t="str">
        <f t="shared" si="17"/>
        <v xml:space="preserve">INTPROVISION </v>
      </c>
      <c r="N73" s="1" t="str">
        <f t="shared" si="19"/>
        <v xml:space="preserve">INTPROVISION </v>
      </c>
      <c r="R73" s="6"/>
      <c r="S73"/>
      <c r="T73"/>
      <c r="U73"/>
      <c r="V73"/>
      <c r="W73"/>
    </row>
    <row r="74" spans="1:23" hidden="1" x14ac:dyDescent="0.25">
      <c r="A74" s="34" t="s">
        <v>10</v>
      </c>
      <c r="B74" t="s">
        <v>101</v>
      </c>
      <c r="C74" s="2">
        <f t="shared" si="13"/>
        <v>14</v>
      </c>
      <c r="D74" s="1" t="str">
        <f t="shared" si="14"/>
        <v xml:space="preserve">INTRODUCERCON </v>
      </c>
      <c r="E74" s="1" t="str">
        <f t="shared" si="15"/>
        <v>INTR</v>
      </c>
      <c r="F74" s="2" t="str">
        <f t="shared" si="16"/>
        <v>NUMBER (10),</v>
      </c>
      <c r="G74" s="2"/>
      <c r="H74" s="1"/>
      <c r="I74" s="2"/>
      <c r="J74" s="2"/>
      <c r="K74" s="1"/>
      <c r="L74" s="34" t="s">
        <v>9</v>
      </c>
      <c r="M74" s="35" t="str">
        <f t="shared" si="17"/>
        <v xml:space="preserve">INTRODUCERCON </v>
      </c>
      <c r="N74" s="35" t="str">
        <f t="shared" si="19"/>
        <v xml:space="preserve">INTRODUCERCON </v>
      </c>
      <c r="O74" s="34"/>
      <c r="P74" s="34"/>
      <c r="Q74" s="34"/>
      <c r="R74"/>
      <c r="S74"/>
      <c r="T74"/>
      <c r="U74"/>
      <c r="V74"/>
      <c r="W74"/>
    </row>
    <row r="75" spans="1:23" x14ac:dyDescent="0.25">
      <c r="A75" s="2" t="s">
        <v>10</v>
      </c>
      <c r="B75" t="s">
        <v>102</v>
      </c>
      <c r="C75" s="2">
        <f t="shared" si="13"/>
        <v>22</v>
      </c>
      <c r="D75" s="1" t="str">
        <f t="shared" si="14"/>
        <v xml:space="preserve">INTRODUCERCONFIRMEDYN </v>
      </c>
      <c r="E75" s="1" t="str">
        <f t="shared" si="15"/>
        <v>INTR</v>
      </c>
      <c r="F75" s="2" t="str">
        <f t="shared" si="16"/>
        <v>NUMBER (10),</v>
      </c>
      <c r="G75" s="2"/>
      <c r="H75" s="1"/>
      <c r="I75" s="2"/>
      <c r="J75" s="2"/>
      <c r="K75" s="31"/>
      <c r="L75" s="2" t="s">
        <v>9</v>
      </c>
      <c r="M75" s="1" t="str">
        <f t="shared" si="17"/>
        <v xml:space="preserve">INTRODUCERCONFIRMEDYN </v>
      </c>
      <c r="N75" s="1" t="str">
        <f t="shared" si="19"/>
        <v xml:space="preserve">INTRODUCERCONFIRMEDYN </v>
      </c>
      <c r="R75" s="6" t="s">
        <v>672</v>
      </c>
    </row>
    <row r="76" spans="1:23" x14ac:dyDescent="0.25">
      <c r="A76" s="2" t="s">
        <v>10</v>
      </c>
      <c r="B76" t="s">
        <v>103</v>
      </c>
      <c r="C76" s="2">
        <f t="shared" si="13"/>
        <v>19</v>
      </c>
      <c r="D76" s="1" t="str">
        <f t="shared" si="14"/>
        <v xml:space="preserve">INTRODUCERCUSTNAME </v>
      </c>
      <c r="E76" s="1" t="str">
        <f t="shared" si="15"/>
        <v>INTR</v>
      </c>
      <c r="F76" s="2" t="str">
        <f t="shared" si="16"/>
        <v>VARCHAR2 (150),</v>
      </c>
      <c r="G76" s="2"/>
      <c r="H76" s="1"/>
      <c r="I76" s="2"/>
      <c r="J76" s="2"/>
      <c r="K76" s="31"/>
      <c r="L76" s="2" t="s">
        <v>9</v>
      </c>
      <c r="M76" s="1" t="str">
        <f t="shared" si="17"/>
        <v xml:space="preserve">INTRODUCERCUSTNAME </v>
      </c>
      <c r="N76" s="1" t="str">
        <f t="shared" si="19"/>
        <v xml:space="preserve">INTRODUCERCUSTNAME </v>
      </c>
      <c r="R76" s="6" t="s">
        <v>674</v>
      </c>
    </row>
    <row r="77" spans="1:23" x14ac:dyDescent="0.25">
      <c r="A77" s="2" t="s">
        <v>10</v>
      </c>
      <c r="B77" t="s">
        <v>104</v>
      </c>
      <c r="C77" s="2">
        <f t="shared" si="13"/>
        <v>17</v>
      </c>
      <c r="D77" s="1" t="str">
        <f t="shared" si="14"/>
        <v xml:space="preserve">INTRODUCERCUSTNO </v>
      </c>
      <c r="E77" s="1" t="str">
        <f t="shared" si="15"/>
        <v>INTR</v>
      </c>
      <c r="F77" s="2" t="str">
        <f t="shared" si="16"/>
        <v>NUMBER (10),</v>
      </c>
      <c r="G77" s="2"/>
      <c r="H77" s="1"/>
      <c r="I77" s="2"/>
      <c r="J77" s="2"/>
      <c r="K77" s="31"/>
      <c r="L77" s="2" t="s">
        <v>9</v>
      </c>
      <c r="M77" s="1" t="str">
        <f t="shared" si="17"/>
        <v xml:space="preserve">INTRODUCERCUSTNO </v>
      </c>
      <c r="N77" s="1" t="str">
        <f t="shared" si="19"/>
        <v xml:space="preserve">INTRODUCERCUSTNO </v>
      </c>
      <c r="R77" s="6" t="s">
        <v>673</v>
      </c>
    </row>
    <row r="78" spans="1:23" hidden="1" x14ac:dyDescent="0.25">
      <c r="A78" s="11" t="s">
        <v>10</v>
      </c>
      <c r="B78" t="s">
        <v>105</v>
      </c>
      <c r="C78" s="2">
        <f t="shared" si="13"/>
        <v>17</v>
      </c>
      <c r="D78" s="1" t="str">
        <f t="shared" si="14"/>
        <v xml:space="preserve">INTRODUCERNUMBER </v>
      </c>
      <c r="E78" s="1" t="str">
        <f t="shared" si="15"/>
        <v>INTR</v>
      </c>
      <c r="F78" s="2" t="str">
        <f t="shared" si="16"/>
        <v>NUMBER (10),</v>
      </c>
      <c r="G78" s="2"/>
      <c r="H78" s="1"/>
      <c r="I78" s="2"/>
      <c r="J78" s="2"/>
      <c r="K78" s="1"/>
      <c r="L78" s="11" t="s">
        <v>9</v>
      </c>
      <c r="M78" s="12" t="str">
        <f t="shared" si="17"/>
        <v xml:space="preserve">INTRODUCERNUMBER </v>
      </c>
      <c r="N78" s="12" t="str">
        <f t="shared" si="19"/>
        <v xml:space="preserve">INTRODUCERNUMBER </v>
      </c>
      <c r="O78" s="11"/>
      <c r="P78" s="11"/>
      <c r="Q78" s="11"/>
      <c r="R78" s="13"/>
      <c r="S78"/>
      <c r="T78"/>
      <c r="U78"/>
      <c r="V78"/>
      <c r="W78"/>
    </row>
    <row r="79" spans="1:23" hidden="1" x14ac:dyDescent="0.25">
      <c r="A79" s="2" t="s">
        <v>10</v>
      </c>
      <c r="B79" t="s">
        <v>106</v>
      </c>
      <c r="C79" s="2">
        <f t="shared" si="13"/>
        <v>9</v>
      </c>
      <c r="D79" s="1" t="str">
        <f t="shared" si="14"/>
        <v xml:space="preserve">ISACTIVE </v>
      </c>
      <c r="E79" s="1" t="str">
        <f t="shared" si="15"/>
        <v>ISAC</v>
      </c>
      <c r="F79" s="2" t="str">
        <f t="shared" si="16"/>
        <v>NUMBER (10),</v>
      </c>
      <c r="G79" s="2"/>
      <c r="H79" s="1"/>
      <c r="I79" s="2"/>
      <c r="J79" s="2"/>
      <c r="K79" s="1"/>
      <c r="L79" s="2" t="s">
        <v>9</v>
      </c>
      <c r="M79" s="1" t="str">
        <f t="shared" si="17"/>
        <v xml:space="preserve">ISACTIVE </v>
      </c>
      <c r="N79" s="1" t="str">
        <f t="shared" si="19"/>
        <v xml:space="preserve">ISACTIVE </v>
      </c>
      <c r="R79" s="6"/>
      <c r="S79"/>
      <c r="T79"/>
      <c r="U79"/>
      <c r="V79"/>
      <c r="W79"/>
    </row>
    <row r="80" spans="1:23" hidden="1" x14ac:dyDescent="0.25">
      <c r="A80" s="2" t="s">
        <v>10</v>
      </c>
      <c r="B80" t="s">
        <v>107</v>
      </c>
      <c r="C80" s="2">
        <f t="shared" ref="C80:C143" si="20">FIND(" ",B80)</f>
        <v>16</v>
      </c>
      <c r="D80" s="1" t="str">
        <f t="shared" ref="D80:D143" si="21">MID(B80,1,C80)</f>
        <v xml:space="preserve">ISSUEDBYCOUNTRY </v>
      </c>
      <c r="E80" s="1" t="str">
        <f t="shared" ref="E80:E143" si="22">LEFT(D80,4)</f>
        <v>ISSU</v>
      </c>
      <c r="F80" s="2" t="str">
        <f t="shared" ref="F80:F143" si="23">TRIM(MID(B80,C80,100))</f>
        <v>VARCHAR2 (4),</v>
      </c>
      <c r="G80" s="2"/>
      <c r="H80" s="1"/>
      <c r="I80" s="2"/>
      <c r="J80" s="2"/>
      <c r="K80" s="1"/>
      <c r="L80" s="2" t="s">
        <v>9</v>
      </c>
      <c r="M80" s="1" t="str">
        <f t="shared" ref="M80:M143" si="24">D80</f>
        <v xml:space="preserve">ISSUEDBYCOUNTRY </v>
      </c>
      <c r="N80" s="1" t="str">
        <f t="shared" si="19"/>
        <v xml:space="preserve">ISSUEDBYCOUNTRY </v>
      </c>
      <c r="R80" s="6"/>
      <c r="S80"/>
      <c r="T80"/>
      <c r="U80"/>
      <c r="V80"/>
      <c r="W80"/>
    </row>
    <row r="81" spans="1:23" hidden="1" x14ac:dyDescent="0.25">
      <c r="A81" s="2" t="s">
        <v>10</v>
      </c>
      <c r="B81" t="s">
        <v>108</v>
      </c>
      <c r="C81" s="2">
        <f t="shared" si="20"/>
        <v>14</v>
      </c>
      <c r="D81" s="1" t="str">
        <f t="shared" si="21"/>
        <v xml:space="preserve">KYCEXPIRYDATE </v>
      </c>
      <c r="E81" s="1" t="str">
        <f t="shared" si="22"/>
        <v>KYCE</v>
      </c>
      <c r="F81" s="2" t="str">
        <f t="shared" si="23"/>
        <v>TIMESTAMP,</v>
      </c>
      <c r="G81" s="2"/>
      <c r="H81" s="1"/>
      <c r="I81" s="2"/>
      <c r="J81" s="2"/>
      <c r="K81" s="1"/>
      <c r="L81" s="2" t="s">
        <v>9</v>
      </c>
      <c r="M81" s="1" t="str">
        <f t="shared" si="24"/>
        <v xml:space="preserve">KYCEXPIRYDATE </v>
      </c>
      <c r="N81" s="1" t="str">
        <f t="shared" si="19"/>
        <v xml:space="preserve">KYCEXPIRYDATE </v>
      </c>
      <c r="R81" s="6"/>
      <c r="S81"/>
      <c r="T81"/>
      <c r="U81"/>
      <c r="V81"/>
      <c r="W81"/>
    </row>
    <row r="82" spans="1:23" hidden="1" x14ac:dyDescent="0.25">
      <c r="A82" s="2" t="s">
        <v>10</v>
      </c>
      <c r="B82" t="s">
        <v>109</v>
      </c>
      <c r="C82" s="2">
        <f t="shared" si="20"/>
        <v>15</v>
      </c>
      <c r="D82" s="1" t="str">
        <f t="shared" si="21"/>
        <v xml:space="preserve">LASTNAMEARABIC </v>
      </c>
      <c r="E82" s="1" t="str">
        <f t="shared" si="22"/>
        <v>LAST</v>
      </c>
      <c r="F82" s="2" t="str">
        <f t="shared" si="23"/>
        <v>VARCHAR2 (50),</v>
      </c>
      <c r="G82" s="2"/>
      <c r="H82" s="1"/>
      <c r="I82" s="2"/>
      <c r="J82" s="2"/>
      <c r="K82" s="1"/>
      <c r="L82" s="2" t="s">
        <v>9</v>
      </c>
      <c r="M82" s="1" t="str">
        <f t="shared" si="24"/>
        <v xml:space="preserve">LASTNAMEARABIC </v>
      </c>
      <c r="N82" s="1" t="str">
        <f t="shared" si="19"/>
        <v xml:space="preserve">LASTNAMEARABIC </v>
      </c>
      <c r="R82" s="6"/>
      <c r="S82"/>
      <c r="T82"/>
      <c r="U82"/>
      <c r="V82"/>
      <c r="W82"/>
    </row>
    <row r="83" spans="1:23" hidden="1" x14ac:dyDescent="0.25">
      <c r="A83" s="2" t="s">
        <v>10</v>
      </c>
      <c r="B83" t="s">
        <v>110</v>
      </c>
      <c r="C83" s="2">
        <f t="shared" si="20"/>
        <v>12</v>
      </c>
      <c r="D83" s="1" t="str">
        <f t="shared" si="21"/>
        <v xml:space="preserve">LEGALENTITY </v>
      </c>
      <c r="E83" s="1" t="str">
        <f t="shared" si="22"/>
        <v>LEGA</v>
      </c>
      <c r="F83" s="2" t="str">
        <f t="shared" si="23"/>
        <v>VARCHAR2 (1),</v>
      </c>
      <c r="G83" s="2"/>
      <c r="H83" s="1"/>
      <c r="I83" s="2"/>
      <c r="J83" s="2"/>
      <c r="K83" s="1"/>
      <c r="L83" s="2" t="s">
        <v>9</v>
      </c>
      <c r="M83" s="1" t="str">
        <f t="shared" si="24"/>
        <v xml:space="preserve">LEGALENTITY </v>
      </c>
      <c r="N83" s="1" t="str">
        <f t="shared" si="19"/>
        <v xml:space="preserve">LEGALENTITY </v>
      </c>
      <c r="R83" s="6"/>
      <c r="S83"/>
      <c r="T83"/>
      <c r="U83"/>
      <c r="V83"/>
      <c r="W83"/>
    </row>
    <row r="84" spans="1:23" hidden="1" x14ac:dyDescent="0.25">
      <c r="A84" s="2" t="s">
        <v>10</v>
      </c>
      <c r="B84" t="s">
        <v>111</v>
      </c>
      <c r="C84" s="2">
        <f t="shared" si="20"/>
        <v>13</v>
      </c>
      <c r="D84" s="1" t="str">
        <f t="shared" si="21"/>
        <v xml:space="preserve">MAXLOANLIMIT </v>
      </c>
      <c r="E84" s="1" t="str">
        <f t="shared" si="22"/>
        <v>MAXL</v>
      </c>
      <c r="F84" s="2" t="str">
        <f t="shared" si="23"/>
        <v>FLOAT,</v>
      </c>
      <c r="G84" s="2"/>
      <c r="H84" s="1"/>
      <c r="I84" s="2"/>
      <c r="J84" s="2"/>
      <c r="K84" s="1"/>
      <c r="L84" s="2" t="s">
        <v>9</v>
      </c>
      <c r="M84" s="1" t="str">
        <f t="shared" si="24"/>
        <v xml:space="preserve">MAXLOANLIMIT </v>
      </c>
      <c r="N84" s="1" t="str">
        <f t="shared" si="19"/>
        <v xml:space="preserve">MAXLOANLIMIT </v>
      </c>
      <c r="R84" s="6"/>
      <c r="S84"/>
      <c r="T84"/>
      <c r="U84"/>
      <c r="V84"/>
      <c r="W84"/>
    </row>
    <row r="85" spans="1:23" hidden="1" x14ac:dyDescent="0.25">
      <c r="A85" s="2" t="s">
        <v>10</v>
      </c>
      <c r="B85" t="s">
        <v>112</v>
      </c>
      <c r="C85" s="2">
        <f t="shared" si="20"/>
        <v>18</v>
      </c>
      <c r="D85" s="1" t="str">
        <f t="shared" si="21"/>
        <v xml:space="preserve">MBRADDITIONALINFO </v>
      </c>
      <c r="E85" s="1" t="str">
        <f t="shared" si="22"/>
        <v>MBRA</v>
      </c>
      <c r="F85" s="2" t="str">
        <f t="shared" si="23"/>
        <v>VARCHAR2 (50),</v>
      </c>
      <c r="G85" s="2"/>
      <c r="H85" s="1"/>
      <c r="I85" s="2"/>
      <c r="J85" s="2"/>
      <c r="K85" s="1"/>
      <c r="L85" s="2" t="s">
        <v>9</v>
      </c>
      <c r="M85" s="1" t="str">
        <f t="shared" si="24"/>
        <v xml:space="preserve">MBRADDITIONALINFO </v>
      </c>
      <c r="N85" s="1" t="str">
        <f t="shared" si="19"/>
        <v xml:space="preserve">MBRADDITIONALINFO </v>
      </c>
      <c r="O85"/>
      <c r="P85"/>
      <c r="Q85"/>
      <c r="R85" s="6"/>
      <c r="S85"/>
      <c r="T85"/>
      <c r="U85"/>
      <c r="V85"/>
      <c r="W85"/>
    </row>
    <row r="86" spans="1:23" hidden="1" x14ac:dyDescent="0.25">
      <c r="A86" s="34" t="s">
        <v>10</v>
      </c>
      <c r="B86" t="s">
        <v>113</v>
      </c>
      <c r="C86" s="2">
        <f t="shared" si="20"/>
        <v>9</v>
      </c>
      <c r="D86" s="1" t="str">
        <f t="shared" si="21"/>
        <v xml:space="preserve">MBRAPPNO </v>
      </c>
      <c r="E86" s="1" t="str">
        <f t="shared" si="22"/>
        <v>MBRA</v>
      </c>
      <c r="F86" s="2" t="str">
        <f t="shared" si="23"/>
        <v>VARCHAR2 (50),</v>
      </c>
      <c r="G86" s="2"/>
      <c r="H86" s="1"/>
      <c r="I86" s="2"/>
      <c r="J86" s="2"/>
      <c r="K86" s="1"/>
      <c r="L86" s="34" t="s">
        <v>9</v>
      </c>
      <c r="M86" s="35" t="str">
        <f t="shared" si="24"/>
        <v xml:space="preserve">MBRAPPNO </v>
      </c>
      <c r="N86" s="35" t="str">
        <f t="shared" si="19"/>
        <v xml:space="preserve">MBRAPPNO </v>
      </c>
      <c r="O86"/>
      <c r="P86"/>
      <c r="Q86"/>
      <c r="R86" s="36"/>
      <c r="S86"/>
      <c r="T86"/>
      <c r="U86"/>
      <c r="V86"/>
      <c r="W86"/>
    </row>
    <row r="87" spans="1:23" x14ac:dyDescent="0.25">
      <c r="A87" s="2" t="s">
        <v>10</v>
      </c>
      <c r="B87" t="s">
        <v>114</v>
      </c>
      <c r="C87" s="2">
        <f t="shared" si="20"/>
        <v>17</v>
      </c>
      <c r="D87" s="1" t="str">
        <f t="shared" si="21"/>
        <v xml:space="preserve">MBRMARITALSTATUS </v>
      </c>
      <c r="E87" s="1" t="str">
        <f t="shared" si="22"/>
        <v>MBRM</v>
      </c>
      <c r="F87" s="2" t="str">
        <f t="shared" si="23"/>
        <v>NUMBER (10),</v>
      </c>
      <c r="G87" s="2"/>
      <c r="H87" s="1"/>
      <c r="I87" s="2"/>
      <c r="J87" s="2"/>
      <c r="K87" s="31"/>
      <c r="L87" s="2" t="s">
        <v>9</v>
      </c>
      <c r="M87" s="1" t="str">
        <f t="shared" si="24"/>
        <v xml:space="preserve">MBRMARITALSTATUS </v>
      </c>
      <c r="N87" s="1" t="str">
        <f t="shared" si="19"/>
        <v xml:space="preserve">MBRMARITALSTATUS </v>
      </c>
      <c r="R87" s="6" t="s">
        <v>664</v>
      </c>
    </row>
    <row r="88" spans="1:23" hidden="1" x14ac:dyDescent="0.25">
      <c r="A88" s="11" t="s">
        <v>10</v>
      </c>
      <c r="B88" t="s">
        <v>115</v>
      </c>
      <c r="C88" s="2">
        <f t="shared" si="20"/>
        <v>18</v>
      </c>
      <c r="D88" s="1" t="str">
        <f t="shared" si="21"/>
        <v xml:space="preserve">MEMBERAMTCURRENCY </v>
      </c>
      <c r="E88" s="1" t="str">
        <f t="shared" si="22"/>
        <v>MEMB</v>
      </c>
      <c r="F88" s="2" t="str">
        <f t="shared" si="23"/>
        <v>VARCHAR2 (3),</v>
      </c>
      <c r="G88" s="2"/>
      <c r="H88" s="1"/>
      <c r="I88" s="2"/>
      <c r="J88" s="2"/>
      <c r="K88" s="1"/>
      <c r="L88" s="11" t="s">
        <v>9</v>
      </c>
      <c r="M88" s="12" t="str">
        <f t="shared" si="24"/>
        <v xml:space="preserve">MEMBERAMTCURRENCY </v>
      </c>
      <c r="N88" s="12" t="str">
        <f t="shared" si="19"/>
        <v xml:space="preserve">MEMBERAMTCURRENCY </v>
      </c>
      <c r="O88"/>
      <c r="P88"/>
      <c r="Q88"/>
      <c r="R88" s="13"/>
      <c r="S88"/>
      <c r="T88"/>
      <c r="U88"/>
      <c r="V88"/>
      <c r="W88"/>
    </row>
    <row r="89" spans="1:23" hidden="1" x14ac:dyDescent="0.25">
      <c r="A89" s="34" t="s">
        <v>10</v>
      </c>
      <c r="B89" t="s">
        <v>116</v>
      </c>
      <c r="C89" s="2">
        <f t="shared" si="20"/>
        <v>15</v>
      </c>
      <c r="D89" s="1" t="str">
        <f t="shared" si="21"/>
        <v xml:space="preserve">MEMBERAMTLIMIT </v>
      </c>
      <c r="E89" s="1" t="str">
        <f t="shared" si="22"/>
        <v>MEMB</v>
      </c>
      <c r="F89" s="2" t="str">
        <f t="shared" si="23"/>
        <v>FLOAT,</v>
      </c>
      <c r="G89" s="2"/>
      <c r="H89" s="1"/>
      <c r="I89" s="2"/>
      <c r="J89" s="2"/>
      <c r="K89" s="1"/>
      <c r="L89" s="34" t="s">
        <v>9</v>
      </c>
      <c r="M89" s="35" t="str">
        <f t="shared" si="24"/>
        <v xml:space="preserve">MEMBERAMTLIMIT </v>
      </c>
      <c r="N89" s="35" t="str">
        <f t="shared" si="19"/>
        <v xml:space="preserve">MEMBERAMTLIMIT </v>
      </c>
      <c r="O89"/>
      <c r="P89"/>
      <c r="Q89"/>
      <c r="R89" s="36"/>
      <c r="S89"/>
      <c r="T89"/>
      <c r="U89"/>
      <c r="V89"/>
      <c r="W89"/>
    </row>
    <row r="90" spans="1:23" x14ac:dyDescent="0.25">
      <c r="A90" s="2" t="s">
        <v>10</v>
      </c>
      <c r="B90" t="s">
        <v>117</v>
      </c>
      <c r="C90" s="2">
        <f t="shared" si="20"/>
        <v>12</v>
      </c>
      <c r="D90" s="1" t="str">
        <f t="shared" si="21"/>
        <v xml:space="preserve">MEMBERCASTE </v>
      </c>
      <c r="E90" s="1" t="str">
        <f t="shared" si="22"/>
        <v>MEMB</v>
      </c>
      <c r="F90" s="2" t="str">
        <f t="shared" si="23"/>
        <v>NUMBER (10),</v>
      </c>
      <c r="G90" s="2"/>
      <c r="H90" s="1"/>
      <c r="I90" s="2"/>
      <c r="J90" s="2"/>
      <c r="K90" s="31"/>
      <c r="L90" s="2" t="s">
        <v>9</v>
      </c>
      <c r="M90" s="1" t="str">
        <f t="shared" si="24"/>
        <v xml:space="preserve">MEMBERCASTE </v>
      </c>
      <c r="N90" s="1" t="str">
        <f t="shared" si="19"/>
        <v xml:space="preserve">MEMBERCASTE </v>
      </c>
      <c r="R90" s="6" t="s">
        <v>688</v>
      </c>
    </row>
    <row r="91" spans="1:23" x14ac:dyDescent="0.25">
      <c r="A91" s="2" t="s">
        <v>10</v>
      </c>
      <c r="B91" t="s">
        <v>118</v>
      </c>
      <c r="C91" s="2">
        <f t="shared" si="20"/>
        <v>20</v>
      </c>
      <c r="D91" s="1" t="str">
        <f t="shared" si="21"/>
        <v xml:space="preserve">MEMBERCASTECATEGORY </v>
      </c>
      <c r="E91" s="1" t="str">
        <f t="shared" si="22"/>
        <v>MEMB</v>
      </c>
      <c r="F91" s="2" t="str">
        <f t="shared" si="23"/>
        <v>NUMBER (10),</v>
      </c>
      <c r="G91" s="2"/>
      <c r="H91" s="1"/>
      <c r="I91" s="2"/>
      <c r="J91" s="2"/>
      <c r="K91" s="31"/>
      <c r="L91" s="2" t="s">
        <v>9</v>
      </c>
      <c r="M91" s="1" t="str">
        <f t="shared" si="24"/>
        <v xml:space="preserve">MEMBERCASTECATEGORY </v>
      </c>
      <c r="N91" s="1" t="str">
        <f t="shared" si="19"/>
        <v xml:space="preserve">MEMBERCASTECATEGORY </v>
      </c>
      <c r="R91" s="6" t="s">
        <v>689</v>
      </c>
    </row>
    <row r="92" spans="1:23" hidden="1" x14ac:dyDescent="0.25">
      <c r="A92" s="11" t="s">
        <v>10</v>
      </c>
      <c r="B92" t="s">
        <v>119</v>
      </c>
      <c r="C92" s="2">
        <f t="shared" si="20"/>
        <v>15</v>
      </c>
      <c r="D92" s="1" t="str">
        <f t="shared" si="21"/>
        <v xml:space="preserve">MEMBERCATEGORY </v>
      </c>
      <c r="E92" s="1" t="str">
        <f t="shared" si="22"/>
        <v>MEMB</v>
      </c>
      <c r="F92" s="2" t="str">
        <f t="shared" si="23"/>
        <v>NUMBER (10),</v>
      </c>
      <c r="G92" s="2"/>
      <c r="H92" s="1"/>
      <c r="I92" s="2"/>
      <c r="J92" s="2"/>
      <c r="K92" s="1"/>
      <c r="L92" s="11" t="s">
        <v>9</v>
      </c>
      <c r="M92" s="12" t="str">
        <f t="shared" si="24"/>
        <v xml:space="preserve">MEMBERCATEGORY </v>
      </c>
      <c r="N92" s="12" t="str">
        <f t="shared" si="19"/>
        <v xml:space="preserve">MEMBERCATEGORY </v>
      </c>
      <c r="O92"/>
      <c r="P92"/>
      <c r="Q92"/>
      <c r="R92" s="13"/>
      <c r="S92"/>
      <c r="T92"/>
      <c r="U92"/>
      <c r="V92"/>
      <c r="W92"/>
    </row>
    <row r="93" spans="1:23" hidden="1" x14ac:dyDescent="0.25">
      <c r="A93" s="34" t="s">
        <v>10</v>
      </c>
      <c r="B93" t="s">
        <v>120</v>
      </c>
      <c r="C93" s="2">
        <f t="shared" si="20"/>
        <v>21</v>
      </c>
      <c r="D93" s="1" t="str">
        <f t="shared" si="21"/>
        <v xml:space="preserve">MEMBERCREATIONBRANCH </v>
      </c>
      <c r="E93" s="1" t="str">
        <f t="shared" si="22"/>
        <v>MEMB</v>
      </c>
      <c r="F93" s="2" t="str">
        <f t="shared" si="23"/>
        <v>NUMBER (10),</v>
      </c>
      <c r="G93" s="2"/>
      <c r="H93" s="1"/>
      <c r="I93" s="2"/>
      <c r="J93" s="2"/>
      <c r="K93" s="1"/>
      <c r="L93" s="34" t="s">
        <v>9</v>
      </c>
      <c r="M93" s="35" t="str">
        <f t="shared" si="24"/>
        <v xml:space="preserve">MEMBERCREATIONBRANCH </v>
      </c>
      <c r="N93" s="35" t="str">
        <f t="shared" si="19"/>
        <v xml:space="preserve">MEMBERCREATIONBRANCH </v>
      </c>
      <c r="O93"/>
      <c r="P93"/>
      <c r="Q93"/>
      <c r="R93" s="36"/>
      <c r="S93"/>
      <c r="T93"/>
      <c r="U93"/>
      <c r="V93"/>
      <c r="W93"/>
    </row>
    <row r="94" spans="1:23" x14ac:dyDescent="0.25">
      <c r="A94" s="2" t="s">
        <v>10</v>
      </c>
      <c r="B94" t="s">
        <v>121</v>
      </c>
      <c r="C94" s="2">
        <f t="shared" si="20"/>
        <v>10</v>
      </c>
      <c r="D94" s="1" t="str">
        <f t="shared" si="21"/>
        <v xml:space="preserve">MEMBERDOB </v>
      </c>
      <c r="E94" s="1" t="str">
        <f t="shared" si="22"/>
        <v>MEMB</v>
      </c>
      <c r="F94" s="2" t="str">
        <f t="shared" si="23"/>
        <v>TIMESTAMP NOT NULL,</v>
      </c>
      <c r="G94" s="2"/>
      <c r="H94" s="1"/>
      <c r="I94" s="2"/>
      <c r="J94" s="2"/>
      <c r="K94" s="31"/>
      <c r="L94" s="2" t="s">
        <v>9</v>
      </c>
      <c r="M94" s="1" t="str">
        <f t="shared" si="24"/>
        <v xml:space="preserve">MEMBERDOB </v>
      </c>
      <c r="N94" s="1" t="str">
        <f t="shared" si="19"/>
        <v xml:space="preserve">MEMBERDOB </v>
      </c>
      <c r="R94" s="6" t="s">
        <v>660</v>
      </c>
    </row>
    <row r="95" spans="1:23" x14ac:dyDescent="0.25">
      <c r="A95" s="2" t="s">
        <v>10</v>
      </c>
      <c r="B95" t="s">
        <v>122</v>
      </c>
      <c r="C95" s="2">
        <f t="shared" si="20"/>
        <v>11</v>
      </c>
      <c r="D95" s="1" t="str">
        <f t="shared" si="21"/>
        <v xml:space="preserve">MEMBERDATE </v>
      </c>
      <c r="E95" s="1" t="str">
        <f t="shared" si="22"/>
        <v>MEMB</v>
      </c>
      <c r="F95" s="2" t="str">
        <f t="shared" si="23"/>
        <v>TIMESTAMP,</v>
      </c>
      <c r="G95" s="2"/>
      <c r="H95" s="1"/>
      <c r="I95" s="2"/>
      <c r="J95" s="2"/>
      <c r="K95" s="31"/>
      <c r="L95" s="2" t="s">
        <v>9</v>
      </c>
      <c r="M95" s="1" t="str">
        <f t="shared" si="24"/>
        <v xml:space="preserve">MEMBERDATE </v>
      </c>
      <c r="N95" s="1" t="str">
        <f t="shared" si="19"/>
        <v xml:space="preserve">MEMBERDATE </v>
      </c>
      <c r="R95" s="6" t="s">
        <v>696</v>
      </c>
    </row>
    <row r="96" spans="1:23" x14ac:dyDescent="0.25">
      <c r="A96" s="2" t="s">
        <v>10</v>
      </c>
      <c r="B96" t="s">
        <v>123</v>
      </c>
      <c r="C96" s="2">
        <f t="shared" si="20"/>
        <v>12</v>
      </c>
      <c r="D96" s="1" t="str">
        <f t="shared" si="21"/>
        <v xml:space="preserve">MEMBERFNAME </v>
      </c>
      <c r="E96" s="1" t="str">
        <f t="shared" si="22"/>
        <v>MEMB</v>
      </c>
      <c r="F96" s="2" t="str">
        <f t="shared" si="23"/>
        <v>VARCHAR2 (200),</v>
      </c>
      <c r="G96" s="2"/>
      <c r="H96" s="1"/>
      <c r="I96" s="2"/>
      <c r="J96" s="2"/>
      <c r="K96" s="31"/>
      <c r="L96" s="2" t="s">
        <v>9</v>
      </c>
      <c r="M96" s="1" t="str">
        <f t="shared" si="24"/>
        <v xml:space="preserve">MEMBERFNAME </v>
      </c>
      <c r="N96" s="1" t="str">
        <f t="shared" si="19"/>
        <v xml:space="preserve">MEMBERFNAME </v>
      </c>
      <c r="R96" s="6" t="s">
        <v>657</v>
      </c>
    </row>
    <row r="97" spans="1:23" x14ac:dyDescent="0.25">
      <c r="A97" s="2" t="s">
        <v>10</v>
      </c>
      <c r="B97" t="s">
        <v>124</v>
      </c>
      <c r="C97" s="2">
        <f t="shared" si="20"/>
        <v>13</v>
      </c>
      <c r="D97" s="1" t="str">
        <f t="shared" si="21"/>
        <v xml:space="preserve">MEMBERGENDER </v>
      </c>
      <c r="E97" s="1" t="str">
        <f t="shared" si="22"/>
        <v>MEMB</v>
      </c>
      <c r="F97" s="2" t="str">
        <f t="shared" si="23"/>
        <v>VARCHAR2 (1),</v>
      </c>
      <c r="G97" s="2"/>
      <c r="H97" s="1"/>
      <c r="I97" s="2"/>
      <c r="J97" s="2"/>
      <c r="K97" s="31"/>
      <c r="L97" s="2" t="s">
        <v>9</v>
      </c>
      <c r="M97" s="1" t="str">
        <f t="shared" si="24"/>
        <v xml:space="preserve">MEMBERGENDER </v>
      </c>
      <c r="N97" s="1" t="str">
        <f t="shared" si="19"/>
        <v xml:space="preserve">MEMBERGENDER </v>
      </c>
      <c r="R97" s="6" t="s">
        <v>663</v>
      </c>
    </row>
    <row r="98" spans="1:23" x14ac:dyDescent="0.25">
      <c r="A98" s="2" t="s">
        <v>10</v>
      </c>
      <c r="B98" t="s">
        <v>125</v>
      </c>
      <c r="C98" s="2">
        <f t="shared" si="20"/>
        <v>12</v>
      </c>
      <c r="D98" s="1" t="str">
        <f t="shared" si="21"/>
        <v xml:space="preserve">MEMBERLNAME </v>
      </c>
      <c r="E98" s="1" t="str">
        <f t="shared" si="22"/>
        <v>MEMB</v>
      </c>
      <c r="F98" s="2" t="str">
        <f t="shared" si="23"/>
        <v>VARCHAR2 (50),</v>
      </c>
      <c r="G98" s="2"/>
      <c r="H98" s="1"/>
      <c r="I98" s="2"/>
      <c r="J98" s="2"/>
      <c r="K98" s="31"/>
      <c r="L98" s="2" t="s">
        <v>9</v>
      </c>
      <c r="M98" s="1" t="str">
        <f t="shared" si="24"/>
        <v xml:space="preserve">MEMBERLNAME </v>
      </c>
      <c r="N98" s="1" t="str">
        <f t="shared" si="19"/>
        <v xml:space="preserve">MEMBERLNAME </v>
      </c>
      <c r="R98" s="6" t="s">
        <v>659</v>
      </c>
    </row>
    <row r="99" spans="1:23" x14ac:dyDescent="0.25">
      <c r="A99" s="2" t="s">
        <v>10</v>
      </c>
      <c r="B99" t="s">
        <v>126</v>
      </c>
      <c r="C99" s="2">
        <f t="shared" si="20"/>
        <v>12</v>
      </c>
      <c r="D99" s="1" t="str">
        <f t="shared" si="21"/>
        <v xml:space="preserve">MEMBERMNAME </v>
      </c>
      <c r="E99" s="1" t="str">
        <f t="shared" si="22"/>
        <v>MEMB</v>
      </c>
      <c r="F99" s="2" t="str">
        <f t="shared" si="23"/>
        <v>VARCHAR2 (50),</v>
      </c>
      <c r="G99" s="2"/>
      <c r="H99" s="1"/>
      <c r="I99" s="2"/>
      <c r="J99" s="2"/>
      <c r="K99" s="31"/>
      <c r="L99" s="2" t="s">
        <v>9</v>
      </c>
      <c r="M99" s="1" t="str">
        <f t="shared" si="24"/>
        <v xml:space="preserve">MEMBERMNAME </v>
      </c>
      <c r="N99" s="1" t="str">
        <f t="shared" si="19"/>
        <v xml:space="preserve">MEMBERMNAME </v>
      </c>
      <c r="R99" s="6" t="s">
        <v>658</v>
      </c>
    </row>
    <row r="100" spans="1:23" hidden="1" x14ac:dyDescent="0.25">
      <c r="A100" s="11" t="s">
        <v>10</v>
      </c>
      <c r="B100" t="s">
        <v>127</v>
      </c>
      <c r="C100" s="2">
        <f t="shared" si="20"/>
        <v>13</v>
      </c>
      <c r="D100" s="1" t="str">
        <f t="shared" si="21"/>
        <v xml:space="preserve">MEMBERNUMBER </v>
      </c>
      <c r="E100" s="1" t="str">
        <f t="shared" si="22"/>
        <v>MEMB</v>
      </c>
      <c r="F100" s="2" t="str">
        <f t="shared" si="23"/>
        <v>VARCHAR2 (30),</v>
      </c>
      <c r="G100" s="2"/>
      <c r="H100" s="1"/>
      <c r="I100" s="2"/>
      <c r="J100" s="2"/>
      <c r="K100" s="1"/>
      <c r="L100" s="11" t="s">
        <v>9</v>
      </c>
      <c r="M100" s="12" t="str">
        <f t="shared" si="24"/>
        <v xml:space="preserve">MEMBERNUMBER </v>
      </c>
      <c r="N100" s="12" t="str">
        <f t="shared" si="19"/>
        <v xml:space="preserve">MEMBERNUMBER </v>
      </c>
      <c r="O100"/>
      <c r="P100"/>
      <c r="Q100"/>
      <c r="R100" s="13"/>
      <c r="S100"/>
      <c r="T100"/>
      <c r="U100"/>
      <c r="V100"/>
      <c r="W100"/>
    </row>
    <row r="101" spans="1:23" hidden="1" x14ac:dyDescent="0.25">
      <c r="A101" s="2" t="s">
        <v>10</v>
      </c>
      <c r="B101" t="s">
        <v>128</v>
      </c>
      <c r="C101" s="2">
        <f t="shared" si="20"/>
        <v>12</v>
      </c>
      <c r="D101" s="1" t="str">
        <f t="shared" si="21"/>
        <v xml:space="preserve">MEMBERREGNO </v>
      </c>
      <c r="E101" s="1" t="str">
        <f t="shared" si="22"/>
        <v>MEMB</v>
      </c>
      <c r="F101" s="2" t="str">
        <f t="shared" si="23"/>
        <v>VARCHAR2 (50),</v>
      </c>
      <c r="G101" s="2"/>
      <c r="H101" s="1"/>
      <c r="I101" s="2"/>
      <c r="J101" s="2"/>
      <c r="K101" s="1"/>
      <c r="L101" s="2" t="s">
        <v>9</v>
      </c>
      <c r="M101" s="1" t="str">
        <f t="shared" si="24"/>
        <v xml:space="preserve">MEMBERREGNO </v>
      </c>
      <c r="N101" s="1" t="str">
        <f t="shared" si="19"/>
        <v xml:space="preserve">MEMBERREGNO </v>
      </c>
      <c r="O101"/>
      <c r="P101"/>
      <c r="Q101"/>
      <c r="R101" s="6"/>
      <c r="S101"/>
      <c r="T101"/>
      <c r="U101"/>
      <c r="V101"/>
      <c r="W101"/>
    </row>
    <row r="102" spans="1:23" hidden="1" x14ac:dyDescent="0.25">
      <c r="A102" s="34" t="s">
        <v>10</v>
      </c>
      <c r="B102" t="s">
        <v>129</v>
      </c>
      <c r="C102" s="2">
        <f t="shared" si="20"/>
        <v>12</v>
      </c>
      <c r="D102" s="1" t="str">
        <f t="shared" si="21"/>
        <v xml:space="preserve">MEMBERSINCE </v>
      </c>
      <c r="E102" s="1" t="str">
        <f t="shared" si="22"/>
        <v>MEMB</v>
      </c>
      <c r="F102" s="2" t="str">
        <f t="shared" si="23"/>
        <v>TIMESTAMP,</v>
      </c>
      <c r="G102" s="2"/>
      <c r="H102" s="1"/>
      <c r="I102" s="2"/>
      <c r="J102" s="2"/>
      <c r="K102" s="1"/>
      <c r="L102" s="34" t="s">
        <v>9</v>
      </c>
      <c r="M102" s="35" t="str">
        <f t="shared" si="24"/>
        <v xml:space="preserve">MEMBERSINCE </v>
      </c>
      <c r="N102" s="35" t="str">
        <f t="shared" si="19"/>
        <v xml:space="preserve">MEMBERSINCE </v>
      </c>
      <c r="O102"/>
      <c r="P102"/>
      <c r="Q102"/>
      <c r="R102" s="36"/>
      <c r="S102"/>
      <c r="T102"/>
      <c r="U102"/>
      <c r="V102"/>
      <c r="W102"/>
    </row>
    <row r="103" spans="1:23" x14ac:dyDescent="0.25">
      <c r="A103" s="2" t="s">
        <v>10</v>
      </c>
      <c r="B103" t="s">
        <v>130</v>
      </c>
      <c r="C103" s="2">
        <f t="shared" si="20"/>
        <v>11</v>
      </c>
      <c r="D103" s="1" t="str">
        <f t="shared" si="21"/>
        <v xml:space="preserve">MEMBERTYPE </v>
      </c>
      <c r="E103" s="1" t="str">
        <f t="shared" si="22"/>
        <v>MEMB</v>
      </c>
      <c r="F103" s="2" t="str">
        <f t="shared" si="23"/>
        <v>NUMBER (10),</v>
      </c>
      <c r="G103" s="2"/>
      <c r="H103" s="1"/>
      <c r="I103" s="2"/>
      <c r="J103" s="2"/>
      <c r="K103" s="31"/>
      <c r="L103" s="2" t="s">
        <v>9</v>
      </c>
      <c r="M103" s="1" t="str">
        <f t="shared" si="24"/>
        <v xml:space="preserve">MEMBERTYPE </v>
      </c>
      <c r="N103" s="1" t="str">
        <f t="shared" si="19"/>
        <v xml:space="preserve">MEMBERTYPE </v>
      </c>
      <c r="R103" s="6" t="s">
        <v>695</v>
      </c>
    </row>
    <row r="104" spans="1:23" hidden="1" x14ac:dyDescent="0.25">
      <c r="A104" s="18" t="s">
        <v>10</v>
      </c>
      <c r="B104" t="s">
        <v>131</v>
      </c>
      <c r="C104" s="2">
        <f t="shared" si="20"/>
        <v>15</v>
      </c>
      <c r="D104" s="1" t="str">
        <f t="shared" si="21"/>
        <v xml:space="preserve">MEMBERTYPECODE </v>
      </c>
      <c r="E104" s="1" t="str">
        <f t="shared" si="22"/>
        <v>MEMB</v>
      </c>
      <c r="F104" s="2" t="str">
        <f t="shared" si="23"/>
        <v>NUMBER (10),</v>
      </c>
      <c r="G104" s="2"/>
      <c r="H104" s="1"/>
      <c r="I104" s="2"/>
      <c r="J104" s="2"/>
      <c r="K104" s="1"/>
      <c r="L104" s="18" t="s">
        <v>9</v>
      </c>
      <c r="M104" s="37" t="str">
        <f t="shared" si="24"/>
        <v xml:space="preserve">MEMBERTYPECODE </v>
      </c>
      <c r="N104" s="37" t="str">
        <f t="shared" si="19"/>
        <v xml:space="preserve">MEMBERTYPECODE </v>
      </c>
      <c r="O104"/>
      <c r="P104"/>
      <c r="Q104"/>
      <c r="R104" s="38"/>
      <c r="S104"/>
      <c r="T104"/>
      <c r="U104"/>
      <c r="V104"/>
      <c r="W104"/>
    </row>
    <row r="105" spans="1:23" x14ac:dyDescent="0.25">
      <c r="A105" s="2" t="s">
        <v>10</v>
      </c>
      <c r="B105" t="s">
        <v>132</v>
      </c>
      <c r="C105" s="2">
        <f t="shared" si="20"/>
        <v>10</v>
      </c>
      <c r="D105" s="1" t="str">
        <f t="shared" si="21"/>
        <v xml:space="preserve">MOBILENO1 </v>
      </c>
      <c r="E105" s="1" t="str">
        <f t="shared" si="22"/>
        <v>MOBI</v>
      </c>
      <c r="F105" s="2" t="str">
        <f t="shared" si="23"/>
        <v>VARCHAR2 (20),</v>
      </c>
      <c r="G105" s="2"/>
      <c r="H105" s="1"/>
      <c r="I105" s="2"/>
      <c r="J105" s="2"/>
      <c r="K105" s="31"/>
      <c r="L105" s="2" t="s">
        <v>9</v>
      </c>
      <c r="M105" s="1" t="str">
        <f t="shared" si="24"/>
        <v xml:space="preserve">MOBILENO1 </v>
      </c>
      <c r="N105" s="1" t="str">
        <f t="shared" si="19"/>
        <v xml:space="preserve">MOBILENO1 </v>
      </c>
      <c r="R105" s="6" t="s">
        <v>671</v>
      </c>
    </row>
    <row r="106" spans="1:23" hidden="1" x14ac:dyDescent="0.25">
      <c r="A106" s="18" t="s">
        <v>10</v>
      </c>
      <c r="B106" t="s">
        <v>133</v>
      </c>
      <c r="C106" s="2">
        <f t="shared" si="20"/>
        <v>10</v>
      </c>
      <c r="D106" s="1" t="str">
        <f t="shared" si="21"/>
        <v xml:space="preserve">MOBILENO2 </v>
      </c>
      <c r="E106" s="1" t="str">
        <f t="shared" si="22"/>
        <v>MOBI</v>
      </c>
      <c r="F106" s="2" t="str">
        <f t="shared" si="23"/>
        <v>VARCHAR2 (20),</v>
      </c>
      <c r="G106" s="2"/>
      <c r="H106" s="1"/>
      <c r="I106" s="2"/>
      <c r="J106" s="2"/>
      <c r="K106" s="1"/>
      <c r="L106" s="18" t="s">
        <v>9</v>
      </c>
      <c r="M106" s="37" t="str">
        <f t="shared" si="24"/>
        <v xml:space="preserve">MOBILENO2 </v>
      </c>
      <c r="N106" s="37" t="str">
        <f t="shared" si="19"/>
        <v xml:space="preserve">MOBILENO2 </v>
      </c>
      <c r="O106"/>
      <c r="P106"/>
      <c r="Q106"/>
      <c r="R106" s="38"/>
      <c r="S106"/>
      <c r="T106"/>
      <c r="U106"/>
      <c r="V106"/>
      <c r="W106"/>
    </row>
    <row r="107" spans="1:23" x14ac:dyDescent="0.25">
      <c r="A107" s="2" t="s">
        <v>10</v>
      </c>
      <c r="B107" t="s">
        <v>134</v>
      </c>
      <c r="C107" s="2">
        <f t="shared" si="20"/>
        <v>10</v>
      </c>
      <c r="D107" s="1" t="str">
        <f t="shared" si="21"/>
        <v xml:space="preserve">NAMETITLE </v>
      </c>
      <c r="E107" s="1" t="str">
        <f t="shared" si="22"/>
        <v>NAME</v>
      </c>
      <c r="F107" s="2" t="str">
        <f t="shared" si="23"/>
        <v>VARCHAR2 (4),</v>
      </c>
      <c r="G107" s="2"/>
      <c r="H107" s="1"/>
      <c r="I107" s="2"/>
      <c r="J107" s="2"/>
      <c r="K107" s="31"/>
      <c r="L107" s="2" t="s">
        <v>9</v>
      </c>
      <c r="M107" s="1" t="str">
        <f t="shared" si="24"/>
        <v xml:space="preserve">NAMETITLE </v>
      </c>
      <c r="N107" s="1" t="str">
        <f t="shared" si="19"/>
        <v xml:space="preserve">NAMETITLE </v>
      </c>
      <c r="R107" s="6" t="s">
        <v>656</v>
      </c>
    </row>
    <row r="108" spans="1:23" hidden="1" x14ac:dyDescent="0.25">
      <c r="A108" s="18" t="s">
        <v>10</v>
      </c>
      <c r="B108" t="s">
        <v>135</v>
      </c>
      <c r="C108" s="2">
        <f t="shared" si="20"/>
        <v>11</v>
      </c>
      <c r="D108" s="1" t="str">
        <f t="shared" si="21"/>
        <v xml:space="preserve">NATIONALID </v>
      </c>
      <c r="E108" s="1" t="str">
        <f t="shared" si="22"/>
        <v>NATI</v>
      </c>
      <c r="F108" s="2" t="str">
        <f t="shared" si="23"/>
        <v>VARCHAR2 (15),</v>
      </c>
      <c r="G108" s="2"/>
      <c r="H108" s="1"/>
      <c r="I108" s="2"/>
      <c r="J108" s="2"/>
      <c r="K108" s="1"/>
      <c r="L108" s="18" t="s">
        <v>9</v>
      </c>
      <c r="M108" s="37" t="str">
        <f t="shared" si="24"/>
        <v xml:space="preserve">NATIONALID </v>
      </c>
      <c r="N108" s="37" t="str">
        <f t="shared" si="19"/>
        <v xml:space="preserve">NATIONALID </v>
      </c>
      <c r="O108"/>
      <c r="P108"/>
      <c r="Q108"/>
      <c r="R108" s="38"/>
      <c r="S108"/>
      <c r="T108"/>
      <c r="U108"/>
      <c r="V108"/>
      <c r="W108"/>
    </row>
    <row r="109" spans="1:23" x14ac:dyDescent="0.25">
      <c r="A109" s="2" t="s">
        <v>10</v>
      </c>
      <c r="B109" t="s">
        <v>136</v>
      </c>
      <c r="C109" s="2">
        <f t="shared" si="20"/>
        <v>12</v>
      </c>
      <c r="D109" s="1" t="str">
        <f t="shared" si="21"/>
        <v xml:space="preserve">NATIONALITY </v>
      </c>
      <c r="E109" s="1" t="str">
        <f t="shared" si="22"/>
        <v>NATI</v>
      </c>
      <c r="F109" s="2" t="str">
        <f t="shared" si="23"/>
        <v>NUMBER (10),</v>
      </c>
      <c r="G109" s="2"/>
      <c r="H109" s="1"/>
      <c r="I109" s="2"/>
      <c r="J109" s="2"/>
      <c r="K109" s="31"/>
      <c r="L109" s="2" t="s">
        <v>9</v>
      </c>
      <c r="M109" s="1" t="str">
        <f t="shared" si="24"/>
        <v xml:space="preserve">NATIONALITY </v>
      </c>
      <c r="N109" s="1" t="str">
        <f t="shared" si="19"/>
        <v xml:space="preserve">NATIONALITY </v>
      </c>
      <c r="R109" s="6" t="s">
        <v>665</v>
      </c>
      <c r="S109" s="2" t="s">
        <v>666</v>
      </c>
    </row>
    <row r="110" spans="1:23" hidden="1" x14ac:dyDescent="0.25">
      <c r="A110" s="11" t="s">
        <v>10</v>
      </c>
      <c r="B110" t="s">
        <v>137</v>
      </c>
      <c r="C110" s="2">
        <f t="shared" si="20"/>
        <v>13</v>
      </c>
      <c r="D110" s="1" t="str">
        <f t="shared" si="21"/>
        <v xml:space="preserve">NOOFBRANCHES </v>
      </c>
      <c r="E110" s="1" t="str">
        <f t="shared" si="22"/>
        <v>NOOF</v>
      </c>
      <c r="F110" s="2" t="str">
        <f t="shared" si="23"/>
        <v>NUMBER (10),</v>
      </c>
      <c r="G110" s="2"/>
      <c r="H110" s="1"/>
      <c r="I110" s="2"/>
      <c r="J110" s="2"/>
      <c r="K110" s="1"/>
      <c r="L110" s="11" t="s">
        <v>9</v>
      </c>
      <c r="M110" s="12" t="str">
        <f t="shared" si="24"/>
        <v xml:space="preserve">NOOFBRANCHES </v>
      </c>
      <c r="N110" s="12" t="str">
        <f t="shared" si="19"/>
        <v xml:space="preserve">NOOFBRANCHES </v>
      </c>
      <c r="O110"/>
      <c r="P110"/>
      <c r="Q110"/>
      <c r="R110" s="13"/>
      <c r="S110"/>
      <c r="T110"/>
      <c r="U110"/>
      <c r="V110"/>
      <c r="W110"/>
    </row>
    <row r="111" spans="1:23" hidden="1" x14ac:dyDescent="0.25">
      <c r="A111" s="34" t="s">
        <v>10</v>
      </c>
      <c r="B111" t="s">
        <v>138</v>
      </c>
      <c r="C111" s="2">
        <f t="shared" si="20"/>
        <v>13</v>
      </c>
      <c r="D111" s="1" t="str">
        <f t="shared" si="21"/>
        <v xml:space="preserve">NOOFCHILDREN </v>
      </c>
      <c r="E111" s="1" t="str">
        <f t="shared" si="22"/>
        <v>NOOF</v>
      </c>
      <c r="F111" s="2" t="str">
        <f t="shared" si="23"/>
        <v>NUMBER (10),</v>
      </c>
      <c r="G111" s="2"/>
      <c r="H111" s="1"/>
      <c r="I111" s="2"/>
      <c r="J111" s="2"/>
      <c r="K111" s="1"/>
      <c r="L111" s="34" t="s">
        <v>9</v>
      </c>
      <c r="M111" s="35" t="str">
        <f t="shared" si="24"/>
        <v xml:space="preserve">NOOFCHILDREN </v>
      </c>
      <c r="N111" s="35" t="str">
        <f t="shared" si="19"/>
        <v xml:space="preserve">NOOFCHILDREN </v>
      </c>
      <c r="O111"/>
      <c r="P111"/>
      <c r="Q111"/>
      <c r="R111" s="36"/>
      <c r="S111"/>
      <c r="T111"/>
      <c r="U111"/>
      <c r="V111"/>
      <c r="W111"/>
    </row>
    <row r="112" spans="1:23" x14ac:dyDescent="0.25">
      <c r="A112" s="2" t="s">
        <v>10</v>
      </c>
      <c r="B112" t="s">
        <v>139</v>
      </c>
      <c r="C112" s="2">
        <f t="shared" si="20"/>
        <v>14</v>
      </c>
      <c r="D112" s="1" t="str">
        <f t="shared" si="21"/>
        <v xml:space="preserve">NOOFEMPLOYEES </v>
      </c>
      <c r="E112" s="1" t="str">
        <f t="shared" si="22"/>
        <v>NOOF</v>
      </c>
      <c r="F112" s="2" t="str">
        <f t="shared" si="23"/>
        <v>NUMBER (10),</v>
      </c>
      <c r="G112" s="2"/>
      <c r="H112" s="1"/>
      <c r="I112" s="2"/>
      <c r="J112" s="2"/>
      <c r="K112" s="31"/>
      <c r="L112" s="2" t="s">
        <v>9</v>
      </c>
      <c r="M112" s="1" t="str">
        <f t="shared" si="24"/>
        <v xml:space="preserve">NOOFEMPLOYEES </v>
      </c>
      <c r="N112" s="1" t="str">
        <f t="shared" si="19"/>
        <v xml:space="preserve">NOOFEMPLOYEES </v>
      </c>
      <c r="R112" s="6" t="s">
        <v>714</v>
      </c>
      <c r="S112" s="2" t="s">
        <v>715</v>
      </c>
    </row>
    <row r="113" spans="1:23" x14ac:dyDescent="0.25">
      <c r="A113" s="2" t="s">
        <v>10</v>
      </c>
      <c r="B113" t="s">
        <v>140</v>
      </c>
      <c r="C113" s="2">
        <f t="shared" si="20"/>
        <v>14</v>
      </c>
      <c r="D113" s="1" t="str">
        <f t="shared" si="21"/>
        <v xml:space="preserve">NPARISKRATING </v>
      </c>
      <c r="E113" s="1" t="str">
        <f t="shared" si="22"/>
        <v>NPAR</v>
      </c>
      <c r="F113" s="2" t="str">
        <f t="shared" si="23"/>
        <v>NUMBER (10),</v>
      </c>
      <c r="G113" s="2"/>
      <c r="H113" s="1"/>
      <c r="I113" s="2"/>
      <c r="J113" s="2"/>
      <c r="K113" s="31"/>
      <c r="L113" s="2" t="s">
        <v>9</v>
      </c>
      <c r="M113" s="1" t="str">
        <f t="shared" si="24"/>
        <v xml:space="preserve">NPARISKRATING </v>
      </c>
      <c r="N113" s="1" t="str">
        <f t="shared" si="19"/>
        <v xml:space="preserve">NPARISKRATING </v>
      </c>
      <c r="R113" s="6" t="s">
        <v>675</v>
      </c>
      <c r="S113" s="2" t="s">
        <v>676</v>
      </c>
    </row>
    <row r="114" spans="1:23" hidden="1" x14ac:dyDescent="0.25">
      <c r="A114" s="18" t="s">
        <v>10</v>
      </c>
      <c r="B114" t="s">
        <v>141</v>
      </c>
      <c r="C114" s="2">
        <f t="shared" si="20"/>
        <v>19</v>
      </c>
      <c r="D114" s="1" t="str">
        <f t="shared" si="21"/>
        <v xml:space="preserve">NUMBEROFDEPENDANTS </v>
      </c>
      <c r="E114" s="1" t="str">
        <f t="shared" si="22"/>
        <v>NUMB</v>
      </c>
      <c r="F114" s="2" t="str">
        <f t="shared" si="23"/>
        <v>NUMBER (10),</v>
      </c>
      <c r="G114" s="2"/>
      <c r="H114" s="1"/>
      <c r="I114" s="2"/>
      <c r="J114" s="2"/>
      <c r="K114" s="1"/>
      <c r="L114" s="18" t="s">
        <v>9</v>
      </c>
      <c r="M114" s="37" t="str">
        <f t="shared" si="24"/>
        <v xml:space="preserve">NUMBEROFDEPENDANTS </v>
      </c>
      <c r="N114" s="37" t="str">
        <f t="shared" si="19"/>
        <v xml:space="preserve">NUMBEROFDEPENDANTS </v>
      </c>
      <c r="O114"/>
      <c r="P114"/>
      <c r="Q114"/>
      <c r="R114" s="38"/>
      <c r="S114"/>
      <c r="T114"/>
      <c r="U114"/>
      <c r="V114"/>
      <c r="W114"/>
    </row>
    <row r="115" spans="1:23" x14ac:dyDescent="0.25">
      <c r="A115" s="2" t="s">
        <v>10</v>
      </c>
      <c r="B115" t="s">
        <v>142</v>
      </c>
      <c r="C115" s="2">
        <f t="shared" si="20"/>
        <v>11</v>
      </c>
      <c r="D115" s="1" t="str">
        <f t="shared" si="21"/>
        <v xml:space="preserve">OCCUPATION </v>
      </c>
      <c r="E115" s="1" t="str">
        <f t="shared" si="22"/>
        <v>OCCU</v>
      </c>
      <c r="F115" s="2" t="str">
        <f t="shared" si="23"/>
        <v>NUMBER (10),</v>
      </c>
      <c r="G115" s="2"/>
      <c r="H115" s="1"/>
      <c r="I115" s="2"/>
      <c r="J115" s="2"/>
      <c r="K115" s="31"/>
      <c r="L115" s="2" t="s">
        <v>9</v>
      </c>
      <c r="M115" s="1" t="str">
        <f t="shared" si="24"/>
        <v xml:space="preserve">OCCUPATION </v>
      </c>
      <c r="N115" s="1" t="str">
        <f t="shared" si="19"/>
        <v xml:space="preserve">OCCUPATION </v>
      </c>
      <c r="R115" s="6" t="s">
        <v>677</v>
      </c>
      <c r="S115" s="2" t="s">
        <v>678</v>
      </c>
    </row>
    <row r="116" spans="1:23" x14ac:dyDescent="0.25">
      <c r="A116" s="2" t="s">
        <v>10</v>
      </c>
      <c r="B116" t="s">
        <v>143</v>
      </c>
      <c r="C116" s="2">
        <f t="shared" si="20"/>
        <v>15</v>
      </c>
      <c r="D116" s="1" t="str">
        <f t="shared" si="21"/>
        <v xml:space="preserve">OCCUPATIONTYPE </v>
      </c>
      <c r="E116" s="1" t="str">
        <f t="shared" si="22"/>
        <v>OCCU</v>
      </c>
      <c r="F116" s="2" t="str">
        <f t="shared" si="23"/>
        <v>NUMBER (10),</v>
      </c>
      <c r="G116" s="2"/>
      <c r="H116" s="1"/>
      <c r="I116" s="2"/>
      <c r="J116" s="2"/>
      <c r="K116" s="31"/>
      <c r="L116" s="2" t="s">
        <v>9</v>
      </c>
      <c r="M116" s="1" t="str">
        <f t="shared" si="24"/>
        <v xml:space="preserve">OCCUPATIONTYPE </v>
      </c>
      <c r="N116" s="1" t="str">
        <f t="shared" si="19"/>
        <v xml:space="preserve">OCCUPATIONTYPE </v>
      </c>
      <c r="R116" s="6" t="s">
        <v>679</v>
      </c>
      <c r="S116" s="2" t="s">
        <v>680</v>
      </c>
    </row>
    <row r="117" spans="1:23" x14ac:dyDescent="0.25">
      <c r="A117" s="2" t="s">
        <v>10</v>
      </c>
      <c r="B117" t="s">
        <v>144</v>
      </c>
      <c r="C117" s="2">
        <f t="shared" si="20"/>
        <v>17</v>
      </c>
      <c r="D117" s="1" t="str">
        <f t="shared" si="21"/>
        <v xml:space="preserve">OPERATIONCOUNTRY </v>
      </c>
      <c r="E117" s="1" t="str">
        <f t="shared" si="22"/>
        <v>OPER</v>
      </c>
      <c r="F117" s="2" t="str">
        <f t="shared" si="23"/>
        <v>VARCHAR2 (4),</v>
      </c>
      <c r="G117" s="2"/>
      <c r="H117" s="1"/>
      <c r="I117" s="2"/>
      <c r="J117" s="2"/>
      <c r="K117" s="31"/>
      <c r="L117" s="2" t="s">
        <v>9</v>
      </c>
      <c r="M117" s="1" t="str">
        <f t="shared" si="24"/>
        <v xml:space="preserve">OPERATIONCOUNTRY </v>
      </c>
      <c r="N117" s="1" t="str">
        <f t="shared" si="19"/>
        <v xml:space="preserve">OPERATIONCOUNTRY </v>
      </c>
      <c r="R117" s="6" t="s">
        <v>716</v>
      </c>
    </row>
    <row r="118" spans="1:23" x14ac:dyDescent="0.25">
      <c r="A118" s="2" t="s">
        <v>10</v>
      </c>
      <c r="B118" t="s">
        <v>145</v>
      </c>
      <c r="C118" s="2">
        <f t="shared" si="20"/>
        <v>15</v>
      </c>
      <c r="D118" s="1" t="str">
        <f t="shared" si="21"/>
        <v xml:space="preserve">OPERATIONYEARS </v>
      </c>
      <c r="E118" s="1" t="str">
        <f t="shared" si="22"/>
        <v>OPER</v>
      </c>
      <c r="F118" s="2" t="str">
        <f t="shared" si="23"/>
        <v>NUMBER (10),</v>
      </c>
      <c r="G118" s="2"/>
      <c r="H118" s="1"/>
      <c r="I118" s="2"/>
      <c r="J118" s="2"/>
      <c r="K118" s="31"/>
      <c r="L118" s="2" t="s">
        <v>9</v>
      </c>
      <c r="M118" s="1" t="str">
        <f t="shared" si="24"/>
        <v xml:space="preserve">OPERATIONYEARS </v>
      </c>
      <c r="N118" s="1" t="str">
        <f t="shared" si="19"/>
        <v xml:space="preserve">OPERATIONYEARS </v>
      </c>
      <c r="R118" s="6" t="s">
        <v>711</v>
      </c>
    </row>
    <row r="119" spans="1:23" hidden="1" x14ac:dyDescent="0.25">
      <c r="A119" s="11" t="s">
        <v>10</v>
      </c>
      <c r="B119" t="s">
        <v>146</v>
      </c>
      <c r="C119" s="2">
        <f t="shared" si="20"/>
        <v>8</v>
      </c>
      <c r="D119" s="1" t="str">
        <f t="shared" si="21"/>
        <v xml:space="preserve">ORGTYPE </v>
      </c>
      <c r="E119" s="1" t="str">
        <f t="shared" si="22"/>
        <v>ORGT</v>
      </c>
      <c r="F119" s="2" t="str">
        <f t="shared" si="23"/>
        <v>NUMBER (10),</v>
      </c>
      <c r="G119" s="2"/>
      <c r="H119" s="1"/>
      <c r="I119" s="2"/>
      <c r="J119" s="2"/>
      <c r="K119" s="1"/>
      <c r="L119" s="11" t="s">
        <v>9</v>
      </c>
      <c r="M119" s="12" t="str">
        <f t="shared" si="24"/>
        <v xml:space="preserve">ORGTYPE </v>
      </c>
      <c r="N119" s="12" t="str">
        <f t="shared" si="19"/>
        <v xml:space="preserve">ORGTYPE </v>
      </c>
      <c r="O119"/>
      <c r="P119"/>
      <c r="Q119"/>
      <c r="R119" s="13"/>
      <c r="S119"/>
      <c r="T119"/>
      <c r="U119"/>
      <c r="V119"/>
      <c r="W119"/>
    </row>
    <row r="120" spans="1:23" hidden="1" x14ac:dyDescent="0.25">
      <c r="A120" s="2" t="s">
        <v>10</v>
      </c>
      <c r="B120" t="s">
        <v>147</v>
      </c>
      <c r="C120" s="2">
        <f t="shared" si="20"/>
        <v>4</v>
      </c>
      <c r="D120" s="1" t="str">
        <f t="shared" si="21"/>
        <v xml:space="preserve">PAN </v>
      </c>
      <c r="E120" s="1" t="str">
        <f t="shared" si="22"/>
        <v xml:space="preserve">PAN </v>
      </c>
      <c r="F120" s="2" t="str">
        <f t="shared" si="23"/>
        <v>VARCHAR2 (10),</v>
      </c>
      <c r="G120" s="2"/>
      <c r="H120" s="1"/>
      <c r="I120" s="2"/>
      <c r="J120" s="2"/>
      <c r="K120" s="1"/>
      <c r="L120" s="2" t="s">
        <v>9</v>
      </c>
      <c r="M120" s="1" t="str">
        <f t="shared" si="24"/>
        <v xml:space="preserve">PAN </v>
      </c>
      <c r="N120" s="1" t="str">
        <f t="shared" si="19"/>
        <v xml:space="preserve">PAN </v>
      </c>
      <c r="O120"/>
      <c r="P120"/>
      <c r="Q120"/>
      <c r="R120" s="6"/>
      <c r="S120"/>
      <c r="T120"/>
      <c r="U120"/>
      <c r="V120"/>
      <c r="W120"/>
    </row>
    <row r="121" spans="1:23" hidden="1" x14ac:dyDescent="0.25">
      <c r="A121" s="2" t="s">
        <v>10</v>
      </c>
      <c r="B121" t="s">
        <v>148</v>
      </c>
      <c r="C121" s="2">
        <f t="shared" si="20"/>
        <v>19</v>
      </c>
      <c r="D121" s="1" t="str">
        <f t="shared" si="21"/>
        <v xml:space="preserve">PASSPORTEXPIRYDATE </v>
      </c>
      <c r="E121" s="1" t="str">
        <f t="shared" si="22"/>
        <v>PASS</v>
      </c>
      <c r="F121" s="2" t="str">
        <f t="shared" si="23"/>
        <v>TIMESTAMP,</v>
      </c>
      <c r="G121" s="2"/>
      <c r="H121" s="1"/>
      <c r="I121" s="2"/>
      <c r="J121" s="2"/>
      <c r="K121" s="1"/>
      <c r="L121" s="2" t="s">
        <v>9</v>
      </c>
      <c r="M121" s="1" t="str">
        <f t="shared" si="24"/>
        <v xml:space="preserve">PASSPORTEXPIRYDATE </v>
      </c>
      <c r="N121" s="1" t="str">
        <f t="shared" si="19"/>
        <v xml:space="preserve">PASSPORTEXPIRYDATE </v>
      </c>
      <c r="O121"/>
      <c r="P121"/>
      <c r="Q121"/>
      <c r="R121" s="6"/>
      <c r="S121"/>
      <c r="T121"/>
      <c r="U121"/>
      <c r="V121"/>
      <c r="W121"/>
    </row>
    <row r="122" spans="1:23" hidden="1" x14ac:dyDescent="0.25">
      <c r="A122" s="2" t="s">
        <v>10</v>
      </c>
      <c r="B122" t="s">
        <v>149</v>
      </c>
      <c r="C122" s="2">
        <f t="shared" si="20"/>
        <v>19</v>
      </c>
      <c r="D122" s="1" t="str">
        <f t="shared" si="21"/>
        <v xml:space="preserve">PASSPORTISSUEDDATE </v>
      </c>
      <c r="E122" s="1" t="str">
        <f t="shared" si="22"/>
        <v>PASS</v>
      </c>
      <c r="F122" s="2" t="str">
        <f t="shared" si="23"/>
        <v>TIMESTAMP,</v>
      </c>
      <c r="G122" s="2"/>
      <c r="H122" s="1"/>
      <c r="I122" s="2"/>
      <c r="J122" s="2"/>
      <c r="K122" s="1"/>
      <c r="L122" s="2" t="s">
        <v>9</v>
      </c>
      <c r="M122" s="1" t="str">
        <f t="shared" si="24"/>
        <v xml:space="preserve">PASSPORTISSUEDDATE </v>
      </c>
      <c r="N122" s="1" t="str">
        <f t="shared" si="19"/>
        <v xml:space="preserve">PASSPORTISSUEDDATE </v>
      </c>
      <c r="O122"/>
      <c r="P122"/>
      <c r="Q122"/>
      <c r="R122" s="6"/>
      <c r="S122"/>
      <c r="T122"/>
      <c r="U122"/>
      <c r="V122"/>
      <c r="W122"/>
    </row>
    <row r="123" spans="1:23" hidden="1" x14ac:dyDescent="0.25">
      <c r="A123" s="2" t="s">
        <v>10</v>
      </c>
      <c r="B123" t="s">
        <v>150</v>
      </c>
      <c r="C123" s="2">
        <f t="shared" si="20"/>
        <v>15</v>
      </c>
      <c r="D123" s="1" t="str">
        <f t="shared" si="21"/>
        <v xml:space="preserve">PASSPORTNUMBER </v>
      </c>
      <c r="E123" s="1" t="str">
        <f t="shared" si="22"/>
        <v>PASS</v>
      </c>
      <c r="F123" s="2" t="str">
        <f t="shared" si="23"/>
        <v>VARCHAR2 (30),</v>
      </c>
      <c r="G123" s="2"/>
      <c r="H123" s="1"/>
      <c r="I123" s="2"/>
      <c r="J123" s="2"/>
      <c r="K123" s="1"/>
      <c r="L123" s="2" t="s">
        <v>9</v>
      </c>
      <c r="M123" s="1" t="str">
        <f t="shared" si="24"/>
        <v xml:space="preserve">PASSPORTNUMBER </v>
      </c>
      <c r="N123" s="1" t="str">
        <f t="shared" si="19"/>
        <v xml:space="preserve">PASSPORTNUMBER </v>
      </c>
      <c r="O123"/>
      <c r="P123"/>
      <c r="Q123"/>
      <c r="R123" s="6"/>
      <c r="S123"/>
      <c r="T123"/>
      <c r="U123"/>
      <c r="V123"/>
      <c r="W123"/>
    </row>
    <row r="124" spans="1:23" hidden="1" x14ac:dyDescent="0.25">
      <c r="A124" s="2" t="s">
        <v>10</v>
      </c>
      <c r="B124" t="s">
        <v>151</v>
      </c>
      <c r="C124" s="2">
        <f t="shared" si="20"/>
        <v>6</v>
      </c>
      <c r="D124" s="1" t="str">
        <f t="shared" si="21"/>
        <v xml:space="preserve">PEPYN </v>
      </c>
      <c r="E124" s="1" t="str">
        <f t="shared" si="22"/>
        <v>PEPY</v>
      </c>
      <c r="F124" s="2" t="str">
        <f t="shared" si="23"/>
        <v>NUMBER (10),</v>
      </c>
      <c r="G124" s="2"/>
      <c r="H124" s="1"/>
      <c r="I124" s="2"/>
      <c r="J124" s="2"/>
      <c r="K124" s="1"/>
      <c r="L124" s="2" t="s">
        <v>9</v>
      </c>
      <c r="M124" s="1" t="str">
        <f t="shared" si="24"/>
        <v xml:space="preserve">PEPYN </v>
      </c>
      <c r="N124" s="1" t="str">
        <f t="shared" si="19"/>
        <v xml:space="preserve">PEPYN </v>
      </c>
      <c r="O124"/>
      <c r="P124"/>
      <c r="Q124"/>
      <c r="R124" s="6"/>
      <c r="S124"/>
      <c r="T124"/>
      <c r="U124"/>
      <c r="V124"/>
      <c r="W124"/>
    </row>
    <row r="125" spans="1:23" hidden="1" x14ac:dyDescent="0.25">
      <c r="A125" s="2" t="s">
        <v>10</v>
      </c>
      <c r="B125" t="s">
        <v>152</v>
      </c>
      <c r="C125" s="2">
        <f t="shared" si="20"/>
        <v>6</v>
      </c>
      <c r="D125" s="1" t="str">
        <f t="shared" si="21"/>
        <v xml:space="preserve">PHONE </v>
      </c>
      <c r="E125" s="1" t="str">
        <f t="shared" si="22"/>
        <v>PHON</v>
      </c>
      <c r="F125" s="2" t="str">
        <f t="shared" si="23"/>
        <v>VARCHAR2 (20),</v>
      </c>
      <c r="G125" s="2"/>
      <c r="H125" s="1"/>
      <c r="I125" s="2"/>
      <c r="J125" s="2"/>
      <c r="K125" s="1"/>
      <c r="L125" s="2" t="s">
        <v>9</v>
      </c>
      <c r="M125" s="1" t="str">
        <f t="shared" si="24"/>
        <v xml:space="preserve">PHONE </v>
      </c>
      <c r="N125" s="1" t="str">
        <f t="shared" si="19"/>
        <v xml:space="preserve">PHONE </v>
      </c>
      <c r="O125"/>
      <c r="P125"/>
      <c r="Q125"/>
      <c r="R125" s="6"/>
      <c r="S125"/>
      <c r="T125"/>
      <c r="U125"/>
      <c r="V125"/>
      <c r="W125"/>
    </row>
    <row r="126" spans="1:23" hidden="1" x14ac:dyDescent="0.25">
      <c r="A126" s="2" t="s">
        <v>10</v>
      </c>
      <c r="B126" t="s">
        <v>153</v>
      </c>
      <c r="C126" s="2">
        <f t="shared" si="20"/>
        <v>6</v>
      </c>
      <c r="D126" s="1" t="str">
        <f t="shared" si="21"/>
        <v xml:space="preserve">PHOTO </v>
      </c>
      <c r="E126" s="1" t="str">
        <f t="shared" si="22"/>
        <v>PHOT</v>
      </c>
      <c r="F126" s="2" t="str">
        <f t="shared" si="23"/>
        <v>BLOB,</v>
      </c>
      <c r="G126" s="2"/>
      <c r="H126" s="1"/>
      <c r="I126" s="2"/>
      <c r="J126" s="2"/>
      <c r="K126" s="1"/>
      <c r="L126" s="2" t="s">
        <v>9</v>
      </c>
      <c r="M126" s="1" t="str">
        <f t="shared" si="24"/>
        <v xml:space="preserve">PHOTO </v>
      </c>
      <c r="N126" s="1" t="str">
        <f t="shared" si="19"/>
        <v xml:space="preserve">PHOTO </v>
      </c>
      <c r="O126"/>
      <c r="P126"/>
      <c r="Q126"/>
      <c r="R126" s="6"/>
      <c r="S126"/>
      <c r="T126"/>
      <c r="U126"/>
      <c r="V126"/>
      <c r="W126"/>
    </row>
    <row r="127" spans="1:23" hidden="1" x14ac:dyDescent="0.25">
      <c r="A127" s="34" t="s">
        <v>10</v>
      </c>
      <c r="B127" t="s">
        <v>154</v>
      </c>
      <c r="C127" s="2">
        <f t="shared" si="20"/>
        <v>18</v>
      </c>
      <c r="D127" s="1" t="str">
        <f t="shared" si="21"/>
        <v xml:space="preserve">PHOTOIDEXPIRYDATE </v>
      </c>
      <c r="E127" s="1" t="str">
        <f t="shared" si="22"/>
        <v>PHOT</v>
      </c>
      <c r="F127" s="2" t="str">
        <f t="shared" si="23"/>
        <v>TIMESTAMP,</v>
      </c>
      <c r="G127" s="2"/>
      <c r="H127" s="1"/>
      <c r="I127" s="2"/>
      <c r="J127" s="2"/>
      <c r="K127" s="1"/>
      <c r="L127" s="34" t="s">
        <v>9</v>
      </c>
      <c r="M127" s="35" t="str">
        <f t="shared" si="24"/>
        <v xml:space="preserve">PHOTOIDEXPIRYDATE </v>
      </c>
      <c r="N127" s="35" t="str">
        <f t="shared" si="19"/>
        <v xml:space="preserve">PHOTOIDEXPIRYDATE </v>
      </c>
      <c r="O127"/>
      <c r="P127"/>
      <c r="Q127"/>
      <c r="R127" s="36"/>
      <c r="S127"/>
      <c r="T127"/>
      <c r="U127"/>
      <c r="V127"/>
      <c r="W127"/>
    </row>
    <row r="128" spans="1:23" x14ac:dyDescent="0.25">
      <c r="A128" s="2" t="s">
        <v>10</v>
      </c>
      <c r="B128" t="s">
        <v>155</v>
      </c>
      <c r="C128" s="2">
        <f t="shared" si="20"/>
        <v>17</v>
      </c>
      <c r="D128" s="1" t="str">
        <f t="shared" si="21"/>
        <v xml:space="preserve">PHOTOIDPROOFTYPE </v>
      </c>
      <c r="E128" s="1" t="str">
        <f t="shared" si="22"/>
        <v>PHOT</v>
      </c>
      <c r="F128" s="2" t="str">
        <f t="shared" si="23"/>
        <v>NUMBER (10),</v>
      </c>
      <c r="G128" s="2"/>
      <c r="H128" s="1"/>
      <c r="I128" s="2"/>
      <c r="J128" s="2"/>
      <c r="K128" s="31"/>
      <c r="L128" s="2" t="s">
        <v>9</v>
      </c>
      <c r="M128" s="1" t="str">
        <f t="shared" si="24"/>
        <v xml:space="preserve">PHOTOIDPROOFTYPE </v>
      </c>
      <c r="N128" s="1" t="str">
        <f t="shared" si="19"/>
        <v xml:space="preserve">PHOTOIDPROOFTYPE </v>
      </c>
      <c r="R128" s="6" t="s">
        <v>702</v>
      </c>
      <c r="S128" s="2" t="s">
        <v>701</v>
      </c>
    </row>
    <row r="129" spans="1:23" x14ac:dyDescent="0.25">
      <c r="A129" s="2" t="s">
        <v>10</v>
      </c>
      <c r="B129" t="s">
        <v>156</v>
      </c>
      <c r="C129" s="2">
        <f t="shared" si="20"/>
        <v>21</v>
      </c>
      <c r="D129" s="1" t="str">
        <f t="shared" si="21"/>
        <v xml:space="preserve">PLACEOFESTABLISHMENT </v>
      </c>
      <c r="E129" s="1" t="str">
        <f t="shared" si="22"/>
        <v>PLAC</v>
      </c>
      <c r="F129" s="2" t="str">
        <f t="shared" si="23"/>
        <v>VARCHAR2 (4),</v>
      </c>
      <c r="G129" s="2"/>
      <c r="H129" s="1"/>
      <c r="I129" s="2"/>
      <c r="J129" s="2"/>
      <c r="K129" s="31"/>
      <c r="L129" s="2" t="s">
        <v>9</v>
      </c>
      <c r="M129" s="1" t="str">
        <f t="shared" si="24"/>
        <v xml:space="preserve">PLACEOFESTABLISHMENT </v>
      </c>
      <c r="N129" s="1" t="str">
        <f t="shared" si="19"/>
        <v xml:space="preserve">PLACEOFESTABLISHMENT </v>
      </c>
      <c r="R129" s="6" t="s">
        <v>708</v>
      </c>
    </row>
    <row r="130" spans="1:23" hidden="1" x14ac:dyDescent="0.25">
      <c r="A130" s="18" t="s">
        <v>10</v>
      </c>
      <c r="B130" t="s">
        <v>157</v>
      </c>
      <c r="C130" s="2">
        <f t="shared" si="20"/>
        <v>12</v>
      </c>
      <c r="D130" s="1" t="str">
        <f t="shared" si="21"/>
        <v xml:space="preserve">POSTOFCNAME </v>
      </c>
      <c r="E130" s="1" t="str">
        <f t="shared" si="22"/>
        <v>POST</v>
      </c>
      <c r="F130" s="2" t="str">
        <f t="shared" si="23"/>
        <v>VARCHAR2 (150),</v>
      </c>
      <c r="G130" s="2"/>
      <c r="H130" s="1"/>
      <c r="I130" s="2"/>
      <c r="J130" s="2"/>
      <c r="K130" s="1"/>
      <c r="L130" s="18" t="s">
        <v>9</v>
      </c>
      <c r="M130" s="37" t="str">
        <f t="shared" si="24"/>
        <v xml:space="preserve">POSTOFCNAME </v>
      </c>
      <c r="N130" s="37" t="str">
        <f t="shared" ref="N130:N193" si="25">M130</f>
        <v xml:space="preserve">POSTOFCNAME </v>
      </c>
      <c r="O130"/>
      <c r="P130"/>
      <c r="Q130"/>
      <c r="R130" s="38"/>
      <c r="S130"/>
      <c r="T130"/>
      <c r="U130"/>
      <c r="V130"/>
      <c r="W130"/>
    </row>
    <row r="131" spans="1:23" x14ac:dyDescent="0.25">
      <c r="A131" s="2" t="s">
        <v>10</v>
      </c>
      <c r="B131" t="s">
        <v>158</v>
      </c>
      <c r="C131" s="2">
        <f t="shared" si="20"/>
        <v>14</v>
      </c>
      <c r="D131" s="1" t="str">
        <f t="shared" si="21"/>
        <v xml:space="preserve">QUALIFICATION </v>
      </c>
      <c r="E131" s="1" t="str">
        <f t="shared" si="22"/>
        <v>QUAL</v>
      </c>
      <c r="F131" s="2" t="str">
        <f t="shared" si="23"/>
        <v>NUMBER (10),</v>
      </c>
      <c r="G131" s="2"/>
      <c r="H131" s="1"/>
      <c r="I131" s="2"/>
      <c r="J131" s="2"/>
      <c r="K131" s="31"/>
      <c r="L131" s="2" t="s">
        <v>9</v>
      </c>
      <c r="M131" s="1" t="str">
        <f t="shared" si="24"/>
        <v xml:space="preserve">QUALIFICATION </v>
      </c>
      <c r="N131" s="1" t="str">
        <f t="shared" si="25"/>
        <v xml:space="preserve">QUALIFICATION </v>
      </c>
      <c r="R131" s="6" t="s">
        <v>691</v>
      </c>
      <c r="S131" s="2" t="s">
        <v>692</v>
      </c>
    </row>
    <row r="132" spans="1:23" hidden="1" x14ac:dyDescent="0.25">
      <c r="A132" s="11" t="s">
        <v>10</v>
      </c>
      <c r="B132" t="s">
        <v>159</v>
      </c>
      <c r="C132" s="2">
        <f t="shared" si="20"/>
        <v>7</v>
      </c>
      <c r="D132" s="1" t="str">
        <f t="shared" si="21"/>
        <v xml:space="preserve">RATING </v>
      </c>
      <c r="E132" s="1" t="str">
        <f t="shared" si="22"/>
        <v>RATI</v>
      </c>
      <c r="F132" s="2" t="str">
        <f t="shared" si="23"/>
        <v>NUMBER (10),</v>
      </c>
      <c r="G132" s="2"/>
      <c r="H132" s="1"/>
      <c r="I132" s="2"/>
      <c r="J132" s="2"/>
      <c r="K132" s="1"/>
      <c r="L132" s="11" t="s">
        <v>9</v>
      </c>
      <c r="M132" s="12" t="str">
        <f t="shared" si="24"/>
        <v xml:space="preserve">RATING </v>
      </c>
      <c r="N132" s="12" t="str">
        <f t="shared" si="25"/>
        <v xml:space="preserve">RATING </v>
      </c>
      <c r="O132"/>
      <c r="P132"/>
      <c r="Q132"/>
      <c r="R132" s="13"/>
      <c r="S132"/>
      <c r="T132"/>
      <c r="U132"/>
      <c r="V132"/>
      <c r="W132"/>
    </row>
    <row r="133" spans="1:23" hidden="1" x14ac:dyDescent="0.25">
      <c r="A133" s="34" t="s">
        <v>10</v>
      </c>
      <c r="B133" t="s">
        <v>160</v>
      </c>
      <c r="C133" s="2">
        <f t="shared" si="20"/>
        <v>9</v>
      </c>
      <c r="D133" s="1" t="str">
        <f t="shared" si="21"/>
        <v xml:space="preserve">REFDOCNO </v>
      </c>
      <c r="E133" s="1" t="str">
        <f t="shared" si="22"/>
        <v>REFD</v>
      </c>
      <c r="F133" s="2" t="str">
        <f t="shared" si="23"/>
        <v>VARCHAR2 (20),</v>
      </c>
      <c r="G133" s="2"/>
      <c r="H133" s="1"/>
      <c r="I133" s="2"/>
      <c r="J133" s="2"/>
      <c r="K133" s="1"/>
      <c r="L133" s="34" t="s">
        <v>9</v>
      </c>
      <c r="M133" s="35" t="str">
        <f t="shared" si="24"/>
        <v xml:space="preserve">REFDOCNO </v>
      </c>
      <c r="N133" s="35" t="str">
        <f t="shared" si="25"/>
        <v xml:space="preserve">REFDOCNO </v>
      </c>
      <c r="O133"/>
      <c r="P133"/>
      <c r="Q133"/>
      <c r="R133" s="36"/>
      <c r="S133"/>
      <c r="T133"/>
      <c r="U133"/>
      <c r="V133"/>
      <c r="W133"/>
    </row>
    <row r="134" spans="1:23" x14ac:dyDescent="0.25">
      <c r="A134" s="2" t="s">
        <v>10</v>
      </c>
      <c r="B134" t="s">
        <v>161</v>
      </c>
      <c r="C134" s="2">
        <f t="shared" si="20"/>
        <v>15</v>
      </c>
      <c r="D134" s="1" t="str">
        <f t="shared" si="21"/>
        <v xml:space="preserve">REGISTRATIONNO </v>
      </c>
      <c r="E134" s="1" t="str">
        <f t="shared" si="22"/>
        <v>REGI</v>
      </c>
      <c r="F134" s="2" t="str">
        <f t="shared" si="23"/>
        <v>VARCHAR2 (30),</v>
      </c>
      <c r="G134" s="2"/>
      <c r="H134" s="1"/>
      <c r="I134" s="2"/>
      <c r="J134" s="2"/>
      <c r="K134" s="31"/>
      <c r="L134" s="2" t="s">
        <v>9</v>
      </c>
      <c r="M134" s="1" t="str">
        <f t="shared" si="24"/>
        <v xml:space="preserve">REGISTRATIONNO </v>
      </c>
      <c r="N134" s="1" t="str">
        <f t="shared" si="25"/>
        <v xml:space="preserve">REGISTRATIONNO </v>
      </c>
      <c r="R134" s="6" t="s">
        <v>710</v>
      </c>
    </row>
    <row r="135" spans="1:23" hidden="1" x14ac:dyDescent="0.25">
      <c r="A135" s="18" t="s">
        <v>10</v>
      </c>
      <c r="B135" t="s">
        <v>162</v>
      </c>
      <c r="C135" s="2">
        <f t="shared" si="20"/>
        <v>7</v>
      </c>
      <c r="D135" s="1" t="str">
        <f t="shared" si="21"/>
        <v xml:space="preserve">RELOFF </v>
      </c>
      <c r="E135" s="1" t="str">
        <f t="shared" si="22"/>
        <v>RELO</v>
      </c>
      <c r="F135" s="2" t="str">
        <f t="shared" si="23"/>
        <v>VARCHAR2 (35),</v>
      </c>
      <c r="G135" s="2"/>
      <c r="H135" s="1"/>
      <c r="I135" s="2"/>
      <c r="J135" s="2"/>
      <c r="K135" s="1"/>
      <c r="L135" s="18" t="s">
        <v>9</v>
      </c>
      <c r="M135" s="37" t="str">
        <f t="shared" si="24"/>
        <v xml:space="preserve">RELOFF </v>
      </c>
      <c r="N135" s="37" t="str">
        <f t="shared" si="25"/>
        <v xml:space="preserve">RELOFF </v>
      </c>
      <c r="O135"/>
      <c r="P135"/>
      <c r="Q135"/>
      <c r="R135" s="38"/>
      <c r="S135"/>
      <c r="T135"/>
      <c r="U135"/>
      <c r="V135"/>
      <c r="W135"/>
    </row>
    <row r="136" spans="1:23" x14ac:dyDescent="0.25">
      <c r="A136" s="2" t="s">
        <v>10</v>
      </c>
      <c r="B136" t="s">
        <v>163</v>
      </c>
      <c r="C136" s="2">
        <f t="shared" si="20"/>
        <v>9</v>
      </c>
      <c r="D136" s="1" t="str">
        <f t="shared" si="21"/>
        <v xml:space="preserve">RELIGION </v>
      </c>
      <c r="E136" s="1" t="str">
        <f t="shared" si="22"/>
        <v>RELI</v>
      </c>
      <c r="F136" s="2" t="str">
        <f t="shared" si="23"/>
        <v>NUMBER (10),</v>
      </c>
      <c r="G136" s="2"/>
      <c r="H136" s="1"/>
      <c r="I136" s="2"/>
      <c r="J136" s="2"/>
      <c r="K136" s="31"/>
      <c r="L136" s="2" t="s">
        <v>9</v>
      </c>
      <c r="M136" s="1" t="str">
        <f t="shared" si="24"/>
        <v xml:space="preserve">RELIGION </v>
      </c>
      <c r="N136" s="1" t="str">
        <f t="shared" si="25"/>
        <v xml:space="preserve">RELIGION </v>
      </c>
      <c r="R136" s="6" t="s">
        <v>686</v>
      </c>
      <c r="S136" s="2" t="s">
        <v>687</v>
      </c>
    </row>
    <row r="137" spans="1:23" hidden="1" x14ac:dyDescent="0.25">
      <c r="A137" s="11" t="s">
        <v>10</v>
      </c>
      <c r="B137" t="s">
        <v>164</v>
      </c>
      <c r="C137" s="2">
        <f t="shared" si="20"/>
        <v>14</v>
      </c>
      <c r="D137" s="1" t="str">
        <f t="shared" si="21"/>
        <v xml:space="preserve">RESADDPROOFID </v>
      </c>
      <c r="E137" s="1" t="str">
        <f t="shared" si="22"/>
        <v>RESA</v>
      </c>
      <c r="F137" s="2" t="str">
        <f t="shared" si="23"/>
        <v>NUMBER (10),</v>
      </c>
      <c r="G137" s="2"/>
      <c r="H137" s="1"/>
      <c r="I137" s="2"/>
      <c r="J137" s="2"/>
      <c r="K137" s="1"/>
      <c r="L137" s="11" t="s">
        <v>9</v>
      </c>
      <c r="M137" s="12" t="str">
        <f t="shared" si="24"/>
        <v xml:space="preserve">RESADDPROOFID </v>
      </c>
      <c r="N137" s="12" t="str">
        <f t="shared" si="25"/>
        <v xml:space="preserve">RESADDPROOFID </v>
      </c>
      <c r="O137"/>
      <c r="P137"/>
      <c r="Q137"/>
      <c r="R137" s="13"/>
      <c r="S137"/>
      <c r="T137"/>
      <c r="U137"/>
      <c r="V137"/>
      <c r="W137"/>
    </row>
    <row r="138" spans="1:23" hidden="1" x14ac:dyDescent="0.25">
      <c r="A138" s="2" t="s">
        <v>10</v>
      </c>
      <c r="B138" t="s">
        <v>165</v>
      </c>
      <c r="C138" s="2">
        <f t="shared" si="20"/>
        <v>14</v>
      </c>
      <c r="D138" s="1" t="str">
        <f t="shared" si="21"/>
        <v xml:space="preserve">RESIDENCETYPE </v>
      </c>
      <c r="E138" s="1" t="str">
        <f t="shared" si="22"/>
        <v>RESI</v>
      </c>
      <c r="F138" s="2" t="str">
        <f t="shared" si="23"/>
        <v>NUMBER (10),</v>
      </c>
      <c r="G138" s="2"/>
      <c r="H138" s="1"/>
      <c r="I138" s="2"/>
      <c r="J138" s="2"/>
      <c r="K138" s="1"/>
      <c r="L138" s="2" t="s">
        <v>9</v>
      </c>
      <c r="M138" s="1" t="str">
        <f t="shared" si="24"/>
        <v xml:space="preserve">RESIDENCETYPE </v>
      </c>
      <c r="N138" s="1" t="str">
        <f t="shared" si="25"/>
        <v xml:space="preserve">RESIDENCETYPE </v>
      </c>
      <c r="O138"/>
      <c r="P138"/>
      <c r="Q138"/>
      <c r="R138" s="6"/>
      <c r="S138"/>
      <c r="T138"/>
      <c r="U138"/>
      <c r="V138"/>
      <c r="W138"/>
    </row>
    <row r="139" spans="1:23" hidden="1" x14ac:dyDescent="0.25">
      <c r="A139" s="2" t="s">
        <v>10</v>
      </c>
      <c r="B139" t="s">
        <v>166</v>
      </c>
      <c r="C139" s="2">
        <f t="shared" si="20"/>
        <v>16</v>
      </c>
      <c r="D139" s="1" t="str">
        <f t="shared" si="21"/>
        <v xml:space="preserve">RESIDENTCOUNTRY </v>
      </c>
      <c r="E139" s="1" t="str">
        <f t="shared" si="22"/>
        <v>RESI</v>
      </c>
      <c r="F139" s="2" t="str">
        <f t="shared" si="23"/>
        <v>VARCHAR2 (4),</v>
      </c>
      <c r="G139" s="2"/>
      <c r="H139" s="1"/>
      <c r="I139" s="2"/>
      <c r="J139" s="2"/>
      <c r="K139" s="1"/>
      <c r="L139" s="2" t="s">
        <v>9</v>
      </c>
      <c r="M139" s="1" t="str">
        <f t="shared" si="24"/>
        <v xml:space="preserve">RESIDENTCOUNTRY </v>
      </c>
      <c r="N139" s="1" t="str">
        <f t="shared" si="25"/>
        <v xml:space="preserve">RESIDENTCOUNTRY </v>
      </c>
      <c r="O139"/>
      <c r="P139"/>
      <c r="Q139"/>
      <c r="R139" s="6"/>
      <c r="S139"/>
      <c r="T139"/>
      <c r="U139"/>
      <c r="V139"/>
      <c r="W139"/>
    </row>
    <row r="140" spans="1:23" hidden="1" x14ac:dyDescent="0.25">
      <c r="A140" s="34" t="s">
        <v>10</v>
      </c>
      <c r="B140" t="s">
        <v>167</v>
      </c>
      <c r="C140" s="2">
        <f t="shared" si="20"/>
        <v>11</v>
      </c>
      <c r="D140" s="1" t="str">
        <f t="shared" si="21"/>
        <v xml:space="preserve">RESIDENTYN </v>
      </c>
      <c r="E140" s="1" t="str">
        <f t="shared" si="22"/>
        <v>RESI</v>
      </c>
      <c r="F140" s="2" t="str">
        <f t="shared" si="23"/>
        <v>NUMBER (10),</v>
      </c>
      <c r="G140" s="2"/>
      <c r="H140" s="1"/>
      <c r="I140" s="2"/>
      <c r="J140" s="2"/>
      <c r="K140" s="1"/>
      <c r="L140" s="34" t="s">
        <v>9</v>
      </c>
      <c r="M140" s="35" t="str">
        <f t="shared" si="24"/>
        <v xml:space="preserve">RESIDENTYN </v>
      </c>
      <c r="N140" s="35" t="str">
        <f t="shared" si="25"/>
        <v xml:space="preserve">RESIDENTYN </v>
      </c>
      <c r="O140"/>
      <c r="P140"/>
      <c r="Q140"/>
      <c r="R140" s="36"/>
      <c r="S140"/>
      <c r="T140"/>
      <c r="U140"/>
      <c r="V140"/>
      <c r="W140"/>
    </row>
    <row r="141" spans="1:23" x14ac:dyDescent="0.25">
      <c r="A141" s="2" t="s">
        <v>10</v>
      </c>
      <c r="B141" t="s">
        <v>168</v>
      </c>
      <c r="C141" s="2">
        <f t="shared" si="20"/>
        <v>18</v>
      </c>
      <c r="D141" s="1" t="str">
        <f t="shared" si="21"/>
        <v xml:space="preserve">RESIDENTIALSTATUS </v>
      </c>
      <c r="E141" s="1" t="str">
        <f t="shared" si="22"/>
        <v>RESI</v>
      </c>
      <c r="F141" s="2" t="str">
        <f t="shared" si="23"/>
        <v>NUMBER (10),</v>
      </c>
      <c r="G141" s="2"/>
      <c r="H141" s="1"/>
      <c r="I141" s="2"/>
      <c r="J141" s="2"/>
      <c r="K141" s="31"/>
      <c r="L141" s="2" t="s">
        <v>9</v>
      </c>
      <c r="M141" s="1" t="str">
        <f t="shared" si="24"/>
        <v xml:space="preserve">RESIDENTIALSTATUS </v>
      </c>
      <c r="N141" s="1" t="str">
        <f t="shared" si="25"/>
        <v xml:space="preserve">RESIDENTIALSTATUS </v>
      </c>
      <c r="R141" s="6" t="s">
        <v>667</v>
      </c>
      <c r="S141" s="2" t="s">
        <v>668</v>
      </c>
    </row>
    <row r="142" spans="1:23" hidden="1" x14ac:dyDescent="0.25">
      <c r="A142" s="11" t="s">
        <v>10</v>
      </c>
      <c r="B142" t="s">
        <v>169</v>
      </c>
      <c r="C142" s="2">
        <f t="shared" si="20"/>
        <v>11</v>
      </c>
      <c r="D142" s="1" t="str">
        <f t="shared" si="21"/>
        <v xml:space="preserve">RISKRATING </v>
      </c>
      <c r="E142" s="1" t="str">
        <f t="shared" si="22"/>
        <v>RISK</v>
      </c>
      <c r="F142" s="2" t="str">
        <f t="shared" si="23"/>
        <v>NUMBER (10),</v>
      </c>
      <c r="G142" s="2"/>
      <c r="H142" s="1"/>
      <c r="I142" s="2"/>
      <c r="J142" s="2"/>
      <c r="K142" s="1"/>
      <c r="L142" s="11" t="s">
        <v>9</v>
      </c>
      <c r="M142" s="12" t="str">
        <f t="shared" si="24"/>
        <v xml:space="preserve">RISKRATING </v>
      </c>
      <c r="N142" s="12" t="str">
        <f t="shared" si="25"/>
        <v xml:space="preserve">RISKRATING </v>
      </c>
      <c r="O142"/>
      <c r="P142"/>
      <c r="Q142"/>
      <c r="R142" s="13"/>
      <c r="S142"/>
      <c r="T142"/>
      <c r="U142"/>
      <c r="V142"/>
      <c r="W142"/>
    </row>
    <row r="143" spans="1:23" hidden="1" x14ac:dyDescent="0.25">
      <c r="A143" s="2" t="s">
        <v>10</v>
      </c>
      <c r="B143" t="s">
        <v>170</v>
      </c>
      <c r="C143" s="2">
        <f t="shared" si="20"/>
        <v>16</v>
      </c>
      <c r="D143" s="1" t="str">
        <f t="shared" si="21"/>
        <v xml:space="preserve">SALESTAXREGDATE </v>
      </c>
      <c r="E143" s="1" t="str">
        <f t="shared" si="22"/>
        <v>SALE</v>
      </c>
      <c r="F143" s="2" t="str">
        <f t="shared" si="23"/>
        <v>TIMESTAMP,</v>
      </c>
      <c r="G143" s="2"/>
      <c r="H143" s="1"/>
      <c r="I143" s="2"/>
      <c r="J143" s="2"/>
      <c r="K143" s="1"/>
      <c r="L143" s="2" t="s">
        <v>9</v>
      </c>
      <c r="M143" s="1" t="str">
        <f t="shared" si="24"/>
        <v xml:space="preserve">SALESTAXREGDATE </v>
      </c>
      <c r="N143" s="1" t="str">
        <f t="shared" si="25"/>
        <v xml:space="preserve">SALESTAXREGDATE </v>
      </c>
      <c r="O143"/>
      <c r="P143"/>
      <c r="Q143"/>
      <c r="R143" s="6"/>
      <c r="S143"/>
      <c r="T143"/>
      <c r="U143"/>
      <c r="V143"/>
      <c r="W143"/>
    </row>
    <row r="144" spans="1:23" hidden="1" x14ac:dyDescent="0.25">
      <c r="A144" s="2" t="s">
        <v>10</v>
      </c>
      <c r="B144" t="s">
        <v>171</v>
      </c>
      <c r="C144" s="2">
        <f t="shared" ref="C144:C207" si="26">FIND(" ",B144)</f>
        <v>14</v>
      </c>
      <c r="D144" s="1" t="str">
        <f t="shared" ref="D144:D207" si="27">MID(B144,1,C144)</f>
        <v xml:space="preserve">SALESTAXREGNO </v>
      </c>
      <c r="E144" s="1" t="str">
        <f t="shared" ref="E144:E207" si="28">LEFT(D144,4)</f>
        <v>SALE</v>
      </c>
      <c r="F144" s="2" t="str">
        <f t="shared" ref="F144:F207" si="29">TRIM(MID(B144,C144,100))</f>
        <v>VARCHAR2 (15),</v>
      </c>
      <c r="G144" s="2"/>
      <c r="H144" s="1"/>
      <c r="I144" s="2"/>
      <c r="J144" s="2"/>
      <c r="K144" s="1"/>
      <c r="L144" s="2" t="s">
        <v>9</v>
      </c>
      <c r="M144" s="1" t="str">
        <f t="shared" ref="M144:M207" si="30">D144</f>
        <v xml:space="preserve">SALESTAXREGNO </v>
      </c>
      <c r="N144" s="1" t="str">
        <f t="shared" si="25"/>
        <v xml:space="preserve">SALESTAXREGNO </v>
      </c>
      <c r="O144"/>
      <c r="P144"/>
      <c r="Q144"/>
      <c r="R144" s="6"/>
      <c r="S144"/>
      <c r="T144"/>
      <c r="U144"/>
      <c r="V144"/>
      <c r="W144"/>
    </row>
    <row r="145" spans="1:23" hidden="1" x14ac:dyDescent="0.25">
      <c r="A145" s="2" t="s">
        <v>10</v>
      </c>
      <c r="B145" t="s">
        <v>172</v>
      </c>
      <c r="C145" s="2">
        <f t="shared" si="26"/>
        <v>8</v>
      </c>
      <c r="D145" s="1" t="str">
        <f t="shared" si="27"/>
        <v xml:space="preserve">SEQTYPE </v>
      </c>
      <c r="E145" s="1" t="str">
        <f t="shared" si="28"/>
        <v>SEQT</v>
      </c>
      <c r="F145" s="2" t="str">
        <f t="shared" si="29"/>
        <v>VARCHAR2 (40),</v>
      </c>
      <c r="G145" s="2"/>
      <c r="H145" s="1"/>
      <c r="I145" s="2"/>
      <c r="J145" s="2"/>
      <c r="K145" s="1"/>
      <c r="L145" s="2" t="s">
        <v>9</v>
      </c>
      <c r="M145" s="1" t="str">
        <f t="shared" si="30"/>
        <v xml:space="preserve">SEQTYPE </v>
      </c>
      <c r="N145" s="1" t="str">
        <f t="shared" si="25"/>
        <v xml:space="preserve">SEQTYPE </v>
      </c>
      <c r="O145"/>
      <c r="P145"/>
      <c r="Q145"/>
      <c r="R145" s="6"/>
      <c r="S145"/>
      <c r="T145"/>
      <c r="U145"/>
      <c r="V145"/>
      <c r="W145"/>
    </row>
    <row r="146" spans="1:23" hidden="1" x14ac:dyDescent="0.25">
      <c r="A146" s="34" t="s">
        <v>10</v>
      </c>
      <c r="B146" t="s">
        <v>173</v>
      </c>
      <c r="C146" s="2">
        <f t="shared" si="26"/>
        <v>15</v>
      </c>
      <c r="D146" s="1" t="str">
        <f t="shared" si="27"/>
        <v xml:space="preserve">SERVICEMANAGER </v>
      </c>
      <c r="E146" s="1" t="str">
        <f t="shared" si="28"/>
        <v>SERV</v>
      </c>
      <c r="F146" s="2" t="str">
        <f t="shared" si="29"/>
        <v>VARCHAR2 (10),</v>
      </c>
      <c r="G146" s="2"/>
      <c r="H146" s="1"/>
      <c r="I146" s="2"/>
      <c r="J146" s="2"/>
      <c r="K146" s="1"/>
      <c r="L146" s="34" t="s">
        <v>9</v>
      </c>
      <c r="M146" s="35" t="str">
        <f t="shared" si="30"/>
        <v xml:space="preserve">SERVICEMANAGER </v>
      </c>
      <c r="N146" s="35" t="str">
        <f t="shared" si="25"/>
        <v xml:space="preserve">SERVICEMANAGER </v>
      </c>
      <c r="O146"/>
      <c r="P146"/>
      <c r="Q146"/>
      <c r="R146" s="36"/>
      <c r="S146"/>
      <c r="T146"/>
      <c r="U146"/>
      <c r="V146"/>
      <c r="W146"/>
    </row>
    <row r="147" spans="1:23" x14ac:dyDescent="0.25">
      <c r="A147" s="2" t="s">
        <v>10</v>
      </c>
      <c r="B147" t="s">
        <v>174</v>
      </c>
      <c r="C147" s="2">
        <f t="shared" si="26"/>
        <v>10</v>
      </c>
      <c r="D147" s="1" t="str">
        <f t="shared" si="27"/>
        <v xml:space="preserve">SHORTNAME </v>
      </c>
      <c r="E147" s="1" t="str">
        <f t="shared" si="28"/>
        <v>SHOR</v>
      </c>
      <c r="F147" s="2" t="str">
        <f t="shared" si="29"/>
        <v>VARCHAR2 (8),</v>
      </c>
      <c r="G147" s="2"/>
      <c r="H147" s="1"/>
      <c r="I147" s="2"/>
      <c r="J147" s="2"/>
      <c r="K147" s="31"/>
      <c r="L147" s="2" t="s">
        <v>9</v>
      </c>
      <c r="M147" s="1" t="str">
        <f t="shared" si="30"/>
        <v xml:space="preserve">SHORTNAME </v>
      </c>
      <c r="N147" s="1" t="str">
        <f t="shared" si="25"/>
        <v xml:space="preserve">SHORTNAME </v>
      </c>
      <c r="R147" s="6" t="s">
        <v>703</v>
      </c>
    </row>
    <row r="148" spans="1:23" hidden="1" x14ac:dyDescent="0.25">
      <c r="A148" s="11" t="s">
        <v>10</v>
      </c>
      <c r="B148" t="s">
        <v>175</v>
      </c>
      <c r="C148" s="2">
        <f t="shared" si="26"/>
        <v>10</v>
      </c>
      <c r="D148" s="1" t="str">
        <f t="shared" si="27"/>
        <v xml:space="preserve">SIGNATURE </v>
      </c>
      <c r="E148" s="1" t="str">
        <f t="shared" si="28"/>
        <v>SIGN</v>
      </c>
      <c r="F148" s="2" t="str">
        <f t="shared" si="29"/>
        <v>BLOB,</v>
      </c>
      <c r="G148" s="2"/>
      <c r="H148" s="1"/>
      <c r="I148" s="2"/>
      <c r="J148" s="2"/>
      <c r="K148" s="1"/>
      <c r="L148" s="11" t="s">
        <v>9</v>
      </c>
      <c r="M148" s="12" t="str">
        <f t="shared" si="30"/>
        <v xml:space="preserve">SIGNATURE </v>
      </c>
      <c r="N148" s="12" t="str">
        <f t="shared" si="25"/>
        <v xml:space="preserve">SIGNATURE </v>
      </c>
      <c r="O148"/>
      <c r="P148"/>
      <c r="Q148"/>
      <c r="R148" s="13"/>
      <c r="S148"/>
      <c r="T148"/>
      <c r="U148"/>
      <c r="V148"/>
      <c r="W148"/>
    </row>
    <row r="149" spans="1:23" hidden="1" x14ac:dyDescent="0.25">
      <c r="A149" s="34" t="s">
        <v>10</v>
      </c>
      <c r="B149" t="s">
        <v>176</v>
      </c>
      <c r="C149" s="2">
        <f t="shared" si="26"/>
        <v>8</v>
      </c>
      <c r="D149" s="1" t="str">
        <f t="shared" si="27"/>
        <v xml:space="preserve">SMESIZE </v>
      </c>
      <c r="E149" s="1" t="str">
        <f t="shared" si="28"/>
        <v>SMES</v>
      </c>
      <c r="F149" s="2" t="str">
        <f t="shared" si="29"/>
        <v>VARCHAR2 (8),</v>
      </c>
      <c r="G149" s="2"/>
      <c r="H149" s="1"/>
      <c r="I149" s="2"/>
      <c r="J149" s="2"/>
      <c r="K149" s="1"/>
      <c r="L149" s="34" t="s">
        <v>9</v>
      </c>
      <c r="M149" s="35" t="str">
        <f t="shared" si="30"/>
        <v xml:space="preserve">SMESIZE </v>
      </c>
      <c r="N149" s="35" t="str">
        <f t="shared" si="25"/>
        <v xml:space="preserve">SMESIZE </v>
      </c>
      <c r="O149"/>
      <c r="P149"/>
      <c r="Q149"/>
      <c r="R149" s="36"/>
      <c r="S149"/>
      <c r="T149"/>
      <c r="U149"/>
      <c r="V149"/>
      <c r="W149"/>
    </row>
    <row r="150" spans="1:23" x14ac:dyDescent="0.25">
      <c r="A150" s="2" t="s">
        <v>10</v>
      </c>
      <c r="B150" t="s">
        <v>177</v>
      </c>
      <c r="C150" s="2">
        <f t="shared" si="26"/>
        <v>17</v>
      </c>
      <c r="D150" s="1" t="str">
        <f t="shared" si="27"/>
        <v xml:space="preserve">SPECIALINSTRUCT1 </v>
      </c>
      <c r="E150" s="1" t="str">
        <f t="shared" si="28"/>
        <v>SPEC</v>
      </c>
      <c r="F150" s="2" t="str">
        <f t="shared" si="29"/>
        <v>VARCHAR2 (60),</v>
      </c>
      <c r="G150" s="2"/>
      <c r="H150" s="1"/>
      <c r="I150" s="2"/>
      <c r="J150" s="2"/>
      <c r="K150" s="31"/>
      <c r="L150" s="2" t="s">
        <v>9</v>
      </c>
      <c r="M150" s="1" t="str">
        <f t="shared" si="30"/>
        <v xml:space="preserve">SPECIALINSTRUCT1 </v>
      </c>
      <c r="N150" s="1" t="str">
        <f t="shared" si="25"/>
        <v xml:space="preserve">SPECIALINSTRUCT1 </v>
      </c>
      <c r="R150" s="6" t="s">
        <v>699</v>
      </c>
    </row>
    <row r="151" spans="1:23" x14ac:dyDescent="0.25">
      <c r="A151" s="2" t="s">
        <v>10</v>
      </c>
      <c r="B151" t="s">
        <v>178</v>
      </c>
      <c r="C151" s="2">
        <f t="shared" si="26"/>
        <v>17</v>
      </c>
      <c r="D151" s="1" t="str">
        <f t="shared" si="27"/>
        <v xml:space="preserve">SPECIALINSTRUCT2 </v>
      </c>
      <c r="E151" s="1" t="str">
        <f t="shared" si="28"/>
        <v>SPEC</v>
      </c>
      <c r="F151" s="2" t="str">
        <f t="shared" si="29"/>
        <v>VARCHAR2 (60),</v>
      </c>
      <c r="G151" s="2"/>
      <c r="H151" s="1"/>
      <c r="I151" s="2"/>
      <c r="J151" s="2"/>
      <c r="K151" s="31"/>
      <c r="L151" s="2" t="s">
        <v>9</v>
      </c>
      <c r="M151" s="1" t="str">
        <f t="shared" si="30"/>
        <v xml:space="preserve">SPECIALINSTRUCT2 </v>
      </c>
      <c r="N151" s="1" t="str">
        <f t="shared" si="25"/>
        <v xml:space="preserve">SPECIALINSTRUCT2 </v>
      </c>
      <c r="R151" s="6" t="s">
        <v>700</v>
      </c>
    </row>
    <row r="152" spans="1:23" hidden="1" x14ac:dyDescent="0.25">
      <c r="A152" s="11" t="s">
        <v>10</v>
      </c>
      <c r="B152" t="s">
        <v>179</v>
      </c>
      <c r="C152" s="2">
        <f t="shared" si="26"/>
        <v>10</v>
      </c>
      <c r="D152" s="1" t="str">
        <f t="shared" si="27"/>
        <v xml:space="preserve">SPLINSTR1 </v>
      </c>
      <c r="E152" s="1" t="str">
        <f t="shared" si="28"/>
        <v>SPLI</v>
      </c>
      <c r="F152" s="2" t="str">
        <f t="shared" si="29"/>
        <v>VARCHAR2 (60),</v>
      </c>
      <c r="G152" s="2"/>
      <c r="H152" s="1"/>
      <c r="I152" s="2"/>
      <c r="J152" s="2"/>
      <c r="K152" s="1"/>
      <c r="L152" s="11" t="s">
        <v>9</v>
      </c>
      <c r="M152" s="12" t="str">
        <f t="shared" si="30"/>
        <v xml:space="preserve">SPLINSTR1 </v>
      </c>
      <c r="N152" s="12" t="str">
        <f t="shared" si="25"/>
        <v xml:space="preserve">SPLINSTR1 </v>
      </c>
      <c r="O152"/>
      <c r="P152"/>
      <c r="Q152"/>
      <c r="R152" s="13"/>
      <c r="S152"/>
      <c r="T152"/>
      <c r="U152"/>
      <c r="V152"/>
      <c r="W152"/>
    </row>
    <row r="153" spans="1:23" hidden="1" x14ac:dyDescent="0.25">
      <c r="A153" s="2" t="s">
        <v>10</v>
      </c>
      <c r="B153" t="s">
        <v>180</v>
      </c>
      <c r="C153" s="2">
        <f t="shared" si="26"/>
        <v>13</v>
      </c>
      <c r="D153" s="1" t="str">
        <f t="shared" si="27"/>
        <v xml:space="preserve">SPOUSEMBRNUM </v>
      </c>
      <c r="E153" s="1" t="str">
        <f t="shared" si="28"/>
        <v>SPOU</v>
      </c>
      <c r="F153" s="2" t="str">
        <f t="shared" si="29"/>
        <v>VARCHAR2 (10),</v>
      </c>
      <c r="G153" s="2"/>
      <c r="H153" s="1"/>
      <c r="I153" s="2"/>
      <c r="J153" s="2"/>
      <c r="K153" s="1"/>
      <c r="L153" s="2" t="s">
        <v>9</v>
      </c>
      <c r="M153" s="1" t="str">
        <f t="shared" si="30"/>
        <v xml:space="preserve">SPOUSEMBRNUM </v>
      </c>
      <c r="N153" s="1" t="str">
        <f t="shared" si="25"/>
        <v xml:space="preserve">SPOUSEMBRNUM </v>
      </c>
      <c r="O153"/>
      <c r="P153"/>
      <c r="Q153"/>
      <c r="R153" s="6"/>
      <c r="S153"/>
      <c r="T153"/>
      <c r="U153"/>
      <c r="V153"/>
      <c r="W153"/>
    </row>
    <row r="154" spans="1:23" hidden="1" x14ac:dyDescent="0.25">
      <c r="A154" s="2" t="s">
        <v>10</v>
      </c>
      <c r="B154" t="s">
        <v>181</v>
      </c>
      <c r="C154" s="2">
        <f t="shared" si="26"/>
        <v>11</v>
      </c>
      <c r="D154" s="1" t="str">
        <f t="shared" si="27"/>
        <v xml:space="preserve">SPOUSENAME </v>
      </c>
      <c r="E154" s="1" t="str">
        <f t="shared" si="28"/>
        <v>SPOU</v>
      </c>
      <c r="F154" s="2" t="str">
        <f t="shared" si="29"/>
        <v>VARCHAR2 (150),</v>
      </c>
      <c r="G154" s="2"/>
      <c r="H154" s="1"/>
      <c r="I154" s="2"/>
      <c r="J154" s="2"/>
      <c r="K154" s="1"/>
      <c r="L154" s="2" t="s">
        <v>9</v>
      </c>
      <c r="M154" s="1" t="str">
        <f t="shared" si="30"/>
        <v xml:space="preserve">SPOUSENAME </v>
      </c>
      <c r="N154" s="1" t="str">
        <f t="shared" si="25"/>
        <v xml:space="preserve">SPOUSENAME </v>
      </c>
      <c r="O154"/>
      <c r="P154"/>
      <c r="Q154"/>
      <c r="R154" s="6"/>
      <c r="S154"/>
      <c r="T154"/>
      <c r="U154"/>
      <c r="V154"/>
      <c r="W154"/>
    </row>
    <row r="155" spans="1:23" hidden="1" x14ac:dyDescent="0.25">
      <c r="A155" s="2" t="s">
        <v>10</v>
      </c>
      <c r="B155" t="s">
        <v>182</v>
      </c>
      <c r="C155" s="2">
        <f t="shared" si="26"/>
        <v>8</v>
      </c>
      <c r="D155" s="1" t="str">
        <f t="shared" si="27"/>
        <v xml:space="preserve">STAFFID </v>
      </c>
      <c r="E155" s="1" t="str">
        <f t="shared" si="28"/>
        <v>STAF</v>
      </c>
      <c r="F155" s="2" t="str">
        <f t="shared" si="29"/>
        <v>VARCHAR2 (10),</v>
      </c>
      <c r="G155" s="2"/>
      <c r="H155" s="1"/>
      <c r="I155" s="2"/>
      <c r="J155" s="2"/>
      <c r="K155" s="1"/>
      <c r="L155" s="2" t="s">
        <v>9</v>
      </c>
      <c r="M155" s="1" t="str">
        <f t="shared" si="30"/>
        <v xml:space="preserve">STAFFID </v>
      </c>
      <c r="N155" s="1" t="str">
        <f t="shared" si="25"/>
        <v xml:space="preserve">STAFFID </v>
      </c>
      <c r="O155"/>
      <c r="P155"/>
      <c r="Q155"/>
      <c r="R155" s="6"/>
      <c r="S155"/>
      <c r="T155"/>
      <c r="U155"/>
      <c r="V155"/>
      <c r="W155"/>
    </row>
    <row r="156" spans="1:23" hidden="1" x14ac:dyDescent="0.25">
      <c r="A156" s="34" t="s">
        <v>10</v>
      </c>
      <c r="B156" t="s">
        <v>183</v>
      </c>
      <c r="C156" s="2">
        <f t="shared" si="26"/>
        <v>8</v>
      </c>
      <c r="D156" s="1" t="str">
        <f t="shared" si="27"/>
        <v xml:space="preserve">STAFFYN </v>
      </c>
      <c r="E156" s="1" t="str">
        <f t="shared" si="28"/>
        <v>STAF</v>
      </c>
      <c r="F156" s="2" t="str">
        <f t="shared" si="29"/>
        <v>NUMBER (10),</v>
      </c>
      <c r="G156" s="2"/>
      <c r="H156" s="1"/>
      <c r="I156" s="2"/>
      <c r="J156" s="2"/>
      <c r="K156" s="1"/>
      <c r="L156" s="34" t="s">
        <v>9</v>
      </c>
      <c r="M156" s="35" t="str">
        <f t="shared" si="30"/>
        <v xml:space="preserve">STAFFYN </v>
      </c>
      <c r="N156" s="35" t="str">
        <f t="shared" si="25"/>
        <v xml:space="preserve">STAFFYN </v>
      </c>
      <c r="O156"/>
      <c r="P156"/>
      <c r="Q156"/>
      <c r="R156" s="36"/>
      <c r="S156"/>
      <c r="T156"/>
      <c r="U156"/>
      <c r="V156"/>
      <c r="W156"/>
    </row>
    <row r="157" spans="1:23" x14ac:dyDescent="0.25">
      <c r="A157" s="2" t="s">
        <v>10</v>
      </c>
      <c r="B157" t="s">
        <v>184</v>
      </c>
      <c r="C157" s="2">
        <f t="shared" si="26"/>
        <v>16</v>
      </c>
      <c r="D157" s="1" t="str">
        <f t="shared" si="27"/>
        <v xml:space="preserve">SUBBUSINESSTYPE </v>
      </c>
      <c r="E157" s="1" t="str">
        <f t="shared" si="28"/>
        <v>SUBB</v>
      </c>
      <c r="F157" s="2" t="str">
        <f t="shared" si="29"/>
        <v>NUMBER (10),</v>
      </c>
      <c r="G157" s="2"/>
      <c r="H157" s="1"/>
      <c r="I157" s="2"/>
      <c r="J157" s="2"/>
      <c r="K157" s="31"/>
      <c r="L157" s="2" t="s">
        <v>9</v>
      </c>
      <c r="M157" s="1" t="str">
        <f t="shared" si="30"/>
        <v xml:space="preserve">SUBBUSINESSTYPE </v>
      </c>
      <c r="N157" s="1" t="str">
        <f t="shared" si="25"/>
        <v xml:space="preserve">SUBBUSINESSTYPE </v>
      </c>
      <c r="R157" s="6" t="s">
        <v>706</v>
      </c>
      <c r="S157" s="2" t="s">
        <v>707</v>
      </c>
    </row>
    <row r="158" spans="1:23" hidden="1" x14ac:dyDescent="0.25">
      <c r="A158" s="11" t="s">
        <v>10</v>
      </c>
      <c r="B158" t="s">
        <v>185</v>
      </c>
      <c r="C158" s="2">
        <f t="shared" si="26"/>
        <v>9</v>
      </c>
      <c r="D158" s="1" t="str">
        <f t="shared" si="27"/>
        <v xml:space="preserve">SUBCASTE </v>
      </c>
      <c r="E158" s="1" t="str">
        <f t="shared" si="28"/>
        <v>SUBC</v>
      </c>
      <c r="F158" s="2" t="str">
        <f t="shared" si="29"/>
        <v>NUMBER (10),</v>
      </c>
      <c r="G158" s="2"/>
      <c r="H158" s="1"/>
      <c r="I158" s="2"/>
      <c r="J158" s="2"/>
      <c r="K158" s="1"/>
      <c r="L158" s="11" t="s">
        <v>9</v>
      </c>
      <c r="M158" s="12" t="str">
        <f t="shared" si="30"/>
        <v xml:space="preserve">SUBCASTE </v>
      </c>
      <c r="N158" s="12" t="str">
        <f t="shared" si="25"/>
        <v xml:space="preserve">SUBCASTE </v>
      </c>
      <c r="O158"/>
      <c r="P158"/>
      <c r="Q158"/>
      <c r="R158" s="13"/>
      <c r="S158"/>
      <c r="T158"/>
      <c r="U158"/>
      <c r="V158"/>
      <c r="W158"/>
    </row>
    <row r="159" spans="1:23" hidden="1" x14ac:dyDescent="0.25">
      <c r="A159" s="34" t="s">
        <v>10</v>
      </c>
      <c r="B159" t="s">
        <v>186</v>
      </c>
      <c r="C159" s="2">
        <f t="shared" si="26"/>
        <v>8</v>
      </c>
      <c r="D159" s="1" t="str">
        <f t="shared" si="27"/>
        <v xml:space="preserve">TAXIDNO </v>
      </c>
      <c r="E159" s="1" t="str">
        <f t="shared" si="28"/>
        <v>TAXI</v>
      </c>
      <c r="F159" s="2" t="str">
        <f t="shared" si="29"/>
        <v>VARCHAR2 (15),</v>
      </c>
      <c r="L159" s="34" t="s">
        <v>9</v>
      </c>
      <c r="M159" s="35" t="str">
        <f t="shared" si="30"/>
        <v xml:space="preserve">TAXIDNO </v>
      </c>
      <c r="N159" s="35" t="str">
        <f t="shared" si="25"/>
        <v xml:space="preserve">TAXIDNO </v>
      </c>
      <c r="O159"/>
      <c r="P159"/>
      <c r="Q159"/>
      <c r="R159" s="36"/>
      <c r="S159"/>
      <c r="T159"/>
      <c r="U159"/>
      <c r="V159"/>
      <c r="W159"/>
    </row>
    <row r="160" spans="1:23" x14ac:dyDescent="0.25">
      <c r="A160" s="2" t="s">
        <v>10</v>
      </c>
      <c r="B160" t="s">
        <v>187</v>
      </c>
      <c r="C160" s="2">
        <f t="shared" si="26"/>
        <v>19</v>
      </c>
      <c r="D160" s="1" t="str">
        <f t="shared" si="27"/>
        <v xml:space="preserve">TAXRESIDENCESTATUS </v>
      </c>
      <c r="E160" s="1" t="str">
        <f t="shared" si="28"/>
        <v>TAXR</v>
      </c>
      <c r="F160" s="2" t="str">
        <f t="shared" si="29"/>
        <v>VARCHAR2 (2),</v>
      </c>
      <c r="L160" s="2" t="s">
        <v>9</v>
      </c>
      <c r="M160" s="1" t="str">
        <f t="shared" si="30"/>
        <v xml:space="preserve">TAXRESIDENCESTATUS </v>
      </c>
      <c r="N160" s="1" t="str">
        <f t="shared" si="25"/>
        <v xml:space="preserve">TAXRESIDENCESTATUS </v>
      </c>
      <c r="R160" s="6" t="s">
        <v>712</v>
      </c>
    </row>
    <row r="161" spans="1:23" hidden="1" x14ac:dyDescent="0.25">
      <c r="A161" s="11" t="s">
        <v>10</v>
      </c>
      <c r="B161" t="s">
        <v>188</v>
      </c>
      <c r="C161" s="2">
        <f t="shared" si="26"/>
        <v>14</v>
      </c>
      <c r="D161" s="1" t="str">
        <f t="shared" si="27"/>
        <v xml:space="preserve">TDSFRM15SUBDT </v>
      </c>
      <c r="E161" s="1" t="str">
        <f t="shared" si="28"/>
        <v>TDSF</v>
      </c>
      <c r="F161" s="2" t="str">
        <f t="shared" si="29"/>
        <v>TIMESTAMP,</v>
      </c>
      <c r="L161" s="11" t="s">
        <v>9</v>
      </c>
      <c r="M161" s="12" t="str">
        <f t="shared" si="30"/>
        <v xml:space="preserve">TDSFRM15SUBDT </v>
      </c>
      <c r="N161" s="12" t="str">
        <f t="shared" si="25"/>
        <v xml:space="preserve">TDSFRM15SUBDT </v>
      </c>
      <c r="O161"/>
      <c r="P161"/>
      <c r="Q161"/>
      <c r="R161" s="13"/>
      <c r="S161"/>
      <c r="T161"/>
      <c r="U161"/>
      <c r="V161"/>
      <c r="W161"/>
    </row>
    <row r="162" spans="1:23" hidden="1" x14ac:dyDescent="0.25">
      <c r="A162" s="2" t="s">
        <v>10</v>
      </c>
      <c r="B162" t="s">
        <v>189</v>
      </c>
      <c r="C162" s="2">
        <f t="shared" si="26"/>
        <v>14</v>
      </c>
      <c r="D162" s="1" t="str">
        <f t="shared" si="27"/>
        <v xml:space="preserve">TDSPERCENTAGE </v>
      </c>
      <c r="E162" s="1" t="str">
        <f t="shared" si="28"/>
        <v>TDSP</v>
      </c>
      <c r="F162" s="2" t="str">
        <f t="shared" si="29"/>
        <v>FLOAT,</v>
      </c>
      <c r="L162" s="2" t="s">
        <v>9</v>
      </c>
      <c r="M162" s="1" t="str">
        <f t="shared" si="30"/>
        <v xml:space="preserve">TDSPERCENTAGE </v>
      </c>
      <c r="N162" s="1" t="str">
        <f t="shared" si="25"/>
        <v xml:space="preserve">TDSPERCENTAGE </v>
      </c>
      <c r="O162"/>
      <c r="P162"/>
      <c r="Q162"/>
      <c r="R162" s="6"/>
      <c r="S162"/>
      <c r="T162"/>
      <c r="U162"/>
      <c r="V162"/>
      <c r="W162"/>
    </row>
    <row r="163" spans="1:23" hidden="1" x14ac:dyDescent="0.25">
      <c r="A163" s="2" t="s">
        <v>10</v>
      </c>
      <c r="B163" t="s">
        <v>190</v>
      </c>
      <c r="C163" s="2">
        <f t="shared" si="26"/>
        <v>13</v>
      </c>
      <c r="D163" s="1" t="str">
        <f t="shared" si="27"/>
        <v xml:space="preserve">TDSPROJECTED </v>
      </c>
      <c r="E163" s="1" t="str">
        <f t="shared" si="28"/>
        <v>TDSP</v>
      </c>
      <c r="F163" s="2" t="str">
        <f t="shared" si="29"/>
        <v>FLOAT,</v>
      </c>
      <c r="L163" s="2" t="s">
        <v>9</v>
      </c>
      <c r="M163" s="1" t="str">
        <f t="shared" si="30"/>
        <v xml:space="preserve">TDSPROJECTED </v>
      </c>
      <c r="N163" s="1" t="str">
        <f t="shared" si="25"/>
        <v xml:space="preserve">TDSPROJECTED </v>
      </c>
      <c r="O163"/>
      <c r="P163"/>
      <c r="Q163"/>
      <c r="R163" s="6"/>
      <c r="S163"/>
      <c r="T163"/>
      <c r="U163"/>
      <c r="V163"/>
      <c r="W163"/>
    </row>
    <row r="164" spans="1:23" hidden="1" x14ac:dyDescent="0.25">
      <c r="A164" s="2" t="s">
        <v>10</v>
      </c>
      <c r="B164" t="s">
        <v>191</v>
      </c>
      <c r="C164" s="2">
        <f t="shared" si="26"/>
        <v>13</v>
      </c>
      <c r="D164" s="1" t="str">
        <f t="shared" si="27"/>
        <v xml:space="preserve">TDSPROVISION </v>
      </c>
      <c r="E164" s="1" t="str">
        <f t="shared" si="28"/>
        <v>TDSP</v>
      </c>
      <c r="F164" s="2" t="str">
        <f t="shared" si="29"/>
        <v>FLOAT,</v>
      </c>
      <c r="L164" s="2" t="s">
        <v>9</v>
      </c>
      <c r="M164" s="1" t="str">
        <f t="shared" si="30"/>
        <v xml:space="preserve">TDSPROVISION </v>
      </c>
      <c r="N164" s="1" t="str">
        <f t="shared" si="25"/>
        <v xml:space="preserve">TDSPROVISION </v>
      </c>
      <c r="O164"/>
      <c r="P164"/>
      <c r="Q164"/>
      <c r="R164" s="6"/>
      <c r="S164"/>
      <c r="T164"/>
      <c r="U164"/>
      <c r="V164"/>
      <c r="W164"/>
    </row>
    <row r="165" spans="1:23" hidden="1" x14ac:dyDescent="0.25">
      <c r="A165" s="2" t="s">
        <v>10</v>
      </c>
      <c r="B165" t="s">
        <v>192</v>
      </c>
      <c r="C165" s="2">
        <f t="shared" si="26"/>
        <v>12</v>
      </c>
      <c r="D165" s="1" t="str">
        <f t="shared" si="27"/>
        <v xml:space="preserve">TDSREASONCD </v>
      </c>
      <c r="E165" s="1" t="str">
        <f t="shared" si="28"/>
        <v>TDSR</v>
      </c>
      <c r="F165" s="2" t="str">
        <f t="shared" si="29"/>
        <v>NUMBER (10),</v>
      </c>
      <c r="L165" s="2" t="s">
        <v>9</v>
      </c>
      <c r="M165" s="1" t="str">
        <f t="shared" si="30"/>
        <v xml:space="preserve">TDSREASONCD </v>
      </c>
      <c r="N165" s="1" t="str">
        <f t="shared" si="25"/>
        <v xml:space="preserve">TDSREASONCD </v>
      </c>
      <c r="O165"/>
      <c r="P165"/>
      <c r="Q165"/>
      <c r="R165" s="6"/>
      <c r="S165"/>
      <c r="T165"/>
      <c r="U165"/>
      <c r="V165"/>
      <c r="W165"/>
    </row>
    <row r="166" spans="1:23" hidden="1" x14ac:dyDescent="0.25">
      <c r="A166" s="2" t="s">
        <v>10</v>
      </c>
      <c r="B166" t="s">
        <v>193</v>
      </c>
      <c r="C166" s="2">
        <f t="shared" si="26"/>
        <v>6</v>
      </c>
      <c r="D166" s="1" t="str">
        <f t="shared" si="27"/>
        <v xml:space="preserve">TDSYN </v>
      </c>
      <c r="E166" s="1" t="str">
        <f t="shared" si="28"/>
        <v>TDSY</v>
      </c>
      <c r="F166" s="2" t="str">
        <f t="shared" si="29"/>
        <v>NUMBER (10),</v>
      </c>
      <c r="L166" s="2" t="s">
        <v>9</v>
      </c>
      <c r="M166" s="1" t="str">
        <f t="shared" si="30"/>
        <v xml:space="preserve">TDSYN </v>
      </c>
      <c r="N166" s="1" t="str">
        <f t="shared" si="25"/>
        <v xml:space="preserve">TDSYN </v>
      </c>
      <c r="O166"/>
      <c r="P166"/>
      <c r="Q166"/>
      <c r="R166" s="6"/>
      <c r="S166"/>
      <c r="T166"/>
      <c r="U166"/>
      <c r="V166"/>
      <c r="W166"/>
    </row>
    <row r="167" spans="1:23" hidden="1" x14ac:dyDescent="0.25">
      <c r="A167" s="2" t="s">
        <v>10</v>
      </c>
      <c r="B167" t="s">
        <v>194</v>
      </c>
      <c r="C167" s="2">
        <f t="shared" si="26"/>
        <v>9</v>
      </c>
      <c r="D167" s="1" t="str">
        <f t="shared" si="27"/>
        <v xml:space="preserve">TEMPDATE </v>
      </c>
      <c r="E167" s="1" t="str">
        <f t="shared" si="28"/>
        <v>TEMP</v>
      </c>
      <c r="F167" s="2" t="str">
        <f t="shared" si="29"/>
        <v>VARCHAR2 (60),</v>
      </c>
      <c r="L167" s="2" t="s">
        <v>9</v>
      </c>
      <c r="M167" s="1" t="str">
        <f t="shared" si="30"/>
        <v xml:space="preserve">TEMPDATE </v>
      </c>
      <c r="N167" s="1" t="str">
        <f t="shared" si="25"/>
        <v xml:space="preserve">TEMPDATE </v>
      </c>
      <c r="O167"/>
      <c r="P167"/>
      <c r="Q167"/>
      <c r="R167" s="6"/>
      <c r="S167"/>
      <c r="T167"/>
      <c r="U167"/>
      <c r="V167"/>
      <c r="W167"/>
    </row>
    <row r="168" spans="1:23" hidden="1" x14ac:dyDescent="0.25">
      <c r="A168" s="2" t="s">
        <v>10</v>
      </c>
      <c r="B168" t="s">
        <v>195</v>
      </c>
      <c r="C168" s="2">
        <f t="shared" si="26"/>
        <v>10</v>
      </c>
      <c r="D168" s="1" t="str">
        <f t="shared" si="27"/>
        <v xml:space="preserve">TEMPPHOTO </v>
      </c>
      <c r="E168" s="1" t="str">
        <f t="shared" si="28"/>
        <v>TEMP</v>
      </c>
      <c r="F168" s="2" t="str">
        <f t="shared" si="29"/>
        <v>VARCHAR2 (30),</v>
      </c>
      <c r="L168" s="2" t="s">
        <v>9</v>
      </c>
      <c r="M168" s="1" t="str">
        <f t="shared" si="30"/>
        <v xml:space="preserve">TEMPPHOTO </v>
      </c>
      <c r="N168" s="1" t="str">
        <f t="shared" si="25"/>
        <v xml:space="preserve">TEMPPHOTO </v>
      </c>
      <c r="O168"/>
      <c r="P168"/>
      <c r="Q168"/>
      <c r="R168" s="6"/>
      <c r="S168"/>
      <c r="T168"/>
      <c r="U168"/>
      <c r="V168"/>
      <c r="W168"/>
    </row>
    <row r="169" spans="1:23" hidden="1" x14ac:dyDescent="0.25">
      <c r="A169" s="34" t="s">
        <v>10</v>
      </c>
      <c r="B169" t="s">
        <v>196</v>
      </c>
      <c r="C169" s="2">
        <f t="shared" si="26"/>
        <v>15</v>
      </c>
      <c r="D169" s="1" t="str">
        <f t="shared" si="27"/>
        <v xml:space="preserve">TOTALFAMILYMBR </v>
      </c>
      <c r="E169" s="1" t="str">
        <f t="shared" si="28"/>
        <v>TOTA</v>
      </c>
      <c r="F169" s="2" t="str">
        <f t="shared" si="29"/>
        <v>NUMBER (10),</v>
      </c>
      <c r="L169" s="34" t="s">
        <v>9</v>
      </c>
      <c r="M169" s="35" t="str">
        <f t="shared" si="30"/>
        <v xml:space="preserve">TOTALFAMILYMBR </v>
      </c>
      <c r="N169" s="35" t="str">
        <f t="shared" si="25"/>
        <v xml:space="preserve">TOTALFAMILYMBR </v>
      </c>
      <c r="O169"/>
      <c r="P169"/>
      <c r="Q169"/>
      <c r="R169" s="36"/>
      <c r="S169"/>
      <c r="T169"/>
      <c r="U169"/>
      <c r="V169"/>
      <c r="W169"/>
    </row>
    <row r="170" spans="1:23" x14ac:dyDescent="0.25">
      <c r="A170" s="2" t="s">
        <v>10</v>
      </c>
      <c r="B170" t="s">
        <v>197</v>
      </c>
      <c r="C170" s="2">
        <f t="shared" si="26"/>
        <v>17</v>
      </c>
      <c r="D170" s="1" t="str">
        <f t="shared" si="27"/>
        <v xml:space="preserve">TOTALFEMALECHILD </v>
      </c>
      <c r="E170" s="1" t="str">
        <f t="shared" si="28"/>
        <v>TOTA</v>
      </c>
      <c r="F170" s="2" t="str">
        <f t="shared" si="29"/>
        <v>NUMBER (10),</v>
      </c>
      <c r="L170" s="2" t="s">
        <v>9</v>
      </c>
      <c r="M170" s="1" t="str">
        <f t="shared" si="30"/>
        <v xml:space="preserve">TOTALFEMALECHILD </v>
      </c>
      <c r="N170" s="1" t="str">
        <f t="shared" si="25"/>
        <v xml:space="preserve">TOTALFEMALECHILD </v>
      </c>
      <c r="R170" s="6" t="s">
        <v>694</v>
      </c>
    </row>
    <row r="171" spans="1:23" x14ac:dyDescent="0.25">
      <c r="A171" s="2" t="s">
        <v>10</v>
      </c>
      <c r="B171" t="s">
        <v>198</v>
      </c>
      <c r="C171" s="2">
        <f t="shared" si="26"/>
        <v>15</v>
      </c>
      <c r="D171" s="1" t="str">
        <f t="shared" si="27"/>
        <v xml:space="preserve">TOTALMALECHILD </v>
      </c>
      <c r="E171" s="1" t="str">
        <f t="shared" si="28"/>
        <v>TOTA</v>
      </c>
      <c r="F171" s="2" t="str">
        <f t="shared" si="29"/>
        <v>NUMBER (10),</v>
      </c>
      <c r="L171" s="2" t="s">
        <v>9</v>
      </c>
      <c r="M171" s="1" t="str">
        <f t="shared" si="30"/>
        <v xml:space="preserve">TOTALMALECHILD </v>
      </c>
      <c r="N171" s="1" t="str">
        <f t="shared" si="25"/>
        <v xml:space="preserve">TOTALMALECHILD </v>
      </c>
      <c r="R171" s="6" t="s">
        <v>693</v>
      </c>
    </row>
    <row r="172" spans="1:23" hidden="1" x14ac:dyDescent="0.25">
      <c r="A172" s="11" t="s">
        <v>10</v>
      </c>
      <c r="B172" t="s">
        <v>199</v>
      </c>
      <c r="C172" s="2">
        <f t="shared" si="26"/>
        <v>18</v>
      </c>
      <c r="D172" s="1" t="str">
        <f t="shared" si="27"/>
        <v xml:space="preserve">TRANSACTIONFREEZE </v>
      </c>
      <c r="E172" s="1" t="str">
        <f t="shared" si="28"/>
        <v>TRAN</v>
      </c>
      <c r="F172" s="2" t="str">
        <f t="shared" si="29"/>
        <v>NUMBER (10),</v>
      </c>
      <c r="L172" s="11" t="s">
        <v>9</v>
      </c>
      <c r="M172" s="12" t="str">
        <f t="shared" si="30"/>
        <v xml:space="preserve">TRANSACTIONFREEZE </v>
      </c>
      <c r="N172" s="12" t="str">
        <f t="shared" si="25"/>
        <v xml:space="preserve">TRANSACTIONFREEZE </v>
      </c>
      <c r="O172"/>
      <c r="P172"/>
      <c r="Q172"/>
      <c r="R172" s="13"/>
      <c r="S172"/>
      <c r="T172"/>
      <c r="U172"/>
      <c r="V172"/>
      <c r="W172"/>
    </row>
    <row r="173" spans="1:23" hidden="1" x14ac:dyDescent="0.25">
      <c r="A173" s="2" t="s">
        <v>10</v>
      </c>
      <c r="B173" t="s">
        <v>200</v>
      </c>
      <c r="C173" s="2">
        <f t="shared" si="26"/>
        <v>24</v>
      </c>
      <c r="D173" s="1" t="str">
        <f t="shared" si="27"/>
        <v xml:space="preserve">TRANSACTIONFREEZEREASON </v>
      </c>
      <c r="E173" s="1" t="str">
        <f t="shared" si="28"/>
        <v>TRAN</v>
      </c>
      <c r="F173" s="2" t="str">
        <f t="shared" si="29"/>
        <v>NUMBER (10),</v>
      </c>
      <c r="L173" s="2" t="s">
        <v>9</v>
      </c>
      <c r="M173" s="1" t="str">
        <f t="shared" si="30"/>
        <v xml:space="preserve">TRANSACTIONFREEZEREASON </v>
      </c>
      <c r="N173" s="1" t="str">
        <f t="shared" si="25"/>
        <v xml:space="preserve">TRANSACTIONFREEZEREASON </v>
      </c>
      <c r="O173"/>
      <c r="P173"/>
      <c r="Q173"/>
      <c r="R173" s="6"/>
      <c r="S173"/>
      <c r="T173"/>
      <c r="U173"/>
      <c r="V173"/>
      <c r="W173"/>
    </row>
    <row r="174" spans="1:23" hidden="1" x14ac:dyDescent="0.25">
      <c r="A174" s="2" t="s">
        <v>10</v>
      </c>
      <c r="B174" t="s">
        <v>201</v>
      </c>
      <c r="C174" s="2">
        <f t="shared" si="26"/>
        <v>11</v>
      </c>
      <c r="D174" s="1" t="str">
        <f t="shared" si="27"/>
        <v xml:space="preserve">VATREGDATE </v>
      </c>
      <c r="E174" s="1" t="str">
        <f t="shared" si="28"/>
        <v>VATR</v>
      </c>
      <c r="F174" s="2" t="str">
        <f t="shared" si="29"/>
        <v>TIMESTAMP,</v>
      </c>
      <c r="L174" s="2" t="s">
        <v>9</v>
      </c>
      <c r="M174" s="1" t="str">
        <f t="shared" si="30"/>
        <v xml:space="preserve">VATREGDATE </v>
      </c>
      <c r="N174" s="1" t="str">
        <f t="shared" si="25"/>
        <v xml:space="preserve">VATREGDATE </v>
      </c>
      <c r="O174"/>
      <c r="P174"/>
      <c r="Q174"/>
      <c r="R174" s="6"/>
      <c r="S174"/>
      <c r="T174"/>
      <c r="U174"/>
      <c r="V174"/>
      <c r="W174"/>
    </row>
    <row r="175" spans="1:23" hidden="1" x14ac:dyDescent="0.25">
      <c r="A175" s="2" t="s">
        <v>10</v>
      </c>
      <c r="B175" t="s">
        <v>202</v>
      </c>
      <c r="C175" s="2">
        <f t="shared" si="26"/>
        <v>9</v>
      </c>
      <c r="D175" s="1" t="str">
        <f t="shared" si="27"/>
        <v xml:space="preserve">VATREGNO </v>
      </c>
      <c r="E175" s="1" t="str">
        <f t="shared" si="28"/>
        <v>VATR</v>
      </c>
      <c r="F175" s="2" t="str">
        <f t="shared" si="29"/>
        <v>VARCHAR2 (15),</v>
      </c>
      <c r="L175" s="2" t="s">
        <v>9</v>
      </c>
      <c r="M175" s="1" t="str">
        <f t="shared" si="30"/>
        <v xml:space="preserve">VATREGNO </v>
      </c>
      <c r="N175" s="1" t="str">
        <f t="shared" si="25"/>
        <v xml:space="preserve">VATREGNO </v>
      </c>
      <c r="O175"/>
      <c r="P175"/>
      <c r="Q175"/>
      <c r="R175" s="6"/>
      <c r="S175"/>
      <c r="T175"/>
      <c r="U175"/>
      <c r="V175"/>
      <c r="W175"/>
    </row>
    <row r="176" spans="1:23" hidden="1" x14ac:dyDescent="0.25">
      <c r="A176" s="2" t="s">
        <v>10</v>
      </c>
      <c r="B176" t="s">
        <v>203</v>
      </c>
      <c r="C176" s="2">
        <f t="shared" si="26"/>
        <v>15</v>
      </c>
      <c r="D176" s="1" t="str">
        <f t="shared" si="27"/>
        <v xml:space="preserve">VISAISSUEDDATE </v>
      </c>
      <c r="E176" s="1" t="str">
        <f t="shared" si="28"/>
        <v>VISA</v>
      </c>
      <c r="F176" s="2" t="str">
        <f t="shared" si="29"/>
        <v>TIMESTAMP,</v>
      </c>
      <c r="L176" s="2" t="s">
        <v>9</v>
      </c>
      <c r="M176" s="1" t="str">
        <f t="shared" si="30"/>
        <v xml:space="preserve">VISAISSUEDDATE </v>
      </c>
      <c r="N176" s="1" t="str">
        <f t="shared" si="25"/>
        <v xml:space="preserve">VISAISSUEDDATE </v>
      </c>
      <c r="O176"/>
      <c r="P176"/>
      <c r="Q176"/>
      <c r="R176" s="6"/>
      <c r="S176"/>
      <c r="T176"/>
      <c r="U176"/>
      <c r="V176"/>
      <c r="W176"/>
    </row>
    <row r="177" spans="1:23" hidden="1" x14ac:dyDescent="0.25">
      <c r="A177" s="2" t="s">
        <v>10</v>
      </c>
      <c r="B177" t="s">
        <v>204</v>
      </c>
      <c r="C177" s="2">
        <f t="shared" si="26"/>
        <v>11</v>
      </c>
      <c r="D177" s="1" t="str">
        <f t="shared" si="27"/>
        <v xml:space="preserve">VISANUMBER </v>
      </c>
      <c r="E177" s="1" t="str">
        <f t="shared" si="28"/>
        <v>VISA</v>
      </c>
      <c r="F177" s="2" t="str">
        <f t="shared" si="29"/>
        <v>VARCHAR2 (30),</v>
      </c>
      <c r="L177" s="2" t="s">
        <v>9</v>
      </c>
      <c r="M177" s="1" t="str">
        <f t="shared" si="30"/>
        <v xml:space="preserve">VISANUMBER </v>
      </c>
      <c r="N177" s="1" t="str">
        <f t="shared" si="25"/>
        <v xml:space="preserve">VISANUMBER </v>
      </c>
      <c r="O177"/>
      <c r="P177"/>
      <c r="Q177"/>
      <c r="R177" s="6"/>
      <c r="S177"/>
      <c r="T177"/>
      <c r="U177"/>
      <c r="V177"/>
      <c r="W177"/>
    </row>
    <row r="178" spans="1:23" hidden="1" x14ac:dyDescent="0.25">
      <c r="A178" s="2" t="s">
        <v>10</v>
      </c>
      <c r="B178" t="s">
        <v>205</v>
      </c>
      <c r="C178" s="2">
        <f t="shared" si="26"/>
        <v>9</v>
      </c>
      <c r="D178" s="1" t="str">
        <f t="shared" si="27"/>
        <v xml:space="preserve">VISATYPE </v>
      </c>
      <c r="E178" s="1" t="str">
        <f t="shared" si="28"/>
        <v>VISA</v>
      </c>
      <c r="F178" s="2" t="str">
        <f t="shared" si="29"/>
        <v>NUMBER (10),</v>
      </c>
      <c r="L178" s="2" t="s">
        <v>9</v>
      </c>
      <c r="M178" s="1" t="str">
        <f t="shared" si="30"/>
        <v xml:space="preserve">VISATYPE </v>
      </c>
      <c r="N178" s="1" t="str">
        <f t="shared" si="25"/>
        <v xml:space="preserve">VISATYPE </v>
      </c>
      <c r="O178"/>
      <c r="P178"/>
      <c r="Q178"/>
      <c r="R178" s="6"/>
      <c r="S178"/>
      <c r="T178"/>
      <c r="U178"/>
      <c r="V178"/>
      <c r="W178"/>
    </row>
    <row r="179" spans="1:23" hidden="1" x14ac:dyDescent="0.25">
      <c r="A179" s="2" t="s">
        <v>10</v>
      </c>
      <c r="B179" t="s">
        <v>206</v>
      </c>
      <c r="C179" s="2">
        <f t="shared" si="26"/>
        <v>8</v>
      </c>
      <c r="D179" s="1" t="str">
        <f t="shared" si="27"/>
        <v xml:space="preserve">WEBSITE </v>
      </c>
      <c r="E179" s="1" t="str">
        <f t="shared" si="28"/>
        <v>WEBS</v>
      </c>
      <c r="F179" s="2" t="str">
        <f t="shared" si="29"/>
        <v>VARCHAR2 (50),</v>
      </c>
      <c r="L179" s="2" t="s">
        <v>9</v>
      </c>
      <c r="M179" s="1" t="str">
        <f t="shared" si="30"/>
        <v xml:space="preserve">WEBSITE </v>
      </c>
      <c r="N179" s="1" t="str">
        <f t="shared" si="25"/>
        <v xml:space="preserve">WEBSITE </v>
      </c>
      <c r="O179"/>
      <c r="P179"/>
      <c r="Q179"/>
      <c r="R179" s="6"/>
      <c r="S179"/>
      <c r="T179"/>
      <c r="U179"/>
      <c r="V179"/>
      <c r="W179"/>
    </row>
    <row r="180" spans="1:23" hidden="1" x14ac:dyDescent="0.25">
      <c r="A180" s="2" t="s">
        <v>10</v>
      </c>
      <c r="B180" t="s">
        <v>207</v>
      </c>
      <c r="C180" s="2">
        <f t="shared" si="26"/>
        <v>13</v>
      </c>
      <c r="D180" s="1" t="str">
        <f t="shared" si="27"/>
        <v xml:space="preserve">CUSTUNIQUEID </v>
      </c>
      <c r="E180" s="1" t="str">
        <f t="shared" si="28"/>
        <v>CUST</v>
      </c>
      <c r="F180" s="2" t="str">
        <f t="shared" si="29"/>
        <v>VARCHAR2 (30),</v>
      </c>
      <c r="L180" s="2" t="s">
        <v>9</v>
      </c>
      <c r="M180" s="1" t="str">
        <f t="shared" si="30"/>
        <v xml:space="preserve">CUSTUNIQUEID </v>
      </c>
      <c r="N180" s="1" t="str">
        <f t="shared" si="25"/>
        <v xml:space="preserve">CUSTUNIQUEID </v>
      </c>
      <c r="O180"/>
      <c r="P180"/>
      <c r="Q180"/>
      <c r="R180" s="6"/>
      <c r="S180"/>
      <c r="T180"/>
      <c r="U180"/>
      <c r="V180"/>
      <c r="W180"/>
    </row>
    <row r="181" spans="1:23" hidden="1" x14ac:dyDescent="0.25">
      <c r="A181" s="2" t="s">
        <v>10</v>
      </c>
      <c r="B181" t="s">
        <v>208</v>
      </c>
      <c r="C181" s="2">
        <f t="shared" si="26"/>
        <v>14</v>
      </c>
      <c r="D181" s="1" t="str">
        <f t="shared" si="27"/>
        <v xml:space="preserve">GRPAPPROVEDBY </v>
      </c>
      <c r="E181" s="1" t="str">
        <f t="shared" si="28"/>
        <v>GRPA</v>
      </c>
      <c r="F181" s="2" t="str">
        <f t="shared" si="29"/>
        <v>VARCHAR2 (10),</v>
      </c>
      <c r="L181" s="2" t="s">
        <v>9</v>
      </c>
      <c r="M181" s="1" t="str">
        <f t="shared" si="30"/>
        <v xml:space="preserve">GRPAPPROVEDBY </v>
      </c>
      <c r="N181" s="1" t="str">
        <f t="shared" si="25"/>
        <v xml:space="preserve">GRPAPPROVEDBY </v>
      </c>
      <c r="O181"/>
      <c r="P181"/>
      <c r="Q181"/>
      <c r="R181" s="6"/>
      <c r="S181"/>
      <c r="T181"/>
      <c r="U181"/>
      <c r="V181"/>
      <c r="W181"/>
    </row>
    <row r="182" spans="1:23" hidden="1" x14ac:dyDescent="0.25">
      <c r="A182" s="2" t="s">
        <v>10</v>
      </c>
      <c r="B182" t="s">
        <v>209</v>
      </c>
      <c r="C182" s="2">
        <f t="shared" si="26"/>
        <v>8</v>
      </c>
      <c r="D182" s="1" t="str">
        <f t="shared" si="27"/>
        <v xml:space="preserve">GRPCODE </v>
      </c>
      <c r="E182" s="1" t="str">
        <f t="shared" si="28"/>
        <v>GRPC</v>
      </c>
      <c r="F182" s="2" t="str">
        <f t="shared" si="29"/>
        <v>NUMBER (10),</v>
      </c>
      <c r="L182" s="2" t="s">
        <v>9</v>
      </c>
      <c r="M182" s="1" t="str">
        <f t="shared" si="30"/>
        <v xml:space="preserve">GRPCODE </v>
      </c>
      <c r="N182" s="1" t="str">
        <f t="shared" si="25"/>
        <v xml:space="preserve">GRPCODE </v>
      </c>
      <c r="O182"/>
      <c r="P182"/>
      <c r="Q182"/>
      <c r="R182" s="6"/>
      <c r="S182"/>
      <c r="T182"/>
      <c r="U182"/>
      <c r="V182"/>
      <c r="W182"/>
    </row>
    <row r="183" spans="1:23" hidden="1" x14ac:dyDescent="0.25">
      <c r="A183" s="2" t="s">
        <v>10</v>
      </c>
      <c r="B183" t="s">
        <v>210</v>
      </c>
      <c r="C183" s="2">
        <f t="shared" si="26"/>
        <v>8</v>
      </c>
      <c r="D183" s="1" t="str">
        <f t="shared" si="27"/>
        <v xml:space="preserve">GRPDATE </v>
      </c>
      <c r="E183" s="1" t="str">
        <f t="shared" si="28"/>
        <v>GRPD</v>
      </c>
      <c r="F183" s="2" t="str">
        <f t="shared" si="29"/>
        <v>TIMESTAMP,</v>
      </c>
      <c r="L183" s="2" t="s">
        <v>9</v>
      </c>
      <c r="M183" s="1" t="str">
        <f t="shared" si="30"/>
        <v xml:space="preserve">GRPDATE </v>
      </c>
      <c r="N183" s="1" t="str">
        <f t="shared" si="25"/>
        <v xml:space="preserve">GRPDATE </v>
      </c>
      <c r="O183"/>
      <c r="P183"/>
      <c r="Q183"/>
      <c r="R183" s="6"/>
      <c r="S183"/>
      <c r="T183"/>
      <c r="U183"/>
      <c r="V183"/>
      <c r="W183"/>
    </row>
    <row r="184" spans="1:23" hidden="1" x14ac:dyDescent="0.25">
      <c r="A184" s="2" t="s">
        <v>10</v>
      </c>
      <c r="B184" t="s">
        <v>211</v>
      </c>
      <c r="C184" s="2">
        <f t="shared" si="26"/>
        <v>8</v>
      </c>
      <c r="D184" s="1" t="str">
        <f t="shared" si="27"/>
        <v xml:space="preserve">GRPTYPE </v>
      </c>
      <c r="E184" s="1" t="str">
        <f t="shared" si="28"/>
        <v>GRPT</v>
      </c>
      <c r="F184" s="2" t="str">
        <f t="shared" si="29"/>
        <v>NUMBER (10),</v>
      </c>
      <c r="L184" s="2" t="s">
        <v>9</v>
      </c>
      <c r="M184" s="1" t="str">
        <f t="shared" si="30"/>
        <v xml:space="preserve">GRPTYPE </v>
      </c>
      <c r="N184" s="1" t="str">
        <f t="shared" si="25"/>
        <v xml:space="preserve">GRPTYPE </v>
      </c>
      <c r="O184"/>
      <c r="P184"/>
      <c r="Q184"/>
      <c r="R184" s="6"/>
      <c r="S184"/>
      <c r="T184"/>
      <c r="U184"/>
      <c r="V184"/>
      <c r="W184"/>
    </row>
    <row r="185" spans="1:23" hidden="1" x14ac:dyDescent="0.25">
      <c r="A185" s="2" t="s">
        <v>10</v>
      </c>
      <c r="B185" t="s">
        <v>212</v>
      </c>
      <c r="C185" s="2">
        <f t="shared" si="26"/>
        <v>9</v>
      </c>
      <c r="D185" s="1" t="str">
        <f t="shared" si="27"/>
        <v xml:space="preserve">MEMGRPYN </v>
      </c>
      <c r="E185" s="1" t="str">
        <f t="shared" si="28"/>
        <v>MEMG</v>
      </c>
      <c r="F185" s="2" t="str">
        <f t="shared" si="29"/>
        <v>NUMBER (10),</v>
      </c>
      <c r="L185" s="2" t="s">
        <v>9</v>
      </c>
      <c r="M185" s="1" t="str">
        <f t="shared" si="30"/>
        <v xml:space="preserve">MEMGRPYN </v>
      </c>
      <c r="N185" s="1" t="str">
        <f t="shared" si="25"/>
        <v xml:space="preserve">MEMGRPYN </v>
      </c>
      <c r="O185"/>
      <c r="P185"/>
      <c r="Q185"/>
      <c r="R185" s="6"/>
      <c r="S185"/>
      <c r="T185"/>
      <c r="U185"/>
      <c r="V185"/>
      <c r="W185"/>
    </row>
    <row r="186" spans="1:23" hidden="1" x14ac:dyDescent="0.25">
      <c r="A186" s="2" t="s">
        <v>10</v>
      </c>
      <c r="B186" t="s">
        <v>213</v>
      </c>
      <c r="C186" s="2">
        <f t="shared" si="26"/>
        <v>8</v>
      </c>
      <c r="D186" s="1" t="str">
        <f t="shared" si="27"/>
        <v xml:space="preserve">MEMROLE </v>
      </c>
      <c r="E186" s="1" t="str">
        <f t="shared" si="28"/>
        <v>MEMR</v>
      </c>
      <c r="F186" s="2" t="str">
        <f t="shared" si="29"/>
        <v>NUMBER (10),</v>
      </c>
      <c r="L186" s="2" t="s">
        <v>9</v>
      </c>
      <c r="M186" s="1" t="str">
        <f t="shared" si="30"/>
        <v xml:space="preserve">MEMROLE </v>
      </c>
      <c r="N186" s="1" t="str">
        <f t="shared" si="25"/>
        <v xml:space="preserve">MEMROLE </v>
      </c>
      <c r="O186"/>
      <c r="P186"/>
      <c r="Q186"/>
      <c r="R186" s="6"/>
      <c r="S186"/>
      <c r="T186"/>
      <c r="U186"/>
      <c r="V186"/>
      <c r="W186"/>
    </row>
    <row r="187" spans="1:23" hidden="1" x14ac:dyDescent="0.25">
      <c r="A187" s="2" t="s">
        <v>10</v>
      </c>
      <c r="B187" t="s">
        <v>214</v>
      </c>
      <c r="C187" s="2">
        <f t="shared" si="26"/>
        <v>8</v>
      </c>
      <c r="D187" s="1" t="str">
        <f t="shared" si="27"/>
        <v xml:space="preserve">REFERBY </v>
      </c>
      <c r="E187" s="1" t="str">
        <f t="shared" si="28"/>
        <v>REFE</v>
      </c>
      <c r="F187" s="2" t="str">
        <f t="shared" si="29"/>
        <v>VARCHAR2 (50),</v>
      </c>
      <c r="L187" s="2" t="s">
        <v>9</v>
      </c>
      <c r="M187" s="1" t="str">
        <f t="shared" si="30"/>
        <v xml:space="preserve">REFERBY </v>
      </c>
      <c r="N187" s="1" t="str">
        <f t="shared" si="25"/>
        <v xml:space="preserve">REFERBY </v>
      </c>
      <c r="O187"/>
      <c r="P187"/>
      <c r="Q187"/>
      <c r="R187" s="6"/>
      <c r="S187"/>
      <c r="T187"/>
      <c r="U187"/>
      <c r="V187"/>
      <c r="W187"/>
    </row>
    <row r="188" spans="1:23" hidden="1" x14ac:dyDescent="0.25">
      <c r="A188" s="2" t="s">
        <v>10</v>
      </c>
      <c r="B188" t="s">
        <v>215</v>
      </c>
      <c r="C188" s="2">
        <f t="shared" si="26"/>
        <v>12</v>
      </c>
      <c r="D188" s="1" t="str">
        <f t="shared" si="27"/>
        <v xml:space="preserve">LOANCYCLENO </v>
      </c>
      <c r="E188" s="1" t="str">
        <f t="shared" si="28"/>
        <v>LOAN</v>
      </c>
      <c r="F188" s="2" t="str">
        <f t="shared" si="29"/>
        <v>NUMBER (10),</v>
      </c>
      <c r="L188" s="2" t="s">
        <v>9</v>
      </c>
      <c r="M188" s="1" t="str">
        <f t="shared" si="30"/>
        <v xml:space="preserve">LOANCYCLENO </v>
      </c>
      <c r="N188" s="1" t="str">
        <f t="shared" si="25"/>
        <v xml:space="preserve">LOANCYCLENO </v>
      </c>
      <c r="O188"/>
      <c r="P188"/>
      <c r="Q188"/>
      <c r="R188" s="6"/>
      <c r="S188"/>
      <c r="T188"/>
      <c r="U188"/>
      <c r="V188"/>
      <c r="W188"/>
    </row>
    <row r="189" spans="1:23" hidden="1" x14ac:dyDescent="0.25">
      <c r="A189" s="2" t="s">
        <v>10</v>
      </c>
      <c r="B189" t="s">
        <v>216</v>
      </c>
      <c r="C189" s="2">
        <f t="shared" si="26"/>
        <v>9</v>
      </c>
      <c r="D189" s="1" t="str">
        <f t="shared" si="27"/>
        <v xml:space="preserve">FILEDATE </v>
      </c>
      <c r="E189" s="1" t="str">
        <f t="shared" si="28"/>
        <v>FILE</v>
      </c>
      <c r="F189" s="2" t="str">
        <f t="shared" si="29"/>
        <v>TIMESTAMP,</v>
      </c>
      <c r="L189" s="2" t="s">
        <v>9</v>
      </c>
      <c r="M189" s="1" t="str">
        <f t="shared" si="30"/>
        <v xml:space="preserve">FILEDATE </v>
      </c>
      <c r="N189" s="1" t="str">
        <f t="shared" si="25"/>
        <v xml:space="preserve">FILEDATE </v>
      </c>
      <c r="O189"/>
      <c r="P189"/>
      <c r="Q189"/>
      <c r="R189" s="6"/>
      <c r="S189"/>
      <c r="T189"/>
      <c r="U189"/>
      <c r="V189"/>
      <c r="W189"/>
    </row>
    <row r="190" spans="1:23" hidden="1" x14ac:dyDescent="0.25">
      <c r="A190" s="2" t="s">
        <v>10</v>
      </c>
      <c r="B190" t="s">
        <v>217</v>
      </c>
      <c r="C190" s="2">
        <f t="shared" si="26"/>
        <v>9</v>
      </c>
      <c r="D190" s="1" t="str">
        <f t="shared" si="27"/>
        <v xml:space="preserve">FILENAME </v>
      </c>
      <c r="E190" s="1" t="str">
        <f t="shared" si="28"/>
        <v>FILE</v>
      </c>
      <c r="F190" s="2" t="str">
        <f t="shared" si="29"/>
        <v>VARCHAR2 (95),</v>
      </c>
      <c r="L190" s="2" t="s">
        <v>9</v>
      </c>
      <c r="M190" s="1" t="str">
        <f t="shared" si="30"/>
        <v xml:space="preserve">FILENAME </v>
      </c>
      <c r="N190" s="1" t="str">
        <f t="shared" si="25"/>
        <v xml:space="preserve">FILENAME </v>
      </c>
      <c r="O190"/>
      <c r="P190"/>
      <c r="Q190"/>
      <c r="R190" s="6"/>
      <c r="S190"/>
      <c r="T190"/>
      <c r="U190"/>
      <c r="V190"/>
      <c r="W190"/>
    </row>
    <row r="191" spans="1:23" hidden="1" x14ac:dyDescent="0.25">
      <c r="A191" s="2" t="s">
        <v>10</v>
      </c>
      <c r="B191" t="s">
        <v>218</v>
      </c>
      <c r="C191" s="2">
        <f t="shared" si="26"/>
        <v>9</v>
      </c>
      <c r="D191" s="1" t="str">
        <f t="shared" si="27"/>
        <v xml:space="preserve">FILETYPE </v>
      </c>
      <c r="E191" s="1" t="str">
        <f t="shared" si="28"/>
        <v>FILE</v>
      </c>
      <c r="F191" s="2" t="str">
        <f t="shared" si="29"/>
        <v>VARCHAR2 (8),</v>
      </c>
      <c r="L191" s="2" t="s">
        <v>9</v>
      </c>
      <c r="M191" s="1" t="str">
        <f t="shared" si="30"/>
        <v xml:space="preserve">FILETYPE </v>
      </c>
      <c r="N191" s="1" t="str">
        <f t="shared" si="25"/>
        <v xml:space="preserve">FILETYPE </v>
      </c>
      <c r="O191"/>
      <c r="P191"/>
      <c r="Q191"/>
      <c r="R191" s="6"/>
      <c r="S191"/>
      <c r="T191"/>
      <c r="U191"/>
      <c r="V191"/>
      <c r="W191"/>
    </row>
    <row r="192" spans="1:23" hidden="1" x14ac:dyDescent="0.25">
      <c r="A192" s="34" t="s">
        <v>10</v>
      </c>
      <c r="B192" t="s">
        <v>219</v>
      </c>
      <c r="C192" s="2">
        <f t="shared" si="26"/>
        <v>12</v>
      </c>
      <c r="D192" s="1" t="str">
        <f t="shared" si="27"/>
        <v xml:space="preserve">LENDINGUNIT </v>
      </c>
      <c r="E192" s="1" t="str">
        <f t="shared" si="28"/>
        <v>LEND</v>
      </c>
      <c r="F192" s="2" t="str">
        <f t="shared" si="29"/>
        <v>VARCHAR2 (15),</v>
      </c>
      <c r="L192" s="34" t="s">
        <v>9</v>
      </c>
      <c r="M192" s="35" t="str">
        <f t="shared" si="30"/>
        <v xml:space="preserve">LENDINGUNIT </v>
      </c>
      <c r="N192" s="35" t="str">
        <f t="shared" si="25"/>
        <v xml:space="preserve">LENDINGUNIT </v>
      </c>
      <c r="O192"/>
      <c r="P192"/>
      <c r="Q192"/>
      <c r="R192" s="36"/>
      <c r="S192"/>
      <c r="T192"/>
      <c r="U192"/>
      <c r="V192"/>
      <c r="W192"/>
    </row>
    <row r="193" spans="1:23" x14ac:dyDescent="0.25">
      <c r="A193" s="2" t="s">
        <v>10</v>
      </c>
      <c r="B193" t="s">
        <v>220</v>
      </c>
      <c r="C193" s="2">
        <f t="shared" si="26"/>
        <v>11</v>
      </c>
      <c r="D193" s="1" t="str">
        <f t="shared" si="27"/>
        <v xml:space="preserve">SIZEOFFIRM </v>
      </c>
      <c r="E193" s="1" t="str">
        <f t="shared" si="28"/>
        <v>SIZE</v>
      </c>
      <c r="F193" s="2" t="str">
        <f t="shared" si="29"/>
        <v>VARCHAR2 (15),</v>
      </c>
      <c r="L193" s="2" t="s">
        <v>9</v>
      </c>
      <c r="M193" s="1" t="str">
        <f t="shared" si="30"/>
        <v xml:space="preserve">SIZEOFFIRM </v>
      </c>
      <c r="N193" s="1" t="str">
        <f t="shared" si="25"/>
        <v xml:space="preserve">SIZEOFFIRM </v>
      </c>
      <c r="R193" s="6" t="s">
        <v>717</v>
      </c>
      <c r="S193" s="2" t="s">
        <v>718</v>
      </c>
    </row>
    <row r="194" spans="1:23" hidden="1" x14ac:dyDescent="0.25">
      <c r="A194" s="11" t="s">
        <v>10</v>
      </c>
      <c r="B194" t="s">
        <v>221</v>
      </c>
      <c r="C194" s="2">
        <f t="shared" si="26"/>
        <v>6</v>
      </c>
      <c r="D194" s="1" t="str">
        <f t="shared" si="27"/>
        <v xml:space="preserve">CINNO </v>
      </c>
      <c r="E194" s="1" t="str">
        <f t="shared" si="28"/>
        <v>CINN</v>
      </c>
      <c r="F194" s="2" t="str">
        <f t="shared" si="29"/>
        <v>VARCHAR2 (15),</v>
      </c>
      <c r="L194" s="11" t="s">
        <v>9</v>
      </c>
      <c r="M194" s="12" t="str">
        <f t="shared" si="30"/>
        <v xml:space="preserve">CINNO </v>
      </c>
      <c r="N194" s="12" t="str">
        <f t="shared" ref="N194:N257" si="31">M194</f>
        <v xml:space="preserve">CINNO </v>
      </c>
      <c r="O194"/>
      <c r="P194"/>
      <c r="Q194"/>
      <c r="R194" s="13"/>
      <c r="S194"/>
      <c r="T194"/>
      <c r="U194"/>
      <c r="V194"/>
      <c r="W194"/>
    </row>
    <row r="195" spans="1:23" hidden="1" x14ac:dyDescent="0.25">
      <c r="A195" s="2" t="s">
        <v>10</v>
      </c>
      <c r="B195" t="s">
        <v>222</v>
      </c>
      <c r="C195" s="2">
        <f t="shared" si="26"/>
        <v>11</v>
      </c>
      <c r="D195" s="1" t="str">
        <f t="shared" si="27"/>
        <v xml:space="preserve">STRVILLAGE </v>
      </c>
      <c r="E195" s="1" t="str">
        <f t="shared" si="28"/>
        <v>STRV</v>
      </c>
      <c r="F195" s="2" t="str">
        <f t="shared" si="29"/>
        <v>VARCHAR2 (150),</v>
      </c>
      <c r="L195" s="2" t="s">
        <v>9</v>
      </c>
      <c r="M195" s="1" t="str">
        <f t="shared" si="30"/>
        <v xml:space="preserve">STRVILLAGE </v>
      </c>
      <c r="N195" s="1" t="str">
        <f t="shared" si="31"/>
        <v xml:space="preserve">STRVILLAGE </v>
      </c>
      <c r="O195"/>
      <c r="P195"/>
      <c r="Q195"/>
      <c r="R195" s="6"/>
      <c r="S195"/>
      <c r="T195"/>
      <c r="U195"/>
      <c r="V195"/>
      <c r="W195"/>
    </row>
    <row r="196" spans="1:23" hidden="1" x14ac:dyDescent="0.25">
      <c r="A196" s="2" t="s">
        <v>10</v>
      </c>
      <c r="B196" t="s">
        <v>223</v>
      </c>
      <c r="C196" s="2">
        <f t="shared" si="26"/>
        <v>9</v>
      </c>
      <c r="D196" s="1" t="str">
        <f t="shared" si="27"/>
        <v xml:space="preserve">CENTERID </v>
      </c>
      <c r="E196" s="1" t="str">
        <f t="shared" si="28"/>
        <v>CENT</v>
      </c>
      <c r="F196" s="2" t="str">
        <f t="shared" si="29"/>
        <v>NUMBER (10),</v>
      </c>
      <c r="L196" s="2" t="s">
        <v>9</v>
      </c>
      <c r="M196" s="1" t="str">
        <f t="shared" si="30"/>
        <v xml:space="preserve">CENTERID </v>
      </c>
      <c r="N196" s="1" t="str">
        <f t="shared" si="31"/>
        <v xml:space="preserve">CENTERID </v>
      </c>
      <c r="O196"/>
      <c r="P196"/>
      <c r="Q196"/>
      <c r="R196" s="6"/>
      <c r="S196"/>
      <c r="T196"/>
      <c r="U196"/>
      <c r="V196"/>
      <c r="W196"/>
    </row>
    <row r="197" spans="1:23" hidden="1" x14ac:dyDescent="0.25">
      <c r="A197" s="2" t="s">
        <v>10</v>
      </c>
      <c r="B197" t="s">
        <v>224</v>
      </c>
      <c r="C197" s="2">
        <f t="shared" si="26"/>
        <v>8</v>
      </c>
      <c r="D197" s="1" t="str">
        <f t="shared" si="27"/>
        <v xml:space="preserve">SFOCODE </v>
      </c>
      <c r="E197" s="1" t="str">
        <f t="shared" si="28"/>
        <v>SFOC</v>
      </c>
      <c r="F197" s="2" t="str">
        <f t="shared" si="29"/>
        <v>NUMBER (10),</v>
      </c>
      <c r="L197" s="2" t="s">
        <v>9</v>
      </c>
      <c r="M197" s="1" t="str">
        <f t="shared" si="30"/>
        <v xml:space="preserve">SFOCODE </v>
      </c>
      <c r="N197" s="1" t="str">
        <f t="shared" si="31"/>
        <v xml:space="preserve">SFOCODE </v>
      </c>
      <c r="O197"/>
      <c r="P197"/>
      <c r="Q197"/>
      <c r="R197" s="6"/>
      <c r="S197"/>
      <c r="T197"/>
      <c r="U197"/>
      <c r="V197"/>
      <c r="W197"/>
    </row>
    <row r="198" spans="1:23" hidden="1" x14ac:dyDescent="0.25">
      <c r="A198" s="2" t="s">
        <v>10</v>
      </c>
      <c r="B198" t="s">
        <v>225</v>
      </c>
      <c r="C198" s="2">
        <f t="shared" si="26"/>
        <v>16</v>
      </c>
      <c r="D198" s="1" t="str">
        <f t="shared" si="27"/>
        <v xml:space="preserve">ACTUALMEETINGDT </v>
      </c>
      <c r="E198" s="1" t="str">
        <f t="shared" si="28"/>
        <v>ACTU</v>
      </c>
      <c r="F198" s="2" t="str">
        <f t="shared" si="29"/>
        <v>TIMESTAMP,</v>
      </c>
      <c r="L198" s="2" t="s">
        <v>9</v>
      </c>
      <c r="M198" s="1" t="str">
        <f t="shared" si="30"/>
        <v xml:space="preserve">ACTUALMEETINGDT </v>
      </c>
      <c r="N198" s="1" t="str">
        <f t="shared" si="31"/>
        <v xml:space="preserve">ACTUALMEETINGDT </v>
      </c>
      <c r="O198"/>
      <c r="P198"/>
      <c r="Q198"/>
      <c r="R198" s="6"/>
      <c r="S198"/>
      <c r="T198"/>
      <c r="U198"/>
      <c r="V198"/>
      <c r="W198"/>
    </row>
    <row r="199" spans="1:23" hidden="1" x14ac:dyDescent="0.25">
      <c r="A199" s="2" t="s">
        <v>10</v>
      </c>
      <c r="B199" t="s">
        <v>226</v>
      </c>
      <c r="C199" s="2">
        <f t="shared" si="26"/>
        <v>10</v>
      </c>
      <c r="D199" s="1" t="str">
        <f t="shared" si="27"/>
        <v xml:space="preserve">ANNUALREV </v>
      </c>
      <c r="E199" s="1" t="str">
        <f t="shared" si="28"/>
        <v>ANNU</v>
      </c>
      <c r="F199" s="2" t="str">
        <f t="shared" si="29"/>
        <v>FLOAT,</v>
      </c>
      <c r="L199" s="2" t="s">
        <v>9</v>
      </c>
      <c r="M199" s="1" t="str">
        <f t="shared" si="30"/>
        <v xml:space="preserve">ANNUALREV </v>
      </c>
      <c r="N199" s="1" t="str">
        <f t="shared" si="31"/>
        <v xml:space="preserve">ANNUALREV </v>
      </c>
      <c r="O199"/>
      <c r="P199"/>
      <c r="Q199"/>
      <c r="R199" s="6"/>
      <c r="S199"/>
      <c r="T199"/>
      <c r="U199"/>
      <c r="V199"/>
      <c r="W199"/>
    </row>
    <row r="200" spans="1:23" hidden="1" x14ac:dyDescent="0.25">
      <c r="A200" s="2" t="s">
        <v>10</v>
      </c>
      <c r="B200" t="s">
        <v>227</v>
      </c>
      <c r="C200" s="2">
        <f t="shared" si="26"/>
        <v>21</v>
      </c>
      <c r="D200" s="1" t="str">
        <f t="shared" si="27"/>
        <v xml:space="preserve">ASSTCORPORATESECRTRY </v>
      </c>
      <c r="E200" s="1" t="str">
        <f t="shared" si="28"/>
        <v>ASST</v>
      </c>
      <c r="F200" s="2" t="str">
        <f t="shared" si="29"/>
        <v>VARCHAR2 (40),</v>
      </c>
      <c r="L200" s="2" t="s">
        <v>9</v>
      </c>
      <c r="M200" s="1" t="str">
        <f t="shared" si="30"/>
        <v xml:space="preserve">ASSTCORPORATESECRTRY </v>
      </c>
      <c r="N200" s="1" t="str">
        <f t="shared" si="31"/>
        <v xml:space="preserve">ASSTCORPORATESECRTRY </v>
      </c>
      <c r="O200"/>
      <c r="P200"/>
      <c r="Q200"/>
      <c r="R200" s="6"/>
      <c r="S200"/>
      <c r="T200"/>
      <c r="U200"/>
      <c r="V200"/>
      <c r="W200"/>
    </row>
    <row r="201" spans="1:23" hidden="1" x14ac:dyDescent="0.25">
      <c r="A201" s="2" t="s">
        <v>10</v>
      </c>
      <c r="B201" t="s">
        <v>228</v>
      </c>
      <c r="C201" s="2">
        <f t="shared" si="26"/>
        <v>14</v>
      </c>
      <c r="D201" s="1" t="str">
        <f t="shared" si="27"/>
        <v xml:space="preserve">AUTHSIGNREPRS </v>
      </c>
      <c r="E201" s="1" t="str">
        <f t="shared" si="28"/>
        <v>AUTH</v>
      </c>
      <c r="F201" s="2" t="str">
        <f t="shared" si="29"/>
        <v>VARCHAR2 (40),</v>
      </c>
      <c r="L201" s="2" t="s">
        <v>9</v>
      </c>
      <c r="M201" s="1" t="str">
        <f t="shared" si="30"/>
        <v xml:space="preserve">AUTHSIGNREPRS </v>
      </c>
      <c r="N201" s="1" t="str">
        <f t="shared" si="31"/>
        <v xml:space="preserve">AUTHSIGNREPRS </v>
      </c>
      <c r="O201"/>
      <c r="P201"/>
      <c r="Q201"/>
      <c r="R201" s="6"/>
      <c r="S201"/>
      <c r="T201"/>
      <c r="U201"/>
      <c r="V201"/>
      <c r="W201"/>
    </row>
    <row r="202" spans="1:23" hidden="1" x14ac:dyDescent="0.25">
      <c r="A202" s="2" t="s">
        <v>10</v>
      </c>
      <c r="B202" t="s">
        <v>229</v>
      </c>
      <c r="C202" s="2">
        <f t="shared" si="26"/>
        <v>22</v>
      </c>
      <c r="D202" s="1" t="str">
        <f t="shared" si="27"/>
        <v xml:space="preserve">AUTHORIZEDCAPITALSTCK </v>
      </c>
      <c r="E202" s="1" t="str">
        <f t="shared" si="28"/>
        <v>AUTH</v>
      </c>
      <c r="F202" s="2" t="str">
        <f t="shared" si="29"/>
        <v>VARCHAR2 (40),</v>
      </c>
      <c r="L202" s="2" t="s">
        <v>9</v>
      </c>
      <c r="M202" s="1" t="str">
        <f t="shared" si="30"/>
        <v xml:space="preserve">AUTHORIZEDCAPITALSTCK </v>
      </c>
      <c r="N202" s="1" t="str">
        <f t="shared" si="31"/>
        <v xml:space="preserve">AUTHORIZEDCAPITALSTCK </v>
      </c>
      <c r="O202"/>
      <c r="P202"/>
      <c r="Q202"/>
      <c r="R202" s="6"/>
      <c r="S202"/>
      <c r="T202"/>
      <c r="U202"/>
      <c r="V202"/>
      <c r="W202"/>
    </row>
    <row r="203" spans="1:23" hidden="1" x14ac:dyDescent="0.25">
      <c r="A203" s="2" t="s">
        <v>10</v>
      </c>
      <c r="B203" t="s">
        <v>230</v>
      </c>
      <c r="C203" s="2">
        <f t="shared" si="26"/>
        <v>12</v>
      </c>
      <c r="D203" s="1" t="str">
        <f t="shared" si="27"/>
        <v xml:space="preserve">BENEFOWNERS </v>
      </c>
      <c r="E203" s="1" t="str">
        <f t="shared" si="28"/>
        <v>BENE</v>
      </c>
      <c r="F203" s="2" t="str">
        <f t="shared" si="29"/>
        <v>VARCHAR2 (40),</v>
      </c>
      <c r="L203" s="2" t="s">
        <v>9</v>
      </c>
      <c r="M203" s="1" t="str">
        <f t="shared" si="30"/>
        <v xml:space="preserve">BENEFOWNERS </v>
      </c>
      <c r="N203" s="1" t="str">
        <f t="shared" si="31"/>
        <v xml:space="preserve">BENEFOWNERS </v>
      </c>
      <c r="O203"/>
      <c r="P203"/>
      <c r="Q203"/>
      <c r="R203" s="6"/>
      <c r="S203"/>
      <c r="T203"/>
      <c r="U203"/>
      <c r="V203"/>
      <c r="W203"/>
    </row>
    <row r="204" spans="1:23" hidden="1" x14ac:dyDescent="0.25">
      <c r="A204" s="2" t="s">
        <v>10</v>
      </c>
      <c r="B204" t="s">
        <v>231</v>
      </c>
      <c r="C204" s="2">
        <f t="shared" si="26"/>
        <v>4</v>
      </c>
      <c r="D204" s="1" t="str">
        <f t="shared" si="27"/>
        <v xml:space="preserve">BRR </v>
      </c>
      <c r="E204" s="1" t="str">
        <f t="shared" si="28"/>
        <v xml:space="preserve">BRR </v>
      </c>
      <c r="F204" s="2" t="str">
        <f t="shared" si="29"/>
        <v>VARCHAR2 (40),</v>
      </c>
      <c r="L204" s="2" t="s">
        <v>9</v>
      </c>
      <c r="M204" s="1" t="str">
        <f t="shared" si="30"/>
        <v xml:space="preserve">BRR </v>
      </c>
      <c r="N204" s="1" t="str">
        <f t="shared" si="31"/>
        <v xml:space="preserve">BRR </v>
      </c>
      <c r="O204"/>
      <c r="P204"/>
      <c r="Q204"/>
      <c r="R204" s="6"/>
      <c r="S204"/>
      <c r="T204"/>
      <c r="U204"/>
      <c r="V204"/>
      <c r="W204"/>
    </row>
    <row r="205" spans="1:23" hidden="1" x14ac:dyDescent="0.25">
      <c r="A205" s="2" t="s">
        <v>10</v>
      </c>
      <c r="B205" t="s">
        <v>232</v>
      </c>
      <c r="C205" s="2">
        <f t="shared" si="26"/>
        <v>8</v>
      </c>
      <c r="D205" s="1" t="str">
        <f t="shared" si="27"/>
        <v xml:space="preserve">BRRDATE </v>
      </c>
      <c r="E205" s="1" t="str">
        <f t="shared" si="28"/>
        <v>BRRD</v>
      </c>
      <c r="F205" s="2" t="str">
        <f t="shared" si="29"/>
        <v>TIMESTAMP,</v>
      </c>
      <c r="L205" s="2" t="s">
        <v>9</v>
      </c>
      <c r="M205" s="1" t="str">
        <f t="shared" si="30"/>
        <v xml:space="preserve">BRRDATE </v>
      </c>
      <c r="N205" s="1" t="str">
        <f t="shared" si="31"/>
        <v xml:space="preserve">BRRDATE </v>
      </c>
      <c r="O205"/>
      <c r="P205"/>
      <c r="Q205"/>
      <c r="R205" s="6"/>
      <c r="S205"/>
      <c r="T205"/>
      <c r="U205"/>
      <c r="V205"/>
      <c r="W205"/>
    </row>
    <row r="206" spans="1:23" hidden="1" x14ac:dyDescent="0.25">
      <c r="A206" s="2" t="s">
        <v>10</v>
      </c>
      <c r="B206" t="s">
        <v>233</v>
      </c>
      <c r="C206" s="2">
        <f t="shared" si="26"/>
        <v>17</v>
      </c>
      <c r="D206" s="1" t="str">
        <f t="shared" si="27"/>
        <v xml:space="preserve">BUSINESSACTIVITY </v>
      </c>
      <c r="E206" s="1" t="str">
        <f t="shared" si="28"/>
        <v>BUSI</v>
      </c>
      <c r="F206" s="2" t="str">
        <f t="shared" si="29"/>
        <v>NUMBER (10),</v>
      </c>
      <c r="L206" s="2" t="s">
        <v>9</v>
      </c>
      <c r="M206" s="1" t="str">
        <f t="shared" si="30"/>
        <v xml:space="preserve">BUSINESSACTIVITY </v>
      </c>
      <c r="N206" s="1" t="str">
        <f t="shared" si="31"/>
        <v xml:space="preserve">BUSINESSACTIVITY </v>
      </c>
      <c r="O206"/>
      <c r="P206"/>
      <c r="Q206"/>
      <c r="R206" s="6"/>
      <c r="S206"/>
      <c r="T206"/>
      <c r="U206"/>
      <c r="V206"/>
      <c r="W206"/>
    </row>
    <row r="207" spans="1:23" hidden="1" x14ac:dyDescent="0.25">
      <c r="A207" s="2" t="s">
        <v>10</v>
      </c>
      <c r="B207" t="s">
        <v>234</v>
      </c>
      <c r="C207" s="2">
        <f t="shared" si="26"/>
        <v>24</v>
      </c>
      <c r="D207" s="1" t="str">
        <f t="shared" si="27"/>
        <v xml:space="preserve">BUSINESSADDRESOWNERSHIP </v>
      </c>
      <c r="E207" s="1" t="str">
        <f t="shared" si="28"/>
        <v>BUSI</v>
      </c>
      <c r="F207" s="2" t="str">
        <f t="shared" si="29"/>
        <v>NUMBER (10),</v>
      </c>
      <c r="L207" s="2" t="s">
        <v>9</v>
      </c>
      <c r="M207" s="1" t="str">
        <f t="shared" si="30"/>
        <v xml:space="preserve">BUSINESSADDRESOWNERSHIP </v>
      </c>
      <c r="N207" s="1" t="str">
        <f t="shared" si="31"/>
        <v xml:space="preserve">BUSINESSADDRESOWNERSHIP </v>
      </c>
      <c r="O207"/>
      <c r="P207"/>
      <c r="Q207"/>
      <c r="R207" s="6"/>
      <c r="S207"/>
      <c r="T207"/>
      <c r="U207"/>
      <c r="V207"/>
      <c r="W207"/>
    </row>
    <row r="208" spans="1:23" hidden="1" x14ac:dyDescent="0.25">
      <c r="A208" s="2" t="s">
        <v>10</v>
      </c>
      <c r="B208" t="s">
        <v>235</v>
      </c>
      <c r="C208" s="2">
        <f t="shared" ref="C208:C271" si="32">FIND(" ",B208)</f>
        <v>12</v>
      </c>
      <c r="D208" s="1" t="str">
        <f t="shared" ref="D208:D271" si="33">MID(B208,1,C208)</f>
        <v xml:space="preserve">BUSINESSHAS </v>
      </c>
      <c r="E208" s="1" t="str">
        <f t="shared" ref="E208:E271" si="34">LEFT(D208,4)</f>
        <v>BUSI</v>
      </c>
      <c r="F208" s="2" t="str">
        <f t="shared" ref="F208:F271" si="35">TRIM(MID(B208,C208,100))</f>
        <v>VARCHAR2 (255),</v>
      </c>
      <c r="L208" s="2" t="s">
        <v>9</v>
      </c>
      <c r="M208" s="1" t="str">
        <f t="shared" ref="M208:M271" si="36">D208</f>
        <v xml:space="preserve">BUSINESSHAS </v>
      </c>
      <c r="N208" s="1" t="str">
        <f t="shared" si="31"/>
        <v xml:space="preserve">BUSINESSHAS </v>
      </c>
      <c r="O208"/>
      <c r="P208"/>
      <c r="Q208"/>
      <c r="R208" s="6"/>
      <c r="S208"/>
      <c r="T208"/>
      <c r="U208"/>
      <c r="V208"/>
      <c r="W208"/>
    </row>
    <row r="209" spans="1:18" customFormat="1" hidden="1" x14ac:dyDescent="0.25">
      <c r="A209" s="2" t="s">
        <v>10</v>
      </c>
      <c r="B209" t="s">
        <v>236</v>
      </c>
      <c r="C209" s="2">
        <f t="shared" si="32"/>
        <v>13</v>
      </c>
      <c r="D209" s="1" t="str">
        <f t="shared" si="33"/>
        <v xml:space="preserve">BUSINESSNAME </v>
      </c>
      <c r="E209" s="1" t="str">
        <f t="shared" si="34"/>
        <v>BUSI</v>
      </c>
      <c r="F209" s="2" t="str">
        <f t="shared" si="35"/>
        <v>VARCHAR2 (255),</v>
      </c>
      <c r="L209" s="2" t="s">
        <v>9</v>
      </c>
      <c r="M209" s="1" t="str">
        <f t="shared" si="36"/>
        <v xml:space="preserve">BUSINESSNAME </v>
      </c>
      <c r="N209" s="1" t="str">
        <f t="shared" si="31"/>
        <v xml:space="preserve">BUSINESSNAME </v>
      </c>
      <c r="R209" s="6"/>
    </row>
    <row r="210" spans="1:18" customFormat="1" hidden="1" x14ac:dyDescent="0.25">
      <c r="A210" s="2" t="s">
        <v>10</v>
      </c>
      <c r="B210" t="s">
        <v>237</v>
      </c>
      <c r="C210" s="2">
        <f t="shared" si="32"/>
        <v>16</v>
      </c>
      <c r="D210" s="1" t="str">
        <f t="shared" si="33"/>
        <v xml:space="preserve">CONTRACTUALEMPL </v>
      </c>
      <c r="E210" s="1" t="str">
        <f t="shared" si="34"/>
        <v>CONT</v>
      </c>
      <c r="F210" s="2" t="str">
        <f t="shared" si="35"/>
        <v>NUMBER (10),</v>
      </c>
      <c r="L210" s="2" t="s">
        <v>9</v>
      </c>
      <c r="M210" s="1" t="str">
        <f t="shared" si="36"/>
        <v xml:space="preserve">CONTRACTUALEMPL </v>
      </c>
      <c r="N210" s="1" t="str">
        <f t="shared" si="31"/>
        <v xml:space="preserve">CONTRACTUALEMPL </v>
      </c>
      <c r="R210" s="6"/>
    </row>
    <row r="211" spans="1:18" customFormat="1" hidden="1" x14ac:dyDescent="0.25">
      <c r="A211" s="2" t="s">
        <v>10</v>
      </c>
      <c r="B211" t="s">
        <v>238</v>
      </c>
      <c r="C211" s="2">
        <f t="shared" si="32"/>
        <v>17</v>
      </c>
      <c r="D211" s="1" t="str">
        <f t="shared" si="33"/>
        <v xml:space="preserve">CORPORATESECRTRY </v>
      </c>
      <c r="E211" s="1" t="str">
        <f t="shared" si="34"/>
        <v>CORP</v>
      </c>
      <c r="F211" s="2" t="str">
        <f t="shared" si="35"/>
        <v>VARCHAR2 (40),</v>
      </c>
      <c r="L211" s="2" t="s">
        <v>9</v>
      </c>
      <c r="M211" s="1" t="str">
        <f t="shared" si="36"/>
        <v xml:space="preserve">CORPORATESECRTRY </v>
      </c>
      <c r="N211" s="1" t="str">
        <f t="shared" si="31"/>
        <v xml:space="preserve">CORPORATESECRTRY </v>
      </c>
      <c r="R211" s="6"/>
    </row>
    <row r="212" spans="1:18" customFormat="1" hidden="1" x14ac:dyDescent="0.25">
      <c r="A212" s="2" t="s">
        <v>10</v>
      </c>
      <c r="B212" t="s">
        <v>239</v>
      </c>
      <c r="C212" s="2">
        <f t="shared" si="32"/>
        <v>12</v>
      </c>
      <c r="D212" s="1" t="str">
        <f t="shared" si="33"/>
        <v xml:space="preserve">COUNTRTRISK </v>
      </c>
      <c r="E212" s="1" t="str">
        <f t="shared" si="34"/>
        <v>COUN</v>
      </c>
      <c r="F212" s="2" t="str">
        <f t="shared" si="35"/>
        <v>NUMBER (10),</v>
      </c>
      <c r="L212" s="2" t="s">
        <v>9</v>
      </c>
      <c r="M212" s="1" t="str">
        <f t="shared" si="36"/>
        <v xml:space="preserve">COUNTRTRISK </v>
      </c>
      <c r="N212" s="1" t="str">
        <f t="shared" si="31"/>
        <v xml:space="preserve">COUNTRTRISK </v>
      </c>
      <c r="R212" s="6"/>
    </row>
    <row r="213" spans="1:18" customFormat="1" hidden="1" x14ac:dyDescent="0.25">
      <c r="A213" s="2" t="s">
        <v>10</v>
      </c>
      <c r="B213" t="s">
        <v>240</v>
      </c>
      <c r="C213" s="2">
        <f t="shared" si="32"/>
        <v>11</v>
      </c>
      <c r="D213" s="1" t="str">
        <f t="shared" si="33"/>
        <v xml:space="preserve">CREDISCORE </v>
      </c>
      <c r="E213" s="1" t="str">
        <f t="shared" si="34"/>
        <v>CRED</v>
      </c>
      <c r="F213" s="2" t="str">
        <f t="shared" si="35"/>
        <v>VARCHAR2 (255),</v>
      </c>
      <c r="L213" s="2" t="s">
        <v>9</v>
      </c>
      <c r="M213" s="1" t="str">
        <f t="shared" si="36"/>
        <v xml:space="preserve">CREDISCORE </v>
      </c>
      <c r="N213" s="1" t="str">
        <f t="shared" si="31"/>
        <v xml:space="preserve">CREDISCORE </v>
      </c>
      <c r="R213" s="6"/>
    </row>
    <row r="214" spans="1:18" customFormat="1" hidden="1" x14ac:dyDescent="0.25">
      <c r="A214" s="2" t="s">
        <v>10</v>
      </c>
      <c r="B214" t="s">
        <v>241</v>
      </c>
      <c r="C214" s="2">
        <f t="shared" si="32"/>
        <v>17</v>
      </c>
      <c r="D214" s="1" t="str">
        <f t="shared" si="33"/>
        <v xml:space="preserve">CREDITRISKRATING </v>
      </c>
      <c r="E214" s="1" t="str">
        <f t="shared" si="34"/>
        <v>CRED</v>
      </c>
      <c r="F214" s="2" t="str">
        <f t="shared" si="35"/>
        <v>VARCHAR2 (40),</v>
      </c>
      <c r="L214" s="2" t="s">
        <v>9</v>
      </c>
      <c r="M214" s="1" t="str">
        <f t="shared" si="36"/>
        <v xml:space="preserve">CREDITRISKRATING </v>
      </c>
      <c r="N214" s="1" t="str">
        <f t="shared" si="31"/>
        <v xml:space="preserve">CREDITRISKRATING </v>
      </c>
      <c r="R214" s="6"/>
    </row>
    <row r="215" spans="1:18" customFormat="1" hidden="1" x14ac:dyDescent="0.25">
      <c r="A215" s="2" t="s">
        <v>10</v>
      </c>
      <c r="B215" t="s">
        <v>242</v>
      </c>
      <c r="C215" s="2">
        <f t="shared" si="32"/>
        <v>17</v>
      </c>
      <c r="D215" s="1" t="str">
        <f t="shared" si="33"/>
        <v xml:space="preserve">CREDITRISKRTDATE </v>
      </c>
      <c r="E215" s="1" t="str">
        <f t="shared" si="34"/>
        <v>CRED</v>
      </c>
      <c r="F215" s="2" t="str">
        <f t="shared" si="35"/>
        <v>VARCHAR2 (40),</v>
      </c>
      <c r="L215" s="2" t="s">
        <v>9</v>
      </c>
      <c r="M215" s="1" t="str">
        <f t="shared" si="36"/>
        <v xml:space="preserve">CREDITRISKRTDATE </v>
      </c>
      <c r="N215" s="1" t="str">
        <f t="shared" si="31"/>
        <v xml:space="preserve">CREDITRISKRTDATE </v>
      </c>
      <c r="R215" s="6"/>
    </row>
    <row r="216" spans="1:18" customFormat="1" hidden="1" x14ac:dyDescent="0.25">
      <c r="A216" s="2" t="s">
        <v>10</v>
      </c>
      <c r="B216" t="s">
        <v>243</v>
      </c>
      <c r="C216" s="2">
        <f t="shared" si="32"/>
        <v>12</v>
      </c>
      <c r="D216" s="1" t="str">
        <f t="shared" si="33"/>
        <v xml:space="preserve">CREDITSCRDT </v>
      </c>
      <c r="E216" s="1" t="str">
        <f t="shared" si="34"/>
        <v>CRED</v>
      </c>
      <c r="F216" s="2" t="str">
        <f t="shared" si="35"/>
        <v>TIMESTAMP,</v>
      </c>
      <c r="L216" s="2" t="s">
        <v>9</v>
      </c>
      <c r="M216" s="1" t="str">
        <f t="shared" si="36"/>
        <v xml:space="preserve">CREDITSCRDT </v>
      </c>
      <c r="N216" s="1" t="str">
        <f t="shared" si="31"/>
        <v xml:space="preserve">CREDITSCRDT </v>
      </c>
      <c r="R216" s="6"/>
    </row>
    <row r="217" spans="1:18" customFormat="1" hidden="1" x14ac:dyDescent="0.25">
      <c r="A217" s="2" t="s">
        <v>10</v>
      </c>
      <c r="B217" t="s">
        <v>244</v>
      </c>
      <c r="C217" s="2">
        <f t="shared" si="32"/>
        <v>13</v>
      </c>
      <c r="D217" s="1" t="str">
        <f t="shared" si="33"/>
        <v xml:space="preserve">DOSRIPARTIES </v>
      </c>
      <c r="E217" s="1" t="str">
        <f t="shared" si="34"/>
        <v>DOSR</v>
      </c>
      <c r="F217" s="2" t="str">
        <f t="shared" si="35"/>
        <v>NUMBER (10),</v>
      </c>
      <c r="L217" s="2" t="s">
        <v>9</v>
      </c>
      <c r="M217" s="1" t="str">
        <f t="shared" si="36"/>
        <v xml:space="preserve">DOSRIPARTIES </v>
      </c>
      <c r="N217" s="1" t="str">
        <f t="shared" si="31"/>
        <v xml:space="preserve">DOSRIPARTIES </v>
      </c>
      <c r="R217" s="6"/>
    </row>
    <row r="218" spans="1:18" customFormat="1" hidden="1" x14ac:dyDescent="0.25">
      <c r="A218" s="2" t="s">
        <v>10</v>
      </c>
      <c r="B218" t="s">
        <v>245</v>
      </c>
      <c r="C218" s="2">
        <f t="shared" si="32"/>
        <v>13</v>
      </c>
      <c r="D218" s="1" t="str">
        <f t="shared" si="33"/>
        <v xml:space="preserve">DOSRIREMARKS </v>
      </c>
      <c r="E218" s="1" t="str">
        <f t="shared" si="34"/>
        <v>DOSR</v>
      </c>
      <c r="F218" s="2" t="str">
        <f t="shared" si="35"/>
        <v>VARCHAR2 (40),</v>
      </c>
      <c r="L218" s="2" t="s">
        <v>9</v>
      </c>
      <c r="M218" s="1" t="str">
        <f t="shared" si="36"/>
        <v xml:space="preserve">DOSRIREMARKS </v>
      </c>
      <c r="N218" s="1" t="str">
        <f t="shared" si="31"/>
        <v xml:space="preserve">DOSRIREMARKS </v>
      </c>
      <c r="R218" s="6"/>
    </row>
    <row r="219" spans="1:18" customFormat="1" hidden="1" x14ac:dyDescent="0.25">
      <c r="A219" s="2" t="s">
        <v>10</v>
      </c>
      <c r="B219" t="s">
        <v>246</v>
      </c>
      <c r="C219" s="2">
        <f t="shared" si="32"/>
        <v>14</v>
      </c>
      <c r="D219" s="1" t="str">
        <f t="shared" si="33"/>
        <v xml:space="preserve">DTOFANNULMEET </v>
      </c>
      <c r="E219" s="1" t="str">
        <f t="shared" si="34"/>
        <v>DTOF</v>
      </c>
      <c r="F219" s="2" t="str">
        <f t="shared" si="35"/>
        <v>TIMESTAMP,</v>
      </c>
      <c r="L219" s="2" t="s">
        <v>9</v>
      </c>
      <c r="M219" s="1" t="str">
        <f t="shared" si="36"/>
        <v xml:space="preserve">DTOFANNULMEET </v>
      </c>
      <c r="N219" s="1" t="str">
        <f t="shared" si="31"/>
        <v xml:space="preserve">DTOFANNULMEET </v>
      </c>
      <c r="R219" s="6"/>
    </row>
    <row r="220" spans="1:18" customFormat="1" hidden="1" x14ac:dyDescent="0.25">
      <c r="A220" s="2" t="s">
        <v>10</v>
      </c>
      <c r="B220" t="s">
        <v>247</v>
      </c>
      <c r="C220" s="2">
        <f t="shared" si="32"/>
        <v>14</v>
      </c>
      <c r="D220" s="1" t="str">
        <f t="shared" si="33"/>
        <v xml:space="preserve">DTOFBUSNSREGI </v>
      </c>
      <c r="E220" s="1" t="str">
        <f t="shared" si="34"/>
        <v>DTOF</v>
      </c>
      <c r="F220" s="2" t="str">
        <f t="shared" si="35"/>
        <v>TIMESTAMP,</v>
      </c>
      <c r="L220" s="2" t="s">
        <v>9</v>
      </c>
      <c r="M220" s="1" t="str">
        <f t="shared" si="36"/>
        <v xml:space="preserve">DTOFBUSNSREGI </v>
      </c>
      <c r="N220" s="1" t="str">
        <f t="shared" si="31"/>
        <v xml:space="preserve">DTOFBUSNSREGI </v>
      </c>
      <c r="R220" s="6"/>
    </row>
    <row r="221" spans="1:18" customFormat="1" hidden="1" x14ac:dyDescent="0.25">
      <c r="A221" s="2" t="s">
        <v>10</v>
      </c>
      <c r="B221" t="s">
        <v>248</v>
      </c>
      <c r="C221" s="2">
        <f t="shared" si="32"/>
        <v>17</v>
      </c>
      <c r="D221" s="1" t="str">
        <f t="shared" si="33"/>
        <v xml:space="preserve">EXISTSUSPTRNSIND </v>
      </c>
      <c r="E221" s="1" t="str">
        <f t="shared" si="34"/>
        <v>EXIS</v>
      </c>
      <c r="F221" s="2" t="str">
        <f t="shared" si="35"/>
        <v>VARCHAR2 (40),</v>
      </c>
      <c r="L221" s="2" t="s">
        <v>9</v>
      </c>
      <c r="M221" s="1" t="str">
        <f t="shared" si="36"/>
        <v xml:space="preserve">EXISTSUSPTRNSIND </v>
      </c>
      <c r="N221" s="1" t="str">
        <f t="shared" si="31"/>
        <v xml:space="preserve">EXISTSUSPTRNSIND </v>
      </c>
      <c r="R221" s="6"/>
    </row>
    <row r="222" spans="1:18" customFormat="1" hidden="1" x14ac:dyDescent="0.25">
      <c r="A222" s="2" t="s">
        <v>10</v>
      </c>
      <c r="B222" t="s">
        <v>249</v>
      </c>
      <c r="C222" s="2">
        <f t="shared" si="32"/>
        <v>11</v>
      </c>
      <c r="D222" s="1" t="str">
        <f t="shared" si="33"/>
        <v xml:space="preserve">EXPDTOFREG </v>
      </c>
      <c r="E222" s="1" t="str">
        <f t="shared" si="34"/>
        <v>EXPD</v>
      </c>
      <c r="F222" s="2" t="str">
        <f t="shared" si="35"/>
        <v>TIMESTAMP,</v>
      </c>
      <c r="L222" s="2" t="s">
        <v>9</v>
      </c>
      <c r="M222" s="1" t="str">
        <f t="shared" si="36"/>
        <v xml:space="preserve">EXPDTOFREG </v>
      </c>
      <c r="N222" s="1" t="str">
        <f t="shared" si="31"/>
        <v xml:space="preserve">EXPDTOFREG </v>
      </c>
      <c r="R222" s="6"/>
    </row>
    <row r="223" spans="1:18" customFormat="1" hidden="1" x14ac:dyDescent="0.25">
      <c r="A223" s="2" t="s">
        <v>10</v>
      </c>
      <c r="B223" t="s">
        <v>250</v>
      </c>
      <c r="C223" s="2">
        <f t="shared" si="32"/>
        <v>6</v>
      </c>
      <c r="D223" s="1" t="str">
        <f t="shared" si="33"/>
        <v xml:space="preserve">FATCA </v>
      </c>
      <c r="E223" s="1" t="str">
        <f t="shared" si="34"/>
        <v>FATC</v>
      </c>
      <c r="F223" s="2" t="str">
        <f t="shared" si="35"/>
        <v>VARCHAR2 (40),</v>
      </c>
      <c r="L223" s="2" t="s">
        <v>9</v>
      </c>
      <c r="M223" s="1" t="str">
        <f t="shared" si="36"/>
        <v xml:space="preserve">FATCA </v>
      </c>
      <c r="N223" s="1" t="str">
        <f t="shared" si="31"/>
        <v xml:space="preserve">FATCA </v>
      </c>
      <c r="R223" s="6"/>
    </row>
    <row r="224" spans="1:18" customFormat="1" hidden="1" x14ac:dyDescent="0.25">
      <c r="A224" s="2" t="s">
        <v>10</v>
      </c>
      <c r="B224" t="s">
        <v>251</v>
      </c>
      <c r="C224" s="2">
        <f t="shared" si="32"/>
        <v>9</v>
      </c>
      <c r="D224" s="1" t="str">
        <f t="shared" si="33"/>
        <v xml:space="preserve">FIRMSIZE </v>
      </c>
      <c r="E224" s="1" t="str">
        <f t="shared" si="34"/>
        <v>FIRM</v>
      </c>
      <c r="F224" s="2" t="str">
        <f t="shared" si="35"/>
        <v>VARCHAR2 (255),</v>
      </c>
      <c r="L224" s="2" t="s">
        <v>9</v>
      </c>
      <c r="M224" s="1" t="str">
        <f t="shared" si="36"/>
        <v xml:space="preserve">FIRMSIZE </v>
      </c>
      <c r="N224" s="1" t="str">
        <f t="shared" si="31"/>
        <v xml:space="preserve">FIRMSIZE </v>
      </c>
      <c r="R224" s="6"/>
    </row>
    <row r="225" spans="1:18" customFormat="1" hidden="1" x14ac:dyDescent="0.25">
      <c r="A225" s="2" t="s">
        <v>10</v>
      </c>
      <c r="B225" t="s">
        <v>252</v>
      </c>
      <c r="C225" s="2">
        <f t="shared" si="32"/>
        <v>13</v>
      </c>
      <c r="D225" s="1" t="str">
        <f t="shared" si="33"/>
        <v xml:space="preserve">FREQOFTRANSC </v>
      </c>
      <c r="E225" s="1" t="str">
        <f t="shared" si="34"/>
        <v>FREQ</v>
      </c>
      <c r="F225" s="2" t="str">
        <f t="shared" si="35"/>
        <v>NUMBER (10),</v>
      </c>
      <c r="L225" s="2" t="s">
        <v>9</v>
      </c>
      <c r="M225" s="1" t="str">
        <f t="shared" si="36"/>
        <v xml:space="preserve">FREQOFTRANSC </v>
      </c>
      <c r="N225" s="1" t="str">
        <f t="shared" si="31"/>
        <v xml:space="preserve">FREQOFTRANSC </v>
      </c>
      <c r="R225" s="6"/>
    </row>
    <row r="226" spans="1:18" customFormat="1" hidden="1" x14ac:dyDescent="0.25">
      <c r="A226" s="2" t="s">
        <v>10</v>
      </c>
      <c r="B226" t="s">
        <v>253</v>
      </c>
      <c r="C226" s="2">
        <f t="shared" si="32"/>
        <v>13</v>
      </c>
      <c r="D226" s="1" t="str">
        <f t="shared" si="33"/>
        <v xml:space="preserve">FULLTIMEEMPL </v>
      </c>
      <c r="E226" s="1" t="str">
        <f t="shared" si="34"/>
        <v>FULL</v>
      </c>
      <c r="F226" s="2" t="str">
        <f t="shared" si="35"/>
        <v>NUMBER (10),</v>
      </c>
      <c r="L226" s="2" t="s">
        <v>9</v>
      </c>
      <c r="M226" s="1" t="str">
        <f t="shared" si="36"/>
        <v xml:space="preserve">FULLTIMEEMPL </v>
      </c>
      <c r="N226" s="1" t="str">
        <f t="shared" si="31"/>
        <v xml:space="preserve">FULLTIMEEMPL </v>
      </c>
      <c r="R226" s="6"/>
    </row>
    <row r="227" spans="1:18" customFormat="1" hidden="1" x14ac:dyDescent="0.25">
      <c r="A227" s="2" t="s">
        <v>10</v>
      </c>
      <c r="B227" t="s">
        <v>254</v>
      </c>
      <c r="C227" s="2">
        <f t="shared" si="32"/>
        <v>15</v>
      </c>
      <c r="D227" s="1" t="str">
        <f t="shared" si="33"/>
        <v xml:space="preserve">GEOGRPHADDRTYP </v>
      </c>
      <c r="E227" s="1" t="str">
        <f t="shared" si="34"/>
        <v>GEOG</v>
      </c>
      <c r="F227" s="2" t="str">
        <f t="shared" si="35"/>
        <v>NUMBER (10),</v>
      </c>
      <c r="L227" s="2" t="s">
        <v>9</v>
      </c>
      <c r="M227" s="1" t="str">
        <f t="shared" si="36"/>
        <v xml:space="preserve">GEOGRPHADDRTYP </v>
      </c>
      <c r="N227" s="1" t="str">
        <f t="shared" si="31"/>
        <v xml:space="preserve">GEOGRPHADDRTYP </v>
      </c>
      <c r="R227" s="6"/>
    </row>
    <row r="228" spans="1:18" customFormat="1" hidden="1" x14ac:dyDescent="0.25">
      <c r="A228" s="2" t="s">
        <v>10</v>
      </c>
      <c r="B228" t="s">
        <v>255</v>
      </c>
      <c r="C228" s="2">
        <f t="shared" si="32"/>
        <v>8</v>
      </c>
      <c r="D228" s="1" t="str">
        <f t="shared" si="33"/>
        <v xml:space="preserve">GISYEAR </v>
      </c>
      <c r="E228" s="1" t="str">
        <f t="shared" si="34"/>
        <v>GISY</v>
      </c>
      <c r="F228" s="2" t="str">
        <f t="shared" si="35"/>
        <v>VARCHAR2 (40),</v>
      </c>
      <c r="L228" s="2" t="s">
        <v>9</v>
      </c>
      <c r="M228" s="1" t="str">
        <f t="shared" si="36"/>
        <v xml:space="preserve">GISYEAR </v>
      </c>
      <c r="N228" s="1" t="str">
        <f t="shared" si="31"/>
        <v xml:space="preserve">GISYEAR </v>
      </c>
      <c r="R228" s="6"/>
    </row>
    <row r="229" spans="1:18" customFormat="1" hidden="1" x14ac:dyDescent="0.25">
      <c r="A229" s="2" t="s">
        <v>10</v>
      </c>
      <c r="B229" t="s">
        <v>256</v>
      </c>
      <c r="C229" s="2">
        <f t="shared" si="32"/>
        <v>17</v>
      </c>
      <c r="D229" s="1" t="str">
        <f t="shared" si="33"/>
        <v xml:space="preserve">GROSSMONTHTRANSC </v>
      </c>
      <c r="E229" s="1" t="str">
        <f t="shared" si="34"/>
        <v>GROS</v>
      </c>
      <c r="F229" s="2" t="str">
        <f t="shared" si="35"/>
        <v>NUMBER (10),</v>
      </c>
      <c r="L229" s="2" t="s">
        <v>9</v>
      </c>
      <c r="M229" s="1" t="str">
        <f t="shared" si="36"/>
        <v xml:space="preserve">GROSSMONTHTRANSC </v>
      </c>
      <c r="N229" s="1" t="str">
        <f t="shared" si="31"/>
        <v xml:space="preserve">GROSSMONTHTRANSC </v>
      </c>
      <c r="R229" s="6"/>
    </row>
    <row r="230" spans="1:18" customFormat="1" hidden="1" x14ac:dyDescent="0.25">
      <c r="A230" s="2" t="s">
        <v>10</v>
      </c>
      <c r="B230" t="s">
        <v>257</v>
      </c>
      <c r="C230" s="2">
        <f t="shared" si="32"/>
        <v>18</v>
      </c>
      <c r="D230" s="1" t="str">
        <f t="shared" si="33"/>
        <v xml:space="preserve">HIGHRISKMONJURSCD </v>
      </c>
      <c r="E230" s="1" t="str">
        <f t="shared" si="34"/>
        <v>HIGH</v>
      </c>
      <c r="F230" s="2" t="str">
        <f t="shared" si="35"/>
        <v>NUMBER (10),</v>
      </c>
      <c r="L230" s="2" t="s">
        <v>9</v>
      </c>
      <c r="M230" s="1" t="str">
        <f t="shared" si="36"/>
        <v xml:space="preserve">HIGHRISKMONJURSCD </v>
      </c>
      <c r="N230" s="1" t="str">
        <f t="shared" si="31"/>
        <v xml:space="preserve">HIGHRISKMONJURSCD </v>
      </c>
      <c r="R230" s="6"/>
    </row>
    <row r="231" spans="1:18" customFormat="1" hidden="1" x14ac:dyDescent="0.25">
      <c r="A231" s="2" t="s">
        <v>10</v>
      </c>
      <c r="B231" t="s">
        <v>258</v>
      </c>
      <c r="C231" s="2">
        <f t="shared" si="32"/>
        <v>13</v>
      </c>
      <c r="D231" s="1" t="str">
        <f t="shared" si="33"/>
        <v xml:space="preserve">INDUSRTYTYPE </v>
      </c>
      <c r="E231" s="1" t="str">
        <f t="shared" si="34"/>
        <v>INDU</v>
      </c>
      <c r="F231" s="2" t="str">
        <f t="shared" si="35"/>
        <v>NUMBER (10),</v>
      </c>
      <c r="L231" s="2" t="s">
        <v>9</v>
      </c>
      <c r="M231" s="1" t="str">
        <f t="shared" si="36"/>
        <v xml:space="preserve">INDUSRTYTYPE </v>
      </c>
      <c r="N231" s="1" t="str">
        <f t="shared" si="31"/>
        <v xml:space="preserve">INDUSRTYTYPE </v>
      </c>
      <c r="R231" s="6"/>
    </row>
    <row r="232" spans="1:18" customFormat="1" hidden="1" x14ac:dyDescent="0.25">
      <c r="A232" s="2" t="s">
        <v>10</v>
      </c>
      <c r="B232" t="s">
        <v>259</v>
      </c>
      <c r="C232" s="2">
        <f t="shared" si="32"/>
        <v>17</v>
      </c>
      <c r="D232" s="1" t="str">
        <f t="shared" si="33"/>
        <v xml:space="preserve">INITIALTRANSCAMT </v>
      </c>
      <c r="E232" s="1" t="str">
        <f t="shared" si="34"/>
        <v>INIT</v>
      </c>
      <c r="F232" s="2" t="str">
        <f t="shared" si="35"/>
        <v>NUMBER (10),</v>
      </c>
      <c r="L232" s="2" t="s">
        <v>9</v>
      </c>
      <c r="M232" s="1" t="str">
        <f t="shared" si="36"/>
        <v xml:space="preserve">INITIALTRANSCAMT </v>
      </c>
      <c r="N232" s="1" t="str">
        <f t="shared" si="31"/>
        <v xml:space="preserve">INITIALTRANSCAMT </v>
      </c>
      <c r="R232" s="6"/>
    </row>
    <row r="233" spans="1:18" customFormat="1" hidden="1" x14ac:dyDescent="0.25">
      <c r="A233" s="2" t="s">
        <v>10</v>
      </c>
      <c r="B233" t="s">
        <v>260</v>
      </c>
      <c r="C233" s="2">
        <f t="shared" si="32"/>
        <v>13</v>
      </c>
      <c r="D233" s="1" t="str">
        <f t="shared" si="33"/>
        <v xml:space="preserve">LERBELOWRACC </v>
      </c>
      <c r="E233" s="1" t="str">
        <f t="shared" si="34"/>
        <v>LERB</v>
      </c>
      <c r="F233" s="2" t="str">
        <f t="shared" si="35"/>
        <v>VARCHAR2 (40),</v>
      </c>
      <c r="L233" s="2" t="s">
        <v>9</v>
      </c>
      <c r="M233" s="1" t="str">
        <f t="shared" si="36"/>
        <v xml:space="preserve">LERBELOWRACC </v>
      </c>
      <c r="N233" s="1" t="str">
        <f t="shared" si="31"/>
        <v xml:space="preserve">LERBELOWRACC </v>
      </c>
      <c r="R233" s="6"/>
    </row>
    <row r="234" spans="1:18" customFormat="1" hidden="1" x14ac:dyDescent="0.25">
      <c r="A234" s="2" t="s">
        <v>10</v>
      </c>
      <c r="B234" t="s">
        <v>261</v>
      </c>
      <c r="C234" s="2">
        <f t="shared" si="32"/>
        <v>8</v>
      </c>
      <c r="D234" s="1" t="str">
        <f t="shared" si="33"/>
        <v xml:space="preserve">LERDATE </v>
      </c>
      <c r="E234" s="1" t="str">
        <f t="shared" si="34"/>
        <v>LERD</v>
      </c>
      <c r="F234" s="2" t="str">
        <f t="shared" si="35"/>
        <v>TIMESTAMP,</v>
      </c>
      <c r="L234" s="2" t="s">
        <v>9</v>
      </c>
      <c r="M234" s="1" t="str">
        <f t="shared" si="36"/>
        <v xml:space="preserve">LERDATE </v>
      </c>
      <c r="N234" s="1" t="str">
        <f t="shared" si="31"/>
        <v xml:space="preserve">LERDATE </v>
      </c>
      <c r="R234" s="6"/>
    </row>
    <row r="235" spans="1:18" customFormat="1" hidden="1" x14ac:dyDescent="0.25">
      <c r="A235" s="2" t="s">
        <v>10</v>
      </c>
      <c r="B235" t="s">
        <v>262</v>
      </c>
      <c r="C235" s="2">
        <f t="shared" si="32"/>
        <v>14</v>
      </c>
      <c r="D235" s="1" t="str">
        <f t="shared" si="33"/>
        <v xml:space="preserve">LERWITHINRACC </v>
      </c>
      <c r="E235" s="1" t="str">
        <f t="shared" si="34"/>
        <v>LERW</v>
      </c>
      <c r="F235" s="2" t="str">
        <f t="shared" si="35"/>
        <v>VARCHAR2 (40),</v>
      </c>
      <c r="L235" s="2" t="s">
        <v>9</v>
      </c>
      <c r="M235" s="1" t="str">
        <f t="shared" si="36"/>
        <v xml:space="preserve">LERWITHINRACC </v>
      </c>
      <c r="N235" s="1" t="str">
        <f t="shared" si="31"/>
        <v xml:space="preserve">LERWITHINRACC </v>
      </c>
      <c r="R235" s="6"/>
    </row>
    <row r="236" spans="1:18" customFormat="1" hidden="1" x14ac:dyDescent="0.25">
      <c r="A236" s="2" t="s">
        <v>10</v>
      </c>
      <c r="B236" t="s">
        <v>263</v>
      </c>
      <c r="C236" s="2">
        <f t="shared" si="32"/>
        <v>15</v>
      </c>
      <c r="D236" s="1" t="str">
        <f t="shared" si="33"/>
        <v xml:space="preserve">MAXAMTOFTRANSC </v>
      </c>
      <c r="E236" s="1" t="str">
        <f t="shared" si="34"/>
        <v>MAXA</v>
      </c>
      <c r="F236" s="2" t="str">
        <f t="shared" si="35"/>
        <v>NUMBER (10),</v>
      </c>
      <c r="L236" s="2" t="s">
        <v>9</v>
      </c>
      <c r="M236" s="1" t="str">
        <f t="shared" si="36"/>
        <v xml:space="preserve">MAXAMTOFTRANSC </v>
      </c>
      <c r="N236" s="1" t="str">
        <f t="shared" si="31"/>
        <v xml:space="preserve">MAXAMTOFTRANSC </v>
      </c>
      <c r="R236" s="6"/>
    </row>
    <row r="237" spans="1:18" customFormat="1" hidden="1" x14ac:dyDescent="0.25">
      <c r="A237" s="2" t="s">
        <v>10</v>
      </c>
      <c r="B237" t="s">
        <v>264</v>
      </c>
      <c r="C237" s="2">
        <f t="shared" si="32"/>
        <v>15</v>
      </c>
      <c r="D237" s="1" t="str">
        <f t="shared" si="33"/>
        <v xml:space="preserve">MJRSTACKHOLDER </v>
      </c>
      <c r="E237" s="1" t="str">
        <f t="shared" si="34"/>
        <v>MJRS</v>
      </c>
      <c r="F237" s="2" t="str">
        <f t="shared" si="35"/>
        <v>VARCHAR2 (40),</v>
      </c>
      <c r="L237" s="2" t="s">
        <v>9</v>
      </c>
      <c r="M237" s="1" t="str">
        <f t="shared" si="36"/>
        <v xml:space="preserve">MJRSTACKHOLDER </v>
      </c>
      <c r="N237" s="1" t="str">
        <f t="shared" si="31"/>
        <v xml:space="preserve">MJRSTACKHOLDER </v>
      </c>
      <c r="R237" s="6"/>
    </row>
    <row r="238" spans="1:18" customFormat="1" hidden="1" x14ac:dyDescent="0.25">
      <c r="A238" s="2" t="s">
        <v>10</v>
      </c>
      <c r="B238" t="s">
        <v>265</v>
      </c>
      <c r="C238" s="2">
        <f t="shared" si="32"/>
        <v>12</v>
      </c>
      <c r="D238" s="1" t="str">
        <f t="shared" si="33"/>
        <v xml:space="preserve">MSOWNERSHIP </v>
      </c>
      <c r="E238" s="1" t="str">
        <f t="shared" si="34"/>
        <v>MSOW</v>
      </c>
      <c r="F238" s="2" t="str">
        <f t="shared" si="35"/>
        <v>VARCHAR2 (40),</v>
      </c>
      <c r="L238" s="2" t="s">
        <v>9</v>
      </c>
      <c r="M238" s="1" t="str">
        <f t="shared" si="36"/>
        <v xml:space="preserve">MSOWNERSHIP </v>
      </c>
      <c r="N238" s="1" t="str">
        <f t="shared" si="31"/>
        <v xml:space="preserve">MSOWNERSHIP </v>
      </c>
      <c r="R238" s="6"/>
    </row>
    <row r="239" spans="1:18" customFormat="1" hidden="1" x14ac:dyDescent="0.25">
      <c r="A239" s="2" t="s">
        <v>10</v>
      </c>
      <c r="B239" t="s">
        <v>266</v>
      </c>
      <c r="C239" s="2">
        <f t="shared" si="32"/>
        <v>15</v>
      </c>
      <c r="D239" s="1" t="str">
        <f t="shared" si="33"/>
        <v xml:space="preserve">MSOWNERSHIPAMT </v>
      </c>
      <c r="E239" s="1" t="str">
        <f t="shared" si="34"/>
        <v>MSOW</v>
      </c>
      <c r="F239" s="2" t="str">
        <f t="shared" si="35"/>
        <v>VARCHAR2 (40),</v>
      </c>
      <c r="L239" s="2" t="s">
        <v>9</v>
      </c>
      <c r="M239" s="1" t="str">
        <f t="shared" si="36"/>
        <v xml:space="preserve">MSOWNERSHIPAMT </v>
      </c>
      <c r="N239" s="1" t="str">
        <f t="shared" si="31"/>
        <v xml:space="preserve">MSOWNERSHIPAMT </v>
      </c>
      <c r="R239" s="6"/>
    </row>
    <row r="240" spans="1:18" customFormat="1" hidden="1" x14ac:dyDescent="0.25">
      <c r="A240" s="2" t="s">
        <v>10</v>
      </c>
      <c r="B240" t="s">
        <v>267</v>
      </c>
      <c r="C240" s="2">
        <f t="shared" si="32"/>
        <v>17</v>
      </c>
      <c r="D240" s="1" t="str">
        <f t="shared" si="33"/>
        <v xml:space="preserve">NATUREOFBUSINESS </v>
      </c>
      <c r="E240" s="1" t="str">
        <f t="shared" si="34"/>
        <v>NATU</v>
      </c>
      <c r="F240" s="2" t="str">
        <f t="shared" si="35"/>
        <v>VARCHAR2 (255),</v>
      </c>
      <c r="L240" s="2" t="s">
        <v>9</v>
      </c>
      <c r="M240" s="1" t="str">
        <f t="shared" si="36"/>
        <v xml:space="preserve">NATUREOFBUSINESS </v>
      </c>
      <c r="N240" s="1" t="str">
        <f t="shared" si="31"/>
        <v xml:space="preserve">NATUREOFBUSINESS </v>
      </c>
      <c r="R240" s="6"/>
    </row>
    <row r="241" spans="1:18" customFormat="1" hidden="1" x14ac:dyDescent="0.25">
      <c r="A241" s="2" t="s">
        <v>10</v>
      </c>
      <c r="B241" t="s">
        <v>268</v>
      </c>
      <c r="C241" s="2">
        <f t="shared" si="32"/>
        <v>14</v>
      </c>
      <c r="D241" s="1" t="str">
        <f t="shared" si="33"/>
        <v xml:space="preserve">NATUREOFPRDCT </v>
      </c>
      <c r="E241" s="1" t="str">
        <f t="shared" si="34"/>
        <v>NATU</v>
      </c>
      <c r="F241" s="2" t="str">
        <f t="shared" si="35"/>
        <v>NUMBER (10),</v>
      </c>
      <c r="L241" s="2" t="s">
        <v>9</v>
      </c>
      <c r="M241" s="1" t="str">
        <f t="shared" si="36"/>
        <v xml:space="preserve">NATUREOFPRDCT </v>
      </c>
      <c r="N241" s="1" t="str">
        <f t="shared" si="31"/>
        <v xml:space="preserve">NATUREOFPRDCT </v>
      </c>
      <c r="R241" s="6"/>
    </row>
    <row r="242" spans="1:18" customFormat="1" hidden="1" x14ac:dyDescent="0.25">
      <c r="A242" s="2" t="s">
        <v>10</v>
      </c>
      <c r="B242" t="s">
        <v>269</v>
      </c>
      <c r="C242" s="2">
        <f t="shared" si="32"/>
        <v>11</v>
      </c>
      <c r="D242" s="1" t="str">
        <f t="shared" si="33"/>
        <v xml:space="preserve">PEPREMARKS </v>
      </c>
      <c r="E242" s="1" t="str">
        <f t="shared" si="34"/>
        <v>PEPR</v>
      </c>
      <c r="F242" s="2" t="str">
        <f t="shared" si="35"/>
        <v>NUMBER (10),</v>
      </c>
      <c r="L242" s="2" t="s">
        <v>9</v>
      </c>
      <c r="M242" s="1" t="str">
        <f t="shared" si="36"/>
        <v xml:space="preserve">PEPREMARKS </v>
      </c>
      <c r="N242" s="1" t="str">
        <f t="shared" si="31"/>
        <v xml:space="preserve">PEPREMARKS </v>
      </c>
      <c r="R242" s="6"/>
    </row>
    <row r="243" spans="1:18" customFormat="1" hidden="1" x14ac:dyDescent="0.25">
      <c r="A243" s="2" t="s">
        <v>10</v>
      </c>
      <c r="B243" t="s">
        <v>270</v>
      </c>
      <c r="C243" s="2">
        <f t="shared" si="32"/>
        <v>17</v>
      </c>
      <c r="D243" s="1" t="str">
        <f t="shared" si="33"/>
        <v xml:space="preserve">PLCEOFRESINCORPS </v>
      </c>
      <c r="E243" s="1" t="str">
        <f t="shared" si="34"/>
        <v>PLCE</v>
      </c>
      <c r="F243" s="2" t="str">
        <f t="shared" si="35"/>
        <v>NUMBER (10),</v>
      </c>
      <c r="L243" s="2" t="s">
        <v>9</v>
      </c>
      <c r="M243" s="1" t="str">
        <f t="shared" si="36"/>
        <v xml:space="preserve">PLCEOFRESINCORPS </v>
      </c>
      <c r="N243" s="1" t="str">
        <f t="shared" si="31"/>
        <v xml:space="preserve">PLCEOFRESINCORPS </v>
      </c>
      <c r="R243" s="6"/>
    </row>
    <row r="244" spans="1:18" customFormat="1" hidden="1" x14ac:dyDescent="0.25">
      <c r="A244" s="2" t="s">
        <v>10</v>
      </c>
      <c r="B244" t="s">
        <v>271</v>
      </c>
      <c r="C244" s="2">
        <f t="shared" si="32"/>
        <v>18</v>
      </c>
      <c r="D244" s="1" t="str">
        <f t="shared" si="33"/>
        <v xml:space="preserve">POLITICALEXPPERSN </v>
      </c>
      <c r="E244" s="1" t="str">
        <f t="shared" si="34"/>
        <v>POLI</v>
      </c>
      <c r="F244" s="2" t="str">
        <f t="shared" si="35"/>
        <v>NUMBER (10),</v>
      </c>
      <c r="L244" s="2" t="s">
        <v>9</v>
      </c>
      <c r="M244" s="1" t="str">
        <f t="shared" si="36"/>
        <v xml:space="preserve">POLITICALEXPPERSN </v>
      </c>
      <c r="N244" s="1" t="str">
        <f t="shared" si="31"/>
        <v xml:space="preserve">POLITICALEXPPERSN </v>
      </c>
      <c r="R244" s="6"/>
    </row>
    <row r="245" spans="1:18" customFormat="1" hidden="1" x14ac:dyDescent="0.25">
      <c r="A245" s="2" t="s">
        <v>10</v>
      </c>
      <c r="B245" t="s">
        <v>272</v>
      </c>
      <c r="C245" s="2">
        <f t="shared" si="32"/>
        <v>15</v>
      </c>
      <c r="D245" s="1" t="str">
        <f t="shared" si="33"/>
        <v xml:space="preserve">PRDCTINTRESTIN </v>
      </c>
      <c r="E245" s="1" t="str">
        <f t="shared" si="34"/>
        <v>PRDC</v>
      </c>
      <c r="F245" s="2" t="str">
        <f t="shared" si="35"/>
        <v>NUMBER (10),</v>
      </c>
      <c r="L245" s="2" t="s">
        <v>9</v>
      </c>
      <c r="M245" s="1" t="str">
        <f t="shared" si="36"/>
        <v xml:space="preserve">PRDCTINTRESTIN </v>
      </c>
      <c r="N245" s="1" t="str">
        <f t="shared" si="31"/>
        <v xml:space="preserve">PRDCTINTRESTIN </v>
      </c>
      <c r="R245" s="6"/>
    </row>
    <row r="246" spans="1:18" customFormat="1" hidden="1" x14ac:dyDescent="0.25">
      <c r="A246" s="2" t="s">
        <v>10</v>
      </c>
      <c r="B246" t="s">
        <v>273</v>
      </c>
      <c r="C246" s="2">
        <f t="shared" si="32"/>
        <v>10</v>
      </c>
      <c r="D246" s="1" t="str">
        <f t="shared" si="33"/>
        <v xml:space="preserve">PRESIDENT </v>
      </c>
      <c r="E246" s="1" t="str">
        <f t="shared" si="34"/>
        <v>PRES</v>
      </c>
      <c r="F246" s="2" t="str">
        <f t="shared" si="35"/>
        <v>VARCHAR2 (40),</v>
      </c>
      <c r="L246" s="2" t="s">
        <v>9</v>
      </c>
      <c r="M246" s="1" t="str">
        <f t="shared" si="36"/>
        <v xml:space="preserve">PRESIDENT </v>
      </c>
      <c r="N246" s="1" t="str">
        <f t="shared" si="31"/>
        <v xml:space="preserve">PRESIDENT </v>
      </c>
      <c r="R246" s="6"/>
    </row>
    <row r="247" spans="1:18" customFormat="1" hidden="1" x14ac:dyDescent="0.25">
      <c r="A247" s="2" t="s">
        <v>10</v>
      </c>
      <c r="B247" t="s">
        <v>274</v>
      </c>
      <c r="C247" s="2">
        <f t="shared" si="32"/>
        <v>23</v>
      </c>
      <c r="D247" s="1" t="str">
        <f t="shared" si="33"/>
        <v xml:space="preserve">PRINCIPLEOFFICEADDRESS </v>
      </c>
      <c r="E247" s="1" t="str">
        <f t="shared" si="34"/>
        <v>PRIN</v>
      </c>
      <c r="F247" s="2" t="str">
        <f t="shared" si="35"/>
        <v>VARCHAR2 (40),</v>
      </c>
      <c r="L247" s="2" t="s">
        <v>9</v>
      </c>
      <c r="M247" s="1" t="str">
        <f t="shared" si="36"/>
        <v xml:space="preserve">PRINCIPLEOFFICEADDRESS </v>
      </c>
      <c r="N247" s="1" t="str">
        <f t="shared" si="31"/>
        <v xml:space="preserve">PRINCIPLEOFFICEADDRESS </v>
      </c>
      <c r="R247" s="6"/>
    </row>
    <row r="248" spans="1:18" customFormat="1" hidden="1" x14ac:dyDescent="0.25">
      <c r="A248" s="2" t="s">
        <v>10</v>
      </c>
      <c r="B248" t="s">
        <v>275</v>
      </c>
      <c r="C248" s="2">
        <f t="shared" si="32"/>
        <v>13</v>
      </c>
      <c r="D248" s="1" t="str">
        <f t="shared" si="33"/>
        <v xml:space="preserve">PURPSOFACCNT </v>
      </c>
      <c r="E248" s="1" t="str">
        <f t="shared" si="34"/>
        <v>PURP</v>
      </c>
      <c r="F248" s="2" t="str">
        <f t="shared" si="35"/>
        <v>NUMBER (10),</v>
      </c>
      <c r="L248" s="2" t="s">
        <v>9</v>
      </c>
      <c r="M248" s="1" t="str">
        <f t="shared" si="36"/>
        <v xml:space="preserve">PURPSOFACCNT </v>
      </c>
      <c r="N248" s="1" t="str">
        <f t="shared" si="31"/>
        <v xml:space="preserve">PURPSOFACCNT </v>
      </c>
      <c r="R248" s="6"/>
    </row>
    <row r="249" spans="1:18" customFormat="1" hidden="1" x14ac:dyDescent="0.25">
      <c r="A249" s="2" t="s">
        <v>10</v>
      </c>
      <c r="B249" t="s">
        <v>276</v>
      </c>
      <c r="C249" s="2">
        <f t="shared" si="32"/>
        <v>6</v>
      </c>
      <c r="D249" s="1" t="str">
        <f t="shared" si="33"/>
        <v xml:space="preserve">REGNO </v>
      </c>
      <c r="E249" s="1" t="str">
        <f t="shared" si="34"/>
        <v>REGN</v>
      </c>
      <c r="F249" s="2" t="str">
        <f t="shared" si="35"/>
        <v>VARCHAR2 (255),</v>
      </c>
      <c r="L249" s="2" t="s">
        <v>9</v>
      </c>
      <c r="M249" s="1" t="str">
        <f t="shared" si="36"/>
        <v xml:space="preserve">REGNO </v>
      </c>
      <c r="N249" s="1" t="str">
        <f t="shared" si="31"/>
        <v xml:space="preserve">REGNO </v>
      </c>
      <c r="R249" s="6"/>
    </row>
    <row r="250" spans="1:18" customFormat="1" hidden="1" x14ac:dyDescent="0.25">
      <c r="A250" s="2" t="s">
        <v>10</v>
      </c>
      <c r="B250" t="s">
        <v>277</v>
      </c>
      <c r="C250" s="2">
        <f t="shared" si="32"/>
        <v>18</v>
      </c>
      <c r="D250" s="1" t="str">
        <f t="shared" si="33"/>
        <v xml:space="preserve">RISKPROFILERATING </v>
      </c>
      <c r="E250" s="1" t="str">
        <f t="shared" si="34"/>
        <v>RISK</v>
      </c>
      <c r="F250" s="2" t="str">
        <f t="shared" si="35"/>
        <v>NUMBER (10),</v>
      </c>
      <c r="L250" s="2" t="s">
        <v>9</v>
      </c>
      <c r="M250" s="1" t="str">
        <f t="shared" si="36"/>
        <v xml:space="preserve">RISKPROFILERATING </v>
      </c>
      <c r="N250" s="1" t="str">
        <f t="shared" si="31"/>
        <v xml:space="preserve">RISKPROFILERATING </v>
      </c>
      <c r="R250" s="6"/>
    </row>
    <row r="251" spans="1:18" customFormat="1" hidden="1" x14ac:dyDescent="0.25">
      <c r="A251" s="2" t="s">
        <v>10</v>
      </c>
      <c r="B251" t="s">
        <v>278</v>
      </c>
      <c r="C251" s="2">
        <f t="shared" si="32"/>
        <v>16</v>
      </c>
      <c r="D251" s="1" t="str">
        <f t="shared" si="33"/>
        <v xml:space="preserve">SINGLEBRWRLIMIT </v>
      </c>
      <c r="E251" s="1" t="str">
        <f t="shared" si="34"/>
        <v>SING</v>
      </c>
      <c r="F251" s="2" t="str">
        <f t="shared" si="35"/>
        <v>NUMBER (10),</v>
      </c>
      <c r="L251" s="2" t="s">
        <v>9</v>
      </c>
      <c r="M251" s="1" t="str">
        <f t="shared" si="36"/>
        <v xml:space="preserve">SINGLEBRWRLIMIT </v>
      </c>
      <c r="N251" s="1" t="str">
        <f t="shared" si="31"/>
        <v xml:space="preserve">SINGLEBRWRLIMIT </v>
      </c>
      <c r="R251" s="6"/>
    </row>
    <row r="252" spans="1:18" customFormat="1" hidden="1" x14ac:dyDescent="0.25">
      <c r="A252" s="2" t="s">
        <v>10</v>
      </c>
      <c r="B252" t="s">
        <v>279</v>
      </c>
      <c r="C252" s="2">
        <f t="shared" si="32"/>
        <v>9</v>
      </c>
      <c r="D252" s="1" t="str">
        <f t="shared" si="33"/>
        <v xml:space="preserve">SRCOFDEP </v>
      </c>
      <c r="E252" s="1" t="str">
        <f t="shared" si="34"/>
        <v>SRCO</v>
      </c>
      <c r="F252" s="2" t="str">
        <f t="shared" si="35"/>
        <v>NUMBER (10),</v>
      </c>
      <c r="L252" s="2" t="s">
        <v>9</v>
      </c>
      <c r="M252" s="1" t="str">
        <f t="shared" si="36"/>
        <v xml:space="preserve">SRCOFDEP </v>
      </c>
      <c r="N252" s="1" t="str">
        <f t="shared" si="31"/>
        <v xml:space="preserve">SRCOFDEP </v>
      </c>
      <c r="R252" s="6"/>
    </row>
    <row r="253" spans="1:18" customFormat="1" hidden="1" x14ac:dyDescent="0.25">
      <c r="A253" s="2" t="s">
        <v>10</v>
      </c>
      <c r="B253" t="s">
        <v>280</v>
      </c>
      <c r="C253" s="2">
        <f t="shared" si="32"/>
        <v>11</v>
      </c>
      <c r="D253" s="1" t="str">
        <f t="shared" si="33"/>
        <v xml:space="preserve">SRCOFFUNDS </v>
      </c>
      <c r="E253" s="1" t="str">
        <f t="shared" si="34"/>
        <v>SRCO</v>
      </c>
      <c r="F253" s="2" t="str">
        <f t="shared" si="35"/>
        <v>VARCHAR2 (40),</v>
      </c>
      <c r="L253" s="2" t="s">
        <v>9</v>
      </c>
      <c r="M253" s="1" t="str">
        <f t="shared" si="36"/>
        <v xml:space="preserve">SRCOFFUNDS </v>
      </c>
      <c r="N253" s="1" t="str">
        <f t="shared" si="31"/>
        <v xml:space="preserve">SRCOFFUNDS </v>
      </c>
      <c r="R253" s="6"/>
    </row>
    <row r="254" spans="1:18" customFormat="1" hidden="1" x14ac:dyDescent="0.25">
      <c r="A254" s="2" t="s">
        <v>10</v>
      </c>
      <c r="B254" t="s">
        <v>281</v>
      </c>
      <c r="C254" s="2">
        <f t="shared" si="32"/>
        <v>4</v>
      </c>
      <c r="D254" s="1" t="str">
        <f t="shared" si="33"/>
        <v xml:space="preserve">TIN </v>
      </c>
      <c r="E254" s="1" t="str">
        <f t="shared" si="34"/>
        <v xml:space="preserve">TIN </v>
      </c>
      <c r="F254" s="2" t="str">
        <f t="shared" si="35"/>
        <v>NUMBER (10),</v>
      </c>
      <c r="L254" s="2" t="s">
        <v>9</v>
      </c>
      <c r="M254" s="1" t="str">
        <f t="shared" si="36"/>
        <v xml:space="preserve">TIN </v>
      </c>
      <c r="N254" s="1" t="str">
        <f t="shared" si="31"/>
        <v xml:space="preserve">TIN </v>
      </c>
      <c r="R254" s="6"/>
    </row>
    <row r="255" spans="1:18" customFormat="1" hidden="1" x14ac:dyDescent="0.25">
      <c r="A255" s="2" t="s">
        <v>10</v>
      </c>
      <c r="B255" t="s">
        <v>282</v>
      </c>
      <c r="C255" s="2">
        <f t="shared" si="32"/>
        <v>6</v>
      </c>
      <c r="D255" s="1" t="str">
        <f t="shared" si="33"/>
        <v xml:space="preserve">TINNO </v>
      </c>
      <c r="E255" s="1" t="str">
        <f t="shared" si="34"/>
        <v>TINN</v>
      </c>
      <c r="F255" s="2" t="str">
        <f t="shared" si="35"/>
        <v>NUMBER (10),</v>
      </c>
      <c r="L255" s="2" t="s">
        <v>9</v>
      </c>
      <c r="M255" s="1" t="str">
        <f t="shared" si="36"/>
        <v xml:space="preserve">TINNO </v>
      </c>
      <c r="N255" s="1" t="str">
        <f t="shared" si="31"/>
        <v xml:space="preserve">TINNO </v>
      </c>
      <c r="R255" s="6"/>
    </row>
    <row r="256" spans="1:18" customFormat="1" hidden="1" x14ac:dyDescent="0.25">
      <c r="A256" s="2" t="s">
        <v>10</v>
      </c>
      <c r="B256" t="s">
        <v>283</v>
      </c>
      <c r="C256" s="2">
        <f t="shared" si="32"/>
        <v>10</v>
      </c>
      <c r="D256" s="1" t="str">
        <f t="shared" si="33"/>
        <v xml:space="preserve">TREASURER </v>
      </c>
      <c r="E256" s="1" t="str">
        <f t="shared" si="34"/>
        <v>TREA</v>
      </c>
      <c r="F256" s="2" t="str">
        <f t="shared" si="35"/>
        <v>VARCHAR2 (40),</v>
      </c>
      <c r="L256" s="2" t="s">
        <v>9</v>
      </c>
      <c r="M256" s="1" t="str">
        <f t="shared" si="36"/>
        <v xml:space="preserve">TREASURER </v>
      </c>
      <c r="N256" s="1" t="str">
        <f t="shared" si="31"/>
        <v xml:space="preserve">TREASURER </v>
      </c>
      <c r="R256" s="6"/>
    </row>
    <row r="257" spans="1:18" customFormat="1" hidden="1" x14ac:dyDescent="0.25">
      <c r="A257" s="2" t="s">
        <v>10</v>
      </c>
      <c r="B257" t="s">
        <v>284</v>
      </c>
      <c r="C257" s="2">
        <f t="shared" si="32"/>
        <v>15</v>
      </c>
      <c r="D257" s="1" t="str">
        <f t="shared" si="33"/>
        <v xml:space="preserve">TYPEOFBUSNACTY </v>
      </c>
      <c r="E257" s="1" t="str">
        <f t="shared" si="34"/>
        <v>TYPE</v>
      </c>
      <c r="F257" s="2" t="str">
        <f t="shared" si="35"/>
        <v>NUMBER (10),</v>
      </c>
      <c r="L257" s="2" t="s">
        <v>9</v>
      </c>
      <c r="M257" s="1" t="str">
        <f t="shared" si="36"/>
        <v xml:space="preserve">TYPEOFBUSNACTY </v>
      </c>
      <c r="N257" s="1" t="str">
        <f t="shared" si="31"/>
        <v xml:space="preserve">TYPEOFBUSNACTY </v>
      </c>
      <c r="R257" s="6"/>
    </row>
    <row r="258" spans="1:18" customFormat="1" hidden="1" x14ac:dyDescent="0.25">
      <c r="A258" s="2" t="s">
        <v>10</v>
      </c>
      <c r="B258" t="s">
        <v>285</v>
      </c>
      <c r="C258" s="2">
        <f t="shared" si="32"/>
        <v>17</v>
      </c>
      <c r="D258" s="1" t="str">
        <f t="shared" si="33"/>
        <v xml:space="preserve">VARDEPLOANACCNTS </v>
      </c>
      <c r="E258" s="1" t="str">
        <f t="shared" si="34"/>
        <v>VARD</v>
      </c>
      <c r="F258" s="2" t="str">
        <f t="shared" si="35"/>
        <v>VARCHAR2 (40),</v>
      </c>
      <c r="L258" s="2" t="s">
        <v>9</v>
      </c>
      <c r="M258" s="1" t="str">
        <f t="shared" si="36"/>
        <v xml:space="preserve">VARDEPLOANACCNTS </v>
      </c>
      <c r="N258" s="1" t="str">
        <f t="shared" ref="N258:N321" si="37">M258</f>
        <v xml:space="preserve">VARDEPLOANACCNTS </v>
      </c>
      <c r="R258" s="6"/>
    </row>
    <row r="259" spans="1:18" customFormat="1" hidden="1" x14ac:dyDescent="0.25">
      <c r="A259" s="2" t="s">
        <v>10</v>
      </c>
      <c r="B259" t="s">
        <v>286</v>
      </c>
      <c r="C259" s="2">
        <f t="shared" si="32"/>
        <v>14</v>
      </c>
      <c r="D259" s="1" t="str">
        <f t="shared" si="33"/>
        <v xml:space="preserve">VICEPRESIDENT </v>
      </c>
      <c r="E259" s="1" t="str">
        <f t="shared" si="34"/>
        <v>VICE</v>
      </c>
      <c r="F259" s="2" t="str">
        <f t="shared" si="35"/>
        <v>VARCHAR2 (40),</v>
      </c>
      <c r="L259" s="2" t="s">
        <v>9</v>
      </c>
      <c r="M259" s="1" t="str">
        <f t="shared" si="36"/>
        <v xml:space="preserve">VICEPRESIDENT </v>
      </c>
      <c r="N259" s="1" t="str">
        <f t="shared" si="37"/>
        <v xml:space="preserve">VICEPRESIDENT </v>
      </c>
      <c r="R259" s="6"/>
    </row>
    <row r="260" spans="1:18" customFormat="1" hidden="1" x14ac:dyDescent="0.25">
      <c r="A260" s="2" t="s">
        <v>10</v>
      </c>
      <c r="B260" t="s">
        <v>287</v>
      </c>
      <c r="C260" s="2">
        <f t="shared" si="32"/>
        <v>10</v>
      </c>
      <c r="D260" s="1" t="str">
        <f t="shared" si="33"/>
        <v xml:space="preserve">WATCHLIST </v>
      </c>
      <c r="E260" s="1" t="str">
        <f t="shared" si="34"/>
        <v>WATC</v>
      </c>
      <c r="F260" s="2" t="str">
        <f t="shared" si="35"/>
        <v>VARCHAR2 (40),</v>
      </c>
      <c r="L260" s="2" t="s">
        <v>9</v>
      </c>
      <c r="M260" s="1" t="str">
        <f t="shared" si="36"/>
        <v xml:space="preserve">WATCHLIST </v>
      </c>
      <c r="N260" s="1" t="str">
        <f t="shared" si="37"/>
        <v xml:space="preserve">WATCHLIST </v>
      </c>
      <c r="R260" s="6"/>
    </row>
    <row r="261" spans="1:18" customFormat="1" hidden="1" x14ac:dyDescent="0.25">
      <c r="A261" s="2" t="s">
        <v>10</v>
      </c>
      <c r="B261" t="s">
        <v>288</v>
      </c>
      <c r="C261" s="2">
        <f t="shared" si="32"/>
        <v>14</v>
      </c>
      <c r="D261" s="1" t="str">
        <f t="shared" si="33"/>
        <v xml:space="preserve">WEBSITESOCIAL </v>
      </c>
      <c r="E261" s="1" t="str">
        <f t="shared" si="34"/>
        <v>WEBS</v>
      </c>
      <c r="F261" s="2" t="str">
        <f t="shared" si="35"/>
        <v>VARCHAR2 (255),</v>
      </c>
      <c r="L261" s="2" t="s">
        <v>9</v>
      </c>
      <c r="M261" s="1" t="str">
        <f t="shared" si="36"/>
        <v xml:space="preserve">WEBSITESOCIAL </v>
      </c>
      <c r="N261" s="1" t="str">
        <f t="shared" si="37"/>
        <v xml:space="preserve">WEBSITESOCIAL </v>
      </c>
      <c r="R261" s="6"/>
    </row>
    <row r="262" spans="1:18" customFormat="1" hidden="1" x14ac:dyDescent="0.25">
      <c r="A262" s="2" t="s">
        <v>10</v>
      </c>
      <c r="B262" t="s">
        <v>289</v>
      </c>
      <c r="C262" s="2">
        <f t="shared" si="32"/>
        <v>16</v>
      </c>
      <c r="D262" s="1" t="str">
        <f t="shared" si="33"/>
        <v xml:space="preserve">YEARSOFOPRNBUSN </v>
      </c>
      <c r="E262" s="1" t="str">
        <f t="shared" si="34"/>
        <v>YEAR</v>
      </c>
      <c r="F262" s="2" t="str">
        <f t="shared" si="35"/>
        <v>NUMBER (10),</v>
      </c>
      <c r="L262" s="2" t="s">
        <v>9</v>
      </c>
      <c r="M262" s="1" t="str">
        <f t="shared" si="36"/>
        <v xml:space="preserve">YEARSOFOPRNBUSN </v>
      </c>
      <c r="N262" s="1" t="str">
        <f t="shared" si="37"/>
        <v xml:space="preserve">YEARSOFOPRNBUSN </v>
      </c>
      <c r="R262" s="6"/>
    </row>
    <row r="263" spans="1:18" customFormat="1" hidden="1" x14ac:dyDescent="0.25">
      <c r="A263" s="2" t="s">
        <v>10</v>
      </c>
      <c r="B263" t="s">
        <v>290</v>
      </c>
      <c r="C263" s="2">
        <f t="shared" si="32"/>
        <v>8</v>
      </c>
      <c r="D263" s="1" t="str">
        <f t="shared" si="33"/>
        <v xml:space="preserve">ACRIDYN </v>
      </c>
      <c r="E263" s="1" t="str">
        <f t="shared" si="34"/>
        <v>ACRI</v>
      </c>
      <c r="F263" s="2" t="str">
        <f t="shared" si="35"/>
        <v>NUMBER (10),</v>
      </c>
      <c r="L263" s="2" t="s">
        <v>9</v>
      </c>
      <c r="M263" s="1" t="str">
        <f t="shared" si="36"/>
        <v xml:space="preserve">ACRIDYN </v>
      </c>
      <c r="N263" s="1" t="str">
        <f t="shared" si="37"/>
        <v xml:space="preserve">ACRIDYN </v>
      </c>
      <c r="R263" s="6"/>
    </row>
    <row r="264" spans="1:18" customFormat="1" hidden="1" x14ac:dyDescent="0.25">
      <c r="A264" s="2" t="s">
        <v>10</v>
      </c>
      <c r="B264" t="s">
        <v>291</v>
      </c>
      <c r="C264" s="2">
        <f t="shared" si="32"/>
        <v>6</v>
      </c>
      <c r="D264" s="1" t="str">
        <f t="shared" si="33"/>
        <v xml:space="preserve">ACRNO </v>
      </c>
      <c r="E264" s="1" t="str">
        <f t="shared" si="34"/>
        <v>ACRN</v>
      </c>
      <c r="F264" s="2" t="str">
        <f t="shared" si="35"/>
        <v>VARCHAR2 (40),</v>
      </c>
      <c r="L264" s="2" t="s">
        <v>9</v>
      </c>
      <c r="M264" s="1" t="str">
        <f t="shared" si="36"/>
        <v xml:space="preserve">ACRNO </v>
      </c>
      <c r="N264" s="1" t="str">
        <f t="shared" si="37"/>
        <v xml:space="preserve">ACRNO </v>
      </c>
      <c r="R264" s="6"/>
    </row>
    <row r="265" spans="1:18" customFormat="1" hidden="1" x14ac:dyDescent="0.25">
      <c r="A265" s="2" t="s">
        <v>10</v>
      </c>
      <c r="B265" t="s">
        <v>292</v>
      </c>
      <c r="C265" s="2">
        <f t="shared" si="32"/>
        <v>13</v>
      </c>
      <c r="D265" s="1" t="str">
        <f t="shared" si="33"/>
        <v xml:space="preserve">APPELLACTION </v>
      </c>
      <c r="E265" s="1" t="str">
        <f t="shared" si="34"/>
        <v>APPE</v>
      </c>
      <c r="F265" s="2" t="str">
        <f t="shared" si="35"/>
        <v>NUMBER (10),</v>
      </c>
      <c r="L265" s="2" t="s">
        <v>9</v>
      </c>
      <c r="M265" s="1" t="str">
        <f t="shared" si="36"/>
        <v xml:space="preserve">APPELLACTION </v>
      </c>
      <c r="N265" s="1" t="str">
        <f t="shared" si="37"/>
        <v xml:space="preserve">APPELLACTION </v>
      </c>
      <c r="R265" s="6"/>
    </row>
    <row r="266" spans="1:18" customFormat="1" hidden="1" x14ac:dyDescent="0.25">
      <c r="A266" s="2" t="s">
        <v>10</v>
      </c>
      <c r="B266" t="s">
        <v>293</v>
      </c>
      <c r="C266" s="2">
        <f t="shared" si="32"/>
        <v>23</v>
      </c>
      <c r="D266" s="1" t="str">
        <f t="shared" si="33"/>
        <v xml:space="preserve">APPLYINGFORTEACHERLOAN </v>
      </c>
      <c r="E266" s="1" t="str">
        <f t="shared" si="34"/>
        <v>APPL</v>
      </c>
      <c r="F266" s="2" t="str">
        <f t="shared" si="35"/>
        <v>NUMBER (10),</v>
      </c>
      <c r="L266" s="2" t="s">
        <v>9</v>
      </c>
      <c r="M266" s="1" t="str">
        <f t="shared" si="36"/>
        <v xml:space="preserve">APPLYINGFORTEACHERLOAN </v>
      </c>
      <c r="N266" s="1" t="str">
        <f t="shared" si="37"/>
        <v xml:space="preserve">APPLYINGFORTEACHERLOAN </v>
      </c>
      <c r="R266" s="6"/>
    </row>
    <row r="267" spans="1:18" customFormat="1" hidden="1" x14ac:dyDescent="0.25">
      <c r="A267" s="2" t="s">
        <v>10</v>
      </c>
      <c r="B267" t="s">
        <v>294</v>
      </c>
      <c r="C267" s="2">
        <f t="shared" si="32"/>
        <v>13</v>
      </c>
      <c r="D267" s="1" t="str">
        <f t="shared" si="33"/>
        <v xml:space="preserve">BENEFADDRESS </v>
      </c>
      <c r="E267" s="1" t="str">
        <f t="shared" si="34"/>
        <v>BENE</v>
      </c>
      <c r="F267" s="2" t="str">
        <f t="shared" si="35"/>
        <v>VARCHAR2 (40),</v>
      </c>
      <c r="L267" s="2" t="s">
        <v>9</v>
      </c>
      <c r="M267" s="1" t="str">
        <f t="shared" si="36"/>
        <v xml:space="preserve">BENEFADDRESS </v>
      </c>
      <c r="N267" s="1" t="str">
        <f t="shared" si="37"/>
        <v xml:space="preserve">BENEFADDRESS </v>
      </c>
      <c r="R267" s="6"/>
    </row>
    <row r="268" spans="1:18" customFormat="1" hidden="1" x14ac:dyDescent="0.25">
      <c r="A268" s="2" t="s">
        <v>10</v>
      </c>
      <c r="B268" t="s">
        <v>295</v>
      </c>
      <c r="C268" s="2">
        <f t="shared" si="32"/>
        <v>19</v>
      </c>
      <c r="D268" s="1" t="str">
        <f t="shared" si="33"/>
        <v xml:space="preserve">BENEFASSOCIATETYPE </v>
      </c>
      <c r="E268" s="1" t="str">
        <f t="shared" si="34"/>
        <v>BENE</v>
      </c>
      <c r="F268" s="2" t="str">
        <f t="shared" si="35"/>
        <v>VARCHAR2 (40),</v>
      </c>
      <c r="L268" s="2" t="s">
        <v>9</v>
      </c>
      <c r="M268" s="1" t="str">
        <f t="shared" si="36"/>
        <v xml:space="preserve">BENEFASSOCIATETYPE </v>
      </c>
      <c r="N268" s="1" t="str">
        <f t="shared" si="37"/>
        <v xml:space="preserve">BENEFASSOCIATETYPE </v>
      </c>
      <c r="R268" s="6"/>
    </row>
    <row r="269" spans="1:18" customFormat="1" hidden="1" x14ac:dyDescent="0.25">
      <c r="A269" s="2" t="s">
        <v>10</v>
      </c>
      <c r="B269" t="s">
        <v>296</v>
      </c>
      <c r="C269" s="2">
        <f t="shared" si="32"/>
        <v>14</v>
      </c>
      <c r="D269" s="1" t="str">
        <f t="shared" si="33"/>
        <v xml:space="preserve">BENEFBIRTHDAY </v>
      </c>
      <c r="E269" s="1" t="str">
        <f t="shared" si="34"/>
        <v>BENE</v>
      </c>
      <c r="F269" s="2" t="str">
        <f t="shared" si="35"/>
        <v>TIMESTAMP,</v>
      </c>
      <c r="L269" s="2" t="s">
        <v>9</v>
      </c>
      <c r="M269" s="1" t="str">
        <f t="shared" si="36"/>
        <v xml:space="preserve">BENEFBIRTHDAY </v>
      </c>
      <c r="N269" s="1" t="str">
        <f t="shared" si="37"/>
        <v xml:space="preserve">BENEFBIRTHDAY </v>
      </c>
      <c r="R269" s="6"/>
    </row>
    <row r="270" spans="1:18" customFormat="1" hidden="1" x14ac:dyDescent="0.25">
      <c r="A270" s="2" t="s">
        <v>10</v>
      </c>
      <c r="B270" t="s">
        <v>297</v>
      </c>
      <c r="C270" s="2">
        <f t="shared" si="32"/>
        <v>17</v>
      </c>
      <c r="D270" s="1" t="str">
        <f t="shared" si="33"/>
        <v xml:space="preserve">BENEFCUSTADDRESS </v>
      </c>
      <c r="E270" s="1" t="str">
        <f t="shared" si="34"/>
        <v>BENE</v>
      </c>
      <c r="F270" s="2" t="str">
        <f t="shared" si="35"/>
        <v>VARCHAR2 (40),</v>
      </c>
      <c r="L270" s="2" t="s">
        <v>9</v>
      </c>
      <c r="M270" s="1" t="str">
        <f t="shared" si="36"/>
        <v xml:space="preserve">BENEFCUSTADDRESS </v>
      </c>
      <c r="N270" s="1" t="str">
        <f t="shared" si="37"/>
        <v xml:space="preserve">BENEFCUSTADDRESS </v>
      </c>
      <c r="R270" s="6"/>
    </row>
    <row r="271" spans="1:18" customFormat="1" hidden="1" x14ac:dyDescent="0.25">
      <c r="A271" s="2" t="s">
        <v>10</v>
      </c>
      <c r="B271" t="s">
        <v>298</v>
      </c>
      <c r="C271" s="2">
        <f t="shared" si="32"/>
        <v>16</v>
      </c>
      <c r="D271" s="1" t="str">
        <f t="shared" si="33"/>
        <v xml:space="preserve">BENEFCUSTOMERID </v>
      </c>
      <c r="E271" s="1" t="str">
        <f t="shared" si="34"/>
        <v>BENE</v>
      </c>
      <c r="F271" s="2" t="str">
        <f t="shared" si="35"/>
        <v>VARCHAR2 (40),</v>
      </c>
      <c r="L271" s="2" t="s">
        <v>9</v>
      </c>
      <c r="M271" s="1" t="str">
        <f t="shared" si="36"/>
        <v xml:space="preserve">BENEFCUSTOMERID </v>
      </c>
      <c r="N271" s="1" t="str">
        <f t="shared" si="37"/>
        <v xml:space="preserve">BENEFCUSTOMERID </v>
      </c>
      <c r="R271" s="6"/>
    </row>
    <row r="272" spans="1:18" customFormat="1" hidden="1" x14ac:dyDescent="0.25">
      <c r="A272" s="2" t="s">
        <v>10</v>
      </c>
      <c r="B272" t="s">
        <v>299</v>
      </c>
      <c r="C272" s="2">
        <f t="shared" ref="C272:C335" si="38">FIND(" ",B272)</f>
        <v>18</v>
      </c>
      <c r="D272" s="1" t="str">
        <f t="shared" ref="D272:D335" si="39">MID(B272,1,C272)</f>
        <v xml:space="preserve">BENEFCUSTOMERNAME </v>
      </c>
      <c r="E272" s="1" t="str">
        <f t="shared" ref="E272:E335" si="40">LEFT(D272,4)</f>
        <v>BENE</v>
      </c>
      <c r="F272" s="2" t="str">
        <f t="shared" ref="F272:F335" si="41">TRIM(MID(B272,C272,100))</f>
        <v>VARCHAR2 (40),</v>
      </c>
      <c r="L272" s="2" t="s">
        <v>9</v>
      </c>
      <c r="M272" s="1" t="str">
        <f t="shared" ref="M272:M335" si="42">D272</f>
        <v xml:space="preserve">BENEFCUSTOMERNAME </v>
      </c>
      <c r="N272" s="1" t="str">
        <f t="shared" si="37"/>
        <v xml:space="preserve">BENEFCUSTOMERNAME </v>
      </c>
      <c r="R272" s="6"/>
    </row>
    <row r="273" spans="1:18" customFormat="1" hidden="1" x14ac:dyDescent="0.25">
      <c r="A273" s="2" t="s">
        <v>10</v>
      </c>
      <c r="B273" t="s">
        <v>300</v>
      </c>
      <c r="C273" s="2">
        <f t="shared" si="38"/>
        <v>16</v>
      </c>
      <c r="D273" s="1" t="str">
        <f t="shared" si="39"/>
        <v xml:space="preserve">BENEFLANDLINENO </v>
      </c>
      <c r="E273" s="1" t="str">
        <f t="shared" si="40"/>
        <v>BENE</v>
      </c>
      <c r="F273" s="2" t="str">
        <f t="shared" si="41"/>
        <v>VARCHAR2 (40),</v>
      </c>
      <c r="L273" s="2" t="s">
        <v>9</v>
      </c>
      <c r="M273" s="1" t="str">
        <f t="shared" si="42"/>
        <v xml:space="preserve">BENEFLANDLINENO </v>
      </c>
      <c r="N273" s="1" t="str">
        <f t="shared" si="37"/>
        <v xml:space="preserve">BENEFLANDLINENO </v>
      </c>
      <c r="R273" s="6"/>
    </row>
    <row r="274" spans="1:18" customFormat="1" hidden="1" x14ac:dyDescent="0.25">
      <c r="A274" s="2" t="s">
        <v>10</v>
      </c>
      <c r="B274" t="s">
        <v>301</v>
      </c>
      <c r="C274" s="2">
        <f t="shared" si="38"/>
        <v>14</v>
      </c>
      <c r="D274" s="1" t="str">
        <f t="shared" si="39"/>
        <v xml:space="preserve">BENEFMOBILENO </v>
      </c>
      <c r="E274" s="1" t="str">
        <f t="shared" si="40"/>
        <v>BENE</v>
      </c>
      <c r="F274" s="2" t="str">
        <f t="shared" si="41"/>
        <v>VARCHAR2 (40),</v>
      </c>
      <c r="L274" s="2" t="s">
        <v>9</v>
      </c>
      <c r="M274" s="1" t="str">
        <f t="shared" si="42"/>
        <v xml:space="preserve">BENEFMOBILENO </v>
      </c>
      <c r="N274" s="1" t="str">
        <f t="shared" si="37"/>
        <v xml:space="preserve">BENEFMOBILENO </v>
      </c>
      <c r="R274" s="6"/>
    </row>
    <row r="275" spans="1:18" customFormat="1" hidden="1" x14ac:dyDescent="0.25">
      <c r="A275" s="2" t="s">
        <v>10</v>
      </c>
      <c r="B275" t="s">
        <v>302</v>
      </c>
      <c r="C275" s="2">
        <f t="shared" si="38"/>
        <v>18</v>
      </c>
      <c r="D275" s="1" t="str">
        <f t="shared" si="39"/>
        <v xml:space="preserve">BENEFMOBILENUMBER </v>
      </c>
      <c r="E275" s="1" t="str">
        <f t="shared" si="40"/>
        <v>BENE</v>
      </c>
      <c r="F275" s="2" t="str">
        <f t="shared" si="41"/>
        <v>VARCHAR2 (40),</v>
      </c>
      <c r="L275" s="2" t="s">
        <v>9</v>
      </c>
      <c r="M275" s="1" t="str">
        <f t="shared" si="42"/>
        <v xml:space="preserve">BENEFMOBILENUMBER </v>
      </c>
      <c r="N275" s="1" t="str">
        <f t="shared" si="37"/>
        <v xml:space="preserve">BENEFMOBILENUMBER </v>
      </c>
      <c r="R275" s="6"/>
    </row>
    <row r="276" spans="1:18" customFormat="1" hidden="1" x14ac:dyDescent="0.25">
      <c r="A276" s="2" t="s">
        <v>10</v>
      </c>
      <c r="B276" t="s">
        <v>303</v>
      </c>
      <c r="C276" s="2">
        <f t="shared" si="38"/>
        <v>17</v>
      </c>
      <c r="D276" s="1" t="str">
        <f t="shared" si="39"/>
        <v xml:space="preserve">BENEFNATIONALITY </v>
      </c>
      <c r="E276" s="1" t="str">
        <f t="shared" si="40"/>
        <v>BENE</v>
      </c>
      <c r="F276" s="2" t="str">
        <f t="shared" si="41"/>
        <v>NUMBER (10),</v>
      </c>
      <c r="L276" s="2" t="s">
        <v>9</v>
      </c>
      <c r="M276" s="1" t="str">
        <f t="shared" si="42"/>
        <v xml:space="preserve">BENEFNATIONALITY </v>
      </c>
      <c r="N276" s="1" t="str">
        <f t="shared" si="37"/>
        <v xml:space="preserve">BENEFNATIONALITY </v>
      </c>
      <c r="R276" s="6"/>
    </row>
    <row r="277" spans="1:18" customFormat="1" hidden="1" x14ac:dyDescent="0.25">
      <c r="A277" s="2" t="s">
        <v>10</v>
      </c>
      <c r="B277" t="s">
        <v>304</v>
      </c>
      <c r="C277" s="2">
        <f t="shared" si="38"/>
        <v>18</v>
      </c>
      <c r="D277" s="1" t="str">
        <f t="shared" si="39"/>
        <v xml:space="preserve">BENEFNATUREOFWORK </v>
      </c>
      <c r="E277" s="1" t="str">
        <f t="shared" si="40"/>
        <v>BENE</v>
      </c>
      <c r="F277" s="2" t="str">
        <f t="shared" si="41"/>
        <v>NUMBER (10),</v>
      </c>
      <c r="L277" s="2" t="s">
        <v>9</v>
      </c>
      <c r="M277" s="1" t="str">
        <f t="shared" si="42"/>
        <v xml:space="preserve">BENEFNATUREOFWORK </v>
      </c>
      <c r="N277" s="1" t="str">
        <f t="shared" si="37"/>
        <v xml:space="preserve">BENEFNATUREOFWORK </v>
      </c>
      <c r="R277" s="6"/>
    </row>
    <row r="278" spans="1:18" customFormat="1" hidden="1" x14ac:dyDescent="0.25">
      <c r="A278" s="2" t="s">
        <v>10</v>
      </c>
      <c r="B278" t="s">
        <v>305</v>
      </c>
      <c r="C278" s="2">
        <f t="shared" si="38"/>
        <v>18</v>
      </c>
      <c r="D278" s="1" t="str">
        <f t="shared" si="39"/>
        <v xml:space="preserve">BENEFNOMIDDLENAME </v>
      </c>
      <c r="E278" s="1" t="str">
        <f t="shared" si="40"/>
        <v>BENE</v>
      </c>
      <c r="F278" s="2" t="str">
        <f t="shared" si="41"/>
        <v>NUMBER (10),</v>
      </c>
      <c r="L278" s="2" t="s">
        <v>9</v>
      </c>
      <c r="M278" s="1" t="str">
        <f t="shared" si="42"/>
        <v xml:space="preserve">BENEFNOMIDDLENAME </v>
      </c>
      <c r="N278" s="1" t="str">
        <f t="shared" si="37"/>
        <v xml:space="preserve">BENEFNOMIDDLENAME </v>
      </c>
      <c r="R278" s="6"/>
    </row>
    <row r="279" spans="1:18" customFormat="1" hidden="1" x14ac:dyDescent="0.25">
      <c r="A279" s="2" t="s">
        <v>10</v>
      </c>
      <c r="B279" t="s">
        <v>306</v>
      </c>
      <c r="C279" s="2">
        <f t="shared" si="38"/>
        <v>16</v>
      </c>
      <c r="D279" s="1" t="str">
        <f t="shared" si="39"/>
        <v xml:space="preserve">BENEFOWNERFNAME </v>
      </c>
      <c r="E279" s="1" t="str">
        <f t="shared" si="40"/>
        <v>BENE</v>
      </c>
      <c r="F279" s="2" t="str">
        <f t="shared" si="41"/>
        <v>VARCHAR2 (40),</v>
      </c>
      <c r="L279" s="2" t="s">
        <v>9</v>
      </c>
      <c r="M279" s="1" t="str">
        <f t="shared" si="42"/>
        <v xml:space="preserve">BENEFOWNERFNAME </v>
      </c>
      <c r="N279" s="1" t="str">
        <f t="shared" si="37"/>
        <v xml:space="preserve">BENEFOWNERFNAME </v>
      </c>
      <c r="R279" s="6"/>
    </row>
    <row r="280" spans="1:18" customFormat="1" hidden="1" x14ac:dyDescent="0.25">
      <c r="A280" s="2" t="s">
        <v>10</v>
      </c>
      <c r="B280" t="s">
        <v>307</v>
      </c>
      <c r="C280" s="2">
        <f t="shared" si="38"/>
        <v>16</v>
      </c>
      <c r="D280" s="1" t="str">
        <f t="shared" si="39"/>
        <v xml:space="preserve">BENEFOWNERLNAME </v>
      </c>
      <c r="E280" s="1" t="str">
        <f t="shared" si="40"/>
        <v>BENE</v>
      </c>
      <c r="F280" s="2" t="str">
        <f t="shared" si="41"/>
        <v>VARCHAR2 (40),</v>
      </c>
      <c r="L280" s="2" t="s">
        <v>9</v>
      </c>
      <c r="M280" s="1" t="str">
        <f t="shared" si="42"/>
        <v xml:space="preserve">BENEFOWNERLNAME </v>
      </c>
      <c r="N280" s="1" t="str">
        <f t="shared" si="37"/>
        <v xml:space="preserve">BENEFOWNERLNAME </v>
      </c>
      <c r="R280" s="6"/>
    </row>
    <row r="281" spans="1:18" customFormat="1" hidden="1" x14ac:dyDescent="0.25">
      <c r="A281" s="2" t="s">
        <v>10</v>
      </c>
      <c r="B281" t="s">
        <v>308</v>
      </c>
      <c r="C281" s="2">
        <f t="shared" si="38"/>
        <v>16</v>
      </c>
      <c r="D281" s="1" t="str">
        <f t="shared" si="39"/>
        <v xml:space="preserve">BENEFOWNERMNAME </v>
      </c>
      <c r="E281" s="1" t="str">
        <f t="shared" si="40"/>
        <v>BENE</v>
      </c>
      <c r="F281" s="2" t="str">
        <f t="shared" si="41"/>
        <v>VARCHAR2 (40),</v>
      </c>
      <c r="L281" s="2" t="s">
        <v>9</v>
      </c>
      <c r="M281" s="1" t="str">
        <f t="shared" si="42"/>
        <v xml:space="preserve">BENEFOWNERMNAME </v>
      </c>
      <c r="N281" s="1" t="str">
        <f t="shared" si="37"/>
        <v xml:space="preserve">BENEFOWNERMNAME </v>
      </c>
      <c r="R281" s="6"/>
    </row>
    <row r="282" spans="1:18" customFormat="1" hidden="1" x14ac:dyDescent="0.25">
      <c r="A282" s="2" t="s">
        <v>10</v>
      </c>
      <c r="B282" t="s">
        <v>309</v>
      </c>
      <c r="C282" s="2">
        <f t="shared" si="38"/>
        <v>18</v>
      </c>
      <c r="D282" s="1" t="str">
        <f t="shared" si="39"/>
        <v xml:space="preserve">BENEFPLACEOFBIRTH </v>
      </c>
      <c r="E282" s="1" t="str">
        <f t="shared" si="40"/>
        <v>BENE</v>
      </c>
      <c r="F282" s="2" t="str">
        <f t="shared" si="41"/>
        <v>VARCHAR2 (40),</v>
      </c>
      <c r="L282" s="2" t="s">
        <v>9</v>
      </c>
      <c r="M282" s="1" t="str">
        <f t="shared" si="42"/>
        <v xml:space="preserve">BENEFPLACEOFBIRTH </v>
      </c>
      <c r="N282" s="1" t="str">
        <f t="shared" si="37"/>
        <v xml:space="preserve">BENEFPLACEOFBIRTH </v>
      </c>
      <c r="R282" s="6"/>
    </row>
    <row r="283" spans="1:18" customFormat="1" hidden="1" x14ac:dyDescent="0.25">
      <c r="A283" s="2" t="s">
        <v>10</v>
      </c>
      <c r="B283" t="s">
        <v>310</v>
      </c>
      <c r="C283" s="2">
        <f t="shared" si="38"/>
        <v>16</v>
      </c>
      <c r="D283" s="1" t="str">
        <f t="shared" si="39"/>
        <v xml:space="preserve">BENEFSRCOFFUNDS </v>
      </c>
      <c r="E283" s="1" t="str">
        <f t="shared" si="40"/>
        <v>BENE</v>
      </c>
      <c r="F283" s="2" t="str">
        <f t="shared" si="41"/>
        <v>NUMBER (10),</v>
      </c>
      <c r="L283" s="2" t="s">
        <v>9</v>
      </c>
      <c r="M283" s="1" t="str">
        <f t="shared" si="42"/>
        <v xml:space="preserve">BENEFSRCOFFUNDS </v>
      </c>
      <c r="N283" s="1" t="str">
        <f t="shared" si="37"/>
        <v xml:space="preserve">BENEFSRCOFFUNDS </v>
      </c>
      <c r="R283" s="6"/>
    </row>
    <row r="284" spans="1:18" customFormat="1" hidden="1" x14ac:dyDescent="0.25">
      <c r="A284" s="2" t="s">
        <v>10</v>
      </c>
      <c r="B284" t="s">
        <v>311</v>
      </c>
      <c r="C284" s="2">
        <f t="shared" si="38"/>
        <v>13</v>
      </c>
      <c r="D284" s="1" t="str">
        <f t="shared" si="39"/>
        <v xml:space="preserve">BENEFWEBSITE </v>
      </c>
      <c r="E284" s="1" t="str">
        <f t="shared" si="40"/>
        <v>BENE</v>
      </c>
      <c r="F284" s="2" t="str">
        <f t="shared" si="41"/>
        <v>VARCHAR2 (40),</v>
      </c>
      <c r="L284" s="2" t="s">
        <v>9</v>
      </c>
      <c r="M284" s="1" t="str">
        <f t="shared" si="42"/>
        <v xml:space="preserve">BENEFWEBSITE </v>
      </c>
      <c r="N284" s="1" t="str">
        <f t="shared" si="37"/>
        <v xml:space="preserve">BENEFWEBSITE </v>
      </c>
      <c r="R284" s="6"/>
    </row>
    <row r="285" spans="1:18" customFormat="1" hidden="1" x14ac:dyDescent="0.25">
      <c r="A285" s="2" t="s">
        <v>10</v>
      </c>
      <c r="B285" t="s">
        <v>312</v>
      </c>
      <c r="C285" s="2">
        <f t="shared" si="38"/>
        <v>8</v>
      </c>
      <c r="D285" s="1" t="str">
        <f t="shared" si="39"/>
        <v xml:space="preserve">BILLING </v>
      </c>
      <c r="E285" s="1" t="str">
        <f t="shared" si="40"/>
        <v>BILL</v>
      </c>
      <c r="F285" s="2" t="str">
        <f t="shared" si="41"/>
        <v>VARCHAR2 (255),</v>
      </c>
      <c r="L285" s="2" t="s">
        <v>9</v>
      </c>
      <c r="M285" s="1" t="str">
        <f t="shared" si="42"/>
        <v xml:space="preserve">BILLING </v>
      </c>
      <c r="N285" s="1" t="str">
        <f t="shared" si="37"/>
        <v xml:space="preserve">BILLING </v>
      </c>
      <c r="R285" s="6"/>
    </row>
    <row r="286" spans="1:18" customFormat="1" hidden="1" x14ac:dyDescent="0.25">
      <c r="A286" s="2" t="s">
        <v>10</v>
      </c>
      <c r="B286" t="s">
        <v>313</v>
      </c>
      <c r="C286" s="2">
        <f t="shared" si="38"/>
        <v>14</v>
      </c>
      <c r="D286" s="1" t="str">
        <f t="shared" si="39"/>
        <v xml:space="preserve">BILLINGCHKBOX </v>
      </c>
      <c r="E286" s="1" t="str">
        <f t="shared" si="40"/>
        <v>BILL</v>
      </c>
      <c r="F286" s="2" t="str">
        <f t="shared" si="41"/>
        <v>NUMBER (10),</v>
      </c>
      <c r="L286" s="2" t="s">
        <v>9</v>
      </c>
      <c r="M286" s="1" t="str">
        <f t="shared" si="42"/>
        <v xml:space="preserve">BILLINGCHKBOX </v>
      </c>
      <c r="N286" s="1" t="str">
        <f t="shared" si="37"/>
        <v xml:space="preserve">BILLINGCHKBOX </v>
      </c>
      <c r="R286" s="6"/>
    </row>
    <row r="287" spans="1:18" customFormat="1" hidden="1" x14ac:dyDescent="0.25">
      <c r="A287" s="2" t="s">
        <v>10</v>
      </c>
      <c r="B287" t="s">
        <v>314</v>
      </c>
      <c r="C287" s="2">
        <f t="shared" si="38"/>
        <v>12</v>
      </c>
      <c r="D287" s="1" t="str">
        <f t="shared" si="39"/>
        <v xml:space="preserve">CITIZENSHIP </v>
      </c>
      <c r="E287" s="1" t="str">
        <f t="shared" si="40"/>
        <v>CITI</v>
      </c>
      <c r="F287" s="2" t="str">
        <f t="shared" si="41"/>
        <v>NUMBER (10),</v>
      </c>
      <c r="L287" s="2" t="s">
        <v>9</v>
      </c>
      <c r="M287" s="1" t="str">
        <f t="shared" si="42"/>
        <v xml:space="preserve">CITIZENSHIP </v>
      </c>
      <c r="N287" s="1" t="str">
        <f t="shared" si="37"/>
        <v xml:space="preserve">CITIZENSHIP </v>
      </c>
      <c r="R287" s="6"/>
    </row>
    <row r="288" spans="1:18" customFormat="1" hidden="1" x14ac:dyDescent="0.25">
      <c r="A288" s="2" t="s">
        <v>10</v>
      </c>
      <c r="B288" t="s">
        <v>315</v>
      </c>
      <c r="C288" s="2">
        <f t="shared" si="38"/>
        <v>12</v>
      </c>
      <c r="D288" s="1" t="str">
        <f t="shared" si="39"/>
        <v xml:space="preserve">CIVILSTATUS </v>
      </c>
      <c r="E288" s="1" t="str">
        <f t="shared" si="40"/>
        <v>CIVI</v>
      </c>
      <c r="F288" s="2" t="str">
        <f t="shared" si="41"/>
        <v>NUMBER (10),</v>
      </c>
      <c r="L288" s="2" t="s">
        <v>9</v>
      </c>
      <c r="M288" s="1" t="str">
        <f t="shared" si="42"/>
        <v xml:space="preserve">CIVILSTATUS </v>
      </c>
      <c r="N288" s="1" t="str">
        <f t="shared" si="37"/>
        <v xml:space="preserve">CIVILSTATUS </v>
      </c>
      <c r="R288" s="6"/>
    </row>
    <row r="289" spans="1:18" customFormat="1" hidden="1" x14ac:dyDescent="0.25">
      <c r="A289" s="2" t="s">
        <v>10</v>
      </c>
      <c r="B289" t="s">
        <v>316</v>
      </c>
      <c r="C289" s="2">
        <f t="shared" si="38"/>
        <v>31</v>
      </c>
      <c r="D289" s="1" t="str">
        <f t="shared" si="39"/>
        <v xml:space="preserve">DESIGNATIONSTAKEDHOLDERCOMPANY </v>
      </c>
      <c r="E289" s="1" t="str">
        <f t="shared" si="40"/>
        <v>DESI</v>
      </c>
      <c r="F289" s="2" t="str">
        <f t="shared" si="41"/>
        <v>VARCHAR2 (255),</v>
      </c>
      <c r="L289" s="2" t="s">
        <v>9</v>
      </c>
      <c r="M289" s="1" t="str">
        <f t="shared" si="42"/>
        <v xml:space="preserve">DESIGNATIONSTAKEDHOLDERCOMPANY </v>
      </c>
      <c r="N289" s="1" t="str">
        <f t="shared" si="37"/>
        <v xml:space="preserve">DESIGNATIONSTAKEDHOLDERCOMPANY </v>
      </c>
      <c r="R289" s="6"/>
    </row>
    <row r="290" spans="1:18" customFormat="1" hidden="1" x14ac:dyDescent="0.25">
      <c r="A290" s="2" t="s">
        <v>10</v>
      </c>
      <c r="B290" t="s">
        <v>317</v>
      </c>
      <c r="C290" s="2">
        <f t="shared" si="38"/>
        <v>8</v>
      </c>
      <c r="D290" s="1" t="str">
        <f t="shared" si="39"/>
        <v xml:space="preserve">EDDDESC </v>
      </c>
      <c r="E290" s="1" t="str">
        <f t="shared" si="40"/>
        <v>EDDD</v>
      </c>
      <c r="F290" s="2" t="str">
        <f t="shared" si="41"/>
        <v>VARCHAR2 (255),</v>
      </c>
      <c r="L290" s="2" t="s">
        <v>9</v>
      </c>
      <c r="M290" s="1" t="str">
        <f t="shared" si="42"/>
        <v xml:space="preserve">EDDDESC </v>
      </c>
      <c r="N290" s="1" t="str">
        <f t="shared" si="37"/>
        <v xml:space="preserve">EDDDESC </v>
      </c>
      <c r="R290" s="6"/>
    </row>
    <row r="291" spans="1:18" customFormat="1" hidden="1" x14ac:dyDescent="0.25">
      <c r="A291" s="2" t="s">
        <v>10</v>
      </c>
      <c r="B291" t="s">
        <v>318</v>
      </c>
      <c r="C291" s="2">
        <f t="shared" si="38"/>
        <v>8</v>
      </c>
      <c r="D291" s="1" t="str">
        <f t="shared" si="39"/>
        <v xml:space="preserve">EDDFORM </v>
      </c>
      <c r="E291" s="1" t="str">
        <f t="shared" si="40"/>
        <v>EDDF</v>
      </c>
      <c r="F291" s="2" t="str">
        <f t="shared" si="41"/>
        <v>NUMBER (10),</v>
      </c>
      <c r="L291" s="2" t="s">
        <v>9</v>
      </c>
      <c r="M291" s="1" t="str">
        <f t="shared" si="42"/>
        <v xml:space="preserve">EDDFORM </v>
      </c>
      <c r="N291" s="1" t="str">
        <f t="shared" si="37"/>
        <v xml:space="preserve">EDDFORM </v>
      </c>
      <c r="R291" s="6"/>
    </row>
    <row r="292" spans="1:18" customFormat="1" hidden="1" x14ac:dyDescent="0.25">
      <c r="A292" s="2" t="s">
        <v>10</v>
      </c>
      <c r="B292" t="s">
        <v>319</v>
      </c>
      <c r="C292" s="2">
        <f t="shared" si="38"/>
        <v>13</v>
      </c>
      <c r="D292" s="1" t="str">
        <f t="shared" si="39"/>
        <v xml:space="preserve">EMAILADDRESS </v>
      </c>
      <c r="E292" s="1" t="str">
        <f t="shared" si="40"/>
        <v>EMAI</v>
      </c>
      <c r="F292" s="2" t="str">
        <f t="shared" si="41"/>
        <v>VARCHAR2 (40),</v>
      </c>
      <c r="L292" s="2" t="s">
        <v>9</v>
      </c>
      <c r="M292" s="1" t="str">
        <f t="shared" si="42"/>
        <v xml:space="preserve">EMAILADDRESS </v>
      </c>
      <c r="N292" s="1" t="str">
        <f t="shared" si="37"/>
        <v xml:space="preserve">EMAILADDRESS </v>
      </c>
      <c r="R292" s="6"/>
    </row>
    <row r="293" spans="1:18" customFormat="1" hidden="1" x14ac:dyDescent="0.25">
      <c r="A293" s="2" t="s">
        <v>10</v>
      </c>
      <c r="B293" t="s">
        <v>320</v>
      </c>
      <c r="C293" s="2">
        <f t="shared" si="38"/>
        <v>25</v>
      </c>
      <c r="D293" s="1" t="str">
        <f t="shared" si="39"/>
        <v xml:space="preserve">FATCADETAILSFORUSCITIZEN </v>
      </c>
      <c r="E293" s="1" t="str">
        <f t="shared" si="40"/>
        <v>FATC</v>
      </c>
      <c r="F293" s="2" t="str">
        <f t="shared" si="41"/>
        <v>VARCHAR2 (40),</v>
      </c>
      <c r="L293" s="2" t="s">
        <v>9</v>
      </c>
      <c r="M293" s="1" t="str">
        <f t="shared" si="42"/>
        <v xml:space="preserve">FATCADETAILSFORUSCITIZEN </v>
      </c>
      <c r="N293" s="1" t="str">
        <f t="shared" si="37"/>
        <v xml:space="preserve">FATCADETAILSFORUSCITIZEN </v>
      </c>
      <c r="R293" s="6"/>
    </row>
    <row r="294" spans="1:18" customFormat="1" hidden="1" x14ac:dyDescent="0.25">
      <c r="A294" s="2" t="s">
        <v>10</v>
      </c>
      <c r="B294" t="s">
        <v>321</v>
      </c>
      <c r="C294" s="2">
        <f t="shared" si="38"/>
        <v>17</v>
      </c>
      <c r="D294" s="1" t="str">
        <f t="shared" si="39"/>
        <v xml:space="preserve">GROSSMONTHINCOME </v>
      </c>
      <c r="E294" s="1" t="str">
        <f t="shared" si="40"/>
        <v>GROS</v>
      </c>
      <c r="F294" s="2" t="str">
        <f t="shared" si="41"/>
        <v>VARCHAR2 (40),</v>
      </c>
      <c r="L294" s="2" t="s">
        <v>9</v>
      </c>
      <c r="M294" s="1" t="str">
        <f t="shared" si="42"/>
        <v xml:space="preserve">GROSSMONTHINCOME </v>
      </c>
      <c r="N294" s="1" t="str">
        <f t="shared" si="37"/>
        <v xml:space="preserve">GROSSMONTHINCOME </v>
      </c>
      <c r="R294" s="6"/>
    </row>
    <row r="295" spans="1:18" customFormat="1" hidden="1" x14ac:dyDescent="0.25">
      <c r="A295" s="2" t="s">
        <v>10</v>
      </c>
      <c r="B295" t="s">
        <v>322</v>
      </c>
      <c r="C295" s="2">
        <f t="shared" si="38"/>
        <v>11</v>
      </c>
      <c r="D295" s="1" t="str">
        <f t="shared" si="39"/>
        <v xml:space="preserve">GSISIDIDNO </v>
      </c>
      <c r="E295" s="1" t="str">
        <f t="shared" si="40"/>
        <v>GSIS</v>
      </c>
      <c r="F295" s="2" t="str">
        <f t="shared" si="41"/>
        <v>VARCHAR2 (40),</v>
      </c>
      <c r="L295" s="2" t="s">
        <v>9</v>
      </c>
      <c r="M295" s="1" t="str">
        <f t="shared" si="42"/>
        <v xml:space="preserve">GSISIDIDNO </v>
      </c>
      <c r="N295" s="1" t="str">
        <f t="shared" si="37"/>
        <v xml:space="preserve">GSISIDIDNO </v>
      </c>
      <c r="R295" s="6"/>
    </row>
    <row r="296" spans="1:18" customFormat="1" hidden="1" x14ac:dyDescent="0.25">
      <c r="A296" s="2" t="s">
        <v>10</v>
      </c>
      <c r="B296" t="s">
        <v>323</v>
      </c>
      <c r="C296" s="2">
        <f t="shared" si="38"/>
        <v>9</v>
      </c>
      <c r="D296" s="1" t="str">
        <f t="shared" si="39"/>
        <v xml:space="preserve">GSISIDYN </v>
      </c>
      <c r="E296" s="1" t="str">
        <f t="shared" si="40"/>
        <v>GSIS</v>
      </c>
      <c r="F296" s="2" t="str">
        <f t="shared" si="41"/>
        <v>NUMBER (10),</v>
      </c>
      <c r="L296" s="2" t="s">
        <v>9</v>
      </c>
      <c r="M296" s="1" t="str">
        <f t="shared" si="42"/>
        <v xml:space="preserve">GSISIDYN </v>
      </c>
      <c r="N296" s="1" t="str">
        <f t="shared" si="37"/>
        <v xml:space="preserve">GSISIDYN </v>
      </c>
      <c r="R296" s="6"/>
    </row>
    <row r="297" spans="1:18" customFormat="1" hidden="1" x14ac:dyDescent="0.25">
      <c r="A297" s="2" t="s">
        <v>10</v>
      </c>
      <c r="B297" t="s">
        <v>324</v>
      </c>
      <c r="C297" s="2">
        <f t="shared" si="38"/>
        <v>23</v>
      </c>
      <c r="D297" s="1" t="str">
        <f t="shared" si="39"/>
        <v xml:space="preserve">ISBENEFICIALSAMEASCUST </v>
      </c>
      <c r="E297" s="1" t="str">
        <f t="shared" si="40"/>
        <v>ISBE</v>
      </c>
      <c r="F297" s="2" t="str">
        <f t="shared" si="41"/>
        <v>NUMBER (10),</v>
      </c>
      <c r="L297" s="2" t="s">
        <v>9</v>
      </c>
      <c r="M297" s="1" t="str">
        <f t="shared" si="42"/>
        <v xml:space="preserve">ISBENEFICIALSAMEASCUST </v>
      </c>
      <c r="N297" s="1" t="str">
        <f t="shared" si="37"/>
        <v xml:space="preserve">ISBENEFICIALSAMEASCUST </v>
      </c>
      <c r="R297" s="6"/>
    </row>
    <row r="298" spans="1:18" customFormat="1" hidden="1" x14ac:dyDescent="0.25">
      <c r="A298" s="2" t="s">
        <v>10</v>
      </c>
      <c r="B298" t="s">
        <v>325</v>
      </c>
      <c r="C298" s="2">
        <f t="shared" si="38"/>
        <v>22</v>
      </c>
      <c r="D298" s="1" t="str">
        <f t="shared" si="39"/>
        <v xml:space="preserve">LISTOFCOMPANIESCHKBOX </v>
      </c>
      <c r="E298" s="1" t="str">
        <f t="shared" si="40"/>
        <v>LIST</v>
      </c>
      <c r="F298" s="2" t="str">
        <f t="shared" si="41"/>
        <v>NUMBER (10),</v>
      </c>
      <c r="L298" s="2" t="s">
        <v>9</v>
      </c>
      <c r="M298" s="1" t="str">
        <f t="shared" si="42"/>
        <v xml:space="preserve">LISTOFCOMPANIESCHKBOX </v>
      </c>
      <c r="N298" s="1" t="str">
        <f t="shared" si="37"/>
        <v xml:space="preserve">LISTOFCOMPANIESCHKBOX </v>
      </c>
      <c r="R298" s="6"/>
    </row>
    <row r="299" spans="1:18" customFormat="1" hidden="1" x14ac:dyDescent="0.25">
      <c r="A299" s="2" t="s">
        <v>10</v>
      </c>
      <c r="B299" t="s">
        <v>326</v>
      </c>
      <c r="C299" s="2">
        <f t="shared" si="38"/>
        <v>19</v>
      </c>
      <c r="D299" s="1" t="str">
        <f t="shared" si="39"/>
        <v xml:space="preserve">MOTHERAPPELLACTION </v>
      </c>
      <c r="E299" s="1" t="str">
        <f t="shared" si="40"/>
        <v>MOTH</v>
      </c>
      <c r="F299" s="2" t="str">
        <f t="shared" si="41"/>
        <v>NUMBER (10),</v>
      </c>
      <c r="L299" s="2" t="s">
        <v>9</v>
      </c>
      <c r="M299" s="1" t="str">
        <f t="shared" si="42"/>
        <v xml:space="preserve">MOTHERAPPELLACTION </v>
      </c>
      <c r="N299" s="1" t="str">
        <f t="shared" si="37"/>
        <v xml:space="preserve">MOTHERAPPELLACTION </v>
      </c>
      <c r="R299" s="6"/>
    </row>
    <row r="300" spans="1:18" customFormat="1" hidden="1" x14ac:dyDescent="0.25">
      <c r="A300" s="2" t="s">
        <v>10</v>
      </c>
      <c r="B300" t="s">
        <v>327</v>
      </c>
      <c r="C300" s="2">
        <f t="shared" si="38"/>
        <v>12</v>
      </c>
      <c r="D300" s="1" t="str">
        <f t="shared" si="39"/>
        <v xml:space="preserve">MOTHERFNAME </v>
      </c>
      <c r="E300" s="1" t="str">
        <f t="shared" si="40"/>
        <v>MOTH</v>
      </c>
      <c r="F300" s="2" t="str">
        <f t="shared" si="41"/>
        <v>VARCHAR2 (40),</v>
      </c>
      <c r="L300" s="2" t="s">
        <v>9</v>
      </c>
      <c r="M300" s="1" t="str">
        <f t="shared" si="42"/>
        <v xml:space="preserve">MOTHERFNAME </v>
      </c>
      <c r="N300" s="1" t="str">
        <f t="shared" si="37"/>
        <v xml:space="preserve">MOTHERFNAME </v>
      </c>
      <c r="R300" s="6"/>
    </row>
    <row r="301" spans="1:18" customFormat="1" hidden="1" x14ac:dyDescent="0.25">
      <c r="A301" s="2" t="s">
        <v>10</v>
      </c>
      <c r="B301" t="s">
        <v>328</v>
      </c>
      <c r="C301" s="2">
        <f t="shared" si="38"/>
        <v>12</v>
      </c>
      <c r="D301" s="1" t="str">
        <f t="shared" si="39"/>
        <v xml:space="preserve">MOTHERLNAME </v>
      </c>
      <c r="E301" s="1" t="str">
        <f t="shared" si="40"/>
        <v>MOTH</v>
      </c>
      <c r="F301" s="2" t="str">
        <f t="shared" si="41"/>
        <v>VARCHAR2 (40),</v>
      </c>
      <c r="L301" s="2" t="s">
        <v>9</v>
      </c>
      <c r="M301" s="1" t="str">
        <f t="shared" si="42"/>
        <v xml:space="preserve">MOTHERLNAME </v>
      </c>
      <c r="N301" s="1" t="str">
        <f t="shared" si="37"/>
        <v xml:space="preserve">MOTHERLNAME </v>
      </c>
      <c r="R301" s="6"/>
    </row>
    <row r="302" spans="1:18" customFormat="1" hidden="1" x14ac:dyDescent="0.25">
      <c r="A302" s="2" t="s">
        <v>10</v>
      </c>
      <c r="B302" t="s">
        <v>329</v>
      </c>
      <c r="C302" s="2">
        <f t="shared" si="38"/>
        <v>12</v>
      </c>
      <c r="D302" s="1" t="str">
        <f t="shared" si="39"/>
        <v xml:space="preserve">MOTHERMNAME </v>
      </c>
      <c r="E302" s="1" t="str">
        <f t="shared" si="40"/>
        <v>MOTH</v>
      </c>
      <c r="F302" s="2" t="str">
        <f t="shared" si="41"/>
        <v>VARCHAR2 (40),</v>
      </c>
      <c r="L302" s="2" t="s">
        <v>9</v>
      </c>
      <c r="M302" s="1" t="str">
        <f t="shared" si="42"/>
        <v xml:space="preserve">MOTHERMNAME </v>
      </c>
      <c r="N302" s="1" t="str">
        <f t="shared" si="37"/>
        <v xml:space="preserve">MOTHERMNAME </v>
      </c>
      <c r="R302" s="6"/>
    </row>
    <row r="303" spans="1:18" customFormat="1" hidden="1" x14ac:dyDescent="0.25">
      <c r="A303" s="2" t="s">
        <v>10</v>
      </c>
      <c r="B303" t="s">
        <v>330</v>
      </c>
      <c r="C303" s="2">
        <f t="shared" si="38"/>
        <v>21</v>
      </c>
      <c r="D303" s="1" t="str">
        <f t="shared" si="39"/>
        <v xml:space="preserve">MOTHERNOMIDDLENAMEYN </v>
      </c>
      <c r="E303" s="1" t="str">
        <f t="shared" si="40"/>
        <v>MOTH</v>
      </c>
      <c r="F303" s="2" t="str">
        <f t="shared" si="41"/>
        <v>NUMBER (10),</v>
      </c>
      <c r="L303" s="2" t="s">
        <v>9</v>
      </c>
      <c r="M303" s="1" t="str">
        <f t="shared" si="42"/>
        <v xml:space="preserve">MOTHERNOMIDDLENAMEYN </v>
      </c>
      <c r="N303" s="1" t="str">
        <f t="shared" si="37"/>
        <v xml:space="preserve">MOTHERNOMIDDLENAMEYN </v>
      </c>
      <c r="R303" s="6"/>
    </row>
    <row r="304" spans="1:18" customFormat="1" hidden="1" x14ac:dyDescent="0.25">
      <c r="A304" s="2" t="s">
        <v>10</v>
      </c>
      <c r="B304" t="s">
        <v>331</v>
      </c>
      <c r="C304" s="2">
        <f t="shared" si="38"/>
        <v>24</v>
      </c>
      <c r="D304" s="1" t="str">
        <f t="shared" si="39"/>
        <v xml:space="preserve">NAMESTAKEDHOLDERCOMPANY </v>
      </c>
      <c r="E304" s="1" t="str">
        <f t="shared" si="40"/>
        <v>NAME</v>
      </c>
      <c r="F304" s="2" t="str">
        <f t="shared" si="41"/>
        <v>VARCHAR2 (255),</v>
      </c>
      <c r="L304" s="2" t="s">
        <v>9</v>
      </c>
      <c r="M304" s="1" t="str">
        <f t="shared" si="42"/>
        <v xml:space="preserve">NAMESTAKEDHOLDERCOMPANY </v>
      </c>
      <c r="N304" s="1" t="str">
        <f t="shared" si="37"/>
        <v xml:space="preserve">NAMESTAKEDHOLDERCOMPANY </v>
      </c>
      <c r="R304" s="6"/>
    </row>
    <row r="305" spans="1:18" customFormat="1" hidden="1" x14ac:dyDescent="0.25">
      <c r="A305" s="2" t="s">
        <v>10</v>
      </c>
      <c r="B305" t="s">
        <v>332</v>
      </c>
      <c r="C305" s="2">
        <f t="shared" si="38"/>
        <v>16</v>
      </c>
      <c r="D305" s="1" t="str">
        <f t="shared" si="39"/>
        <v xml:space="preserve">NATURERADOFWORK </v>
      </c>
      <c r="E305" s="1" t="str">
        <f t="shared" si="40"/>
        <v>NATU</v>
      </c>
      <c r="F305" s="2" t="str">
        <f t="shared" si="41"/>
        <v>NUMBER (10),</v>
      </c>
      <c r="L305" s="2" t="s">
        <v>9</v>
      </c>
      <c r="M305" s="1" t="str">
        <f t="shared" si="42"/>
        <v xml:space="preserve">NATURERADOFWORK </v>
      </c>
      <c r="N305" s="1" t="str">
        <f t="shared" si="37"/>
        <v xml:space="preserve">NATURERADOFWORK </v>
      </c>
      <c r="R305" s="6"/>
    </row>
    <row r="306" spans="1:18" customFormat="1" hidden="1" x14ac:dyDescent="0.25">
      <c r="A306" s="2" t="s">
        <v>10</v>
      </c>
      <c r="B306" t="s">
        <v>333</v>
      </c>
      <c r="C306" s="2">
        <f t="shared" si="38"/>
        <v>9</v>
      </c>
      <c r="D306" s="1" t="str">
        <f t="shared" si="39"/>
        <v xml:space="preserve">NICKNAME </v>
      </c>
      <c r="E306" s="1" t="str">
        <f t="shared" si="40"/>
        <v>NICK</v>
      </c>
      <c r="F306" s="2" t="str">
        <f t="shared" si="41"/>
        <v>VARCHAR2 (40),</v>
      </c>
      <c r="L306" s="2" t="s">
        <v>9</v>
      </c>
      <c r="M306" s="1" t="str">
        <f t="shared" si="42"/>
        <v xml:space="preserve">NICKNAME </v>
      </c>
      <c r="N306" s="1" t="str">
        <f t="shared" si="37"/>
        <v xml:space="preserve">NICKNAME </v>
      </c>
      <c r="R306" s="6"/>
    </row>
    <row r="307" spans="1:18" customFormat="1" hidden="1" x14ac:dyDescent="0.25">
      <c r="A307" s="2" t="s">
        <v>10</v>
      </c>
      <c r="B307" t="s">
        <v>334</v>
      </c>
      <c r="C307" s="2">
        <f t="shared" si="38"/>
        <v>6</v>
      </c>
      <c r="D307" s="1" t="str">
        <f t="shared" si="39"/>
        <v xml:space="preserve">NIDNO </v>
      </c>
      <c r="E307" s="1" t="str">
        <f t="shared" si="40"/>
        <v>NIDN</v>
      </c>
      <c r="F307" s="2" t="str">
        <f t="shared" si="41"/>
        <v>VARCHAR2 (40),</v>
      </c>
      <c r="L307" s="2" t="s">
        <v>9</v>
      </c>
      <c r="M307" s="1" t="str">
        <f t="shared" si="42"/>
        <v xml:space="preserve">NIDNO </v>
      </c>
      <c r="N307" s="1" t="str">
        <f t="shared" si="37"/>
        <v xml:space="preserve">NIDNO </v>
      </c>
      <c r="R307" s="6"/>
    </row>
    <row r="308" spans="1:18" customFormat="1" hidden="1" x14ac:dyDescent="0.25">
      <c r="A308" s="2" t="s">
        <v>10</v>
      </c>
      <c r="B308" t="s">
        <v>335</v>
      </c>
      <c r="C308" s="2">
        <f t="shared" si="38"/>
        <v>6</v>
      </c>
      <c r="D308" s="1" t="str">
        <f t="shared" si="39"/>
        <v xml:space="preserve">NIDYN </v>
      </c>
      <c r="E308" s="1" t="str">
        <f t="shared" si="40"/>
        <v>NIDY</v>
      </c>
      <c r="F308" s="2" t="str">
        <f t="shared" si="41"/>
        <v>NUMBER (10),</v>
      </c>
      <c r="L308" s="2" t="s">
        <v>9</v>
      </c>
      <c r="M308" s="1" t="str">
        <f t="shared" si="42"/>
        <v xml:space="preserve">NIDYN </v>
      </c>
      <c r="N308" s="1" t="str">
        <f t="shared" si="37"/>
        <v xml:space="preserve">NIDYN </v>
      </c>
      <c r="R308" s="6"/>
    </row>
    <row r="309" spans="1:18" customFormat="1" hidden="1" x14ac:dyDescent="0.25">
      <c r="A309" s="2" t="s">
        <v>10</v>
      </c>
      <c r="B309" t="s">
        <v>336</v>
      </c>
      <c r="C309" s="2">
        <f t="shared" si="38"/>
        <v>13</v>
      </c>
      <c r="D309" s="1" t="str">
        <f t="shared" si="39"/>
        <v xml:space="preserve">NOMIDDLENAME </v>
      </c>
      <c r="E309" s="1" t="str">
        <f t="shared" si="40"/>
        <v>NOMI</v>
      </c>
      <c r="F309" s="2" t="str">
        <f t="shared" si="41"/>
        <v>NUMBER (10),</v>
      </c>
      <c r="L309" s="2" t="s">
        <v>9</v>
      </c>
      <c r="M309" s="1" t="str">
        <f t="shared" si="42"/>
        <v xml:space="preserve">NOMIDDLENAME </v>
      </c>
      <c r="N309" s="1" t="str">
        <f t="shared" si="37"/>
        <v xml:space="preserve">NOMIDDLENAME </v>
      </c>
      <c r="R309" s="6"/>
    </row>
    <row r="310" spans="1:18" customFormat="1" hidden="1" x14ac:dyDescent="0.25">
      <c r="A310" s="2" t="s">
        <v>10</v>
      </c>
      <c r="B310" t="s">
        <v>337</v>
      </c>
      <c r="C310" s="2">
        <f t="shared" si="38"/>
        <v>10</v>
      </c>
      <c r="D310" s="1" t="str">
        <f t="shared" si="39"/>
        <v xml:space="preserve">NOOFCHILD </v>
      </c>
      <c r="E310" s="1" t="str">
        <f t="shared" si="40"/>
        <v>NOOF</v>
      </c>
      <c r="F310" s="2" t="str">
        <f t="shared" si="41"/>
        <v>VARCHAR2 (40),</v>
      </c>
      <c r="L310" s="2" t="s">
        <v>9</v>
      </c>
      <c r="M310" s="1" t="str">
        <f t="shared" si="42"/>
        <v xml:space="preserve">NOOFCHILD </v>
      </c>
      <c r="N310" s="1" t="str">
        <f t="shared" si="37"/>
        <v xml:space="preserve">NOOFCHILD </v>
      </c>
      <c r="R310" s="6"/>
    </row>
    <row r="311" spans="1:18" customFormat="1" hidden="1" x14ac:dyDescent="0.25">
      <c r="A311" s="2" t="s">
        <v>10</v>
      </c>
      <c r="B311" t="s">
        <v>338</v>
      </c>
      <c r="C311" s="2">
        <f t="shared" si="38"/>
        <v>13</v>
      </c>
      <c r="D311" s="1" t="str">
        <f t="shared" si="39"/>
        <v xml:space="preserve">PLACEOFBIRTH </v>
      </c>
      <c r="E311" s="1" t="str">
        <f t="shared" si="40"/>
        <v>PLAC</v>
      </c>
      <c r="F311" s="2" t="str">
        <f t="shared" si="41"/>
        <v>VARCHAR2 (40),</v>
      </c>
      <c r="L311" s="2" t="s">
        <v>9</v>
      </c>
      <c r="M311" s="1" t="str">
        <f t="shared" si="42"/>
        <v xml:space="preserve">PLACEOFBIRTH </v>
      </c>
      <c r="N311" s="1" t="str">
        <f t="shared" si="37"/>
        <v xml:space="preserve">PLACEOFBIRTH </v>
      </c>
      <c r="R311" s="6"/>
    </row>
    <row r="312" spans="1:18" customFormat="1" hidden="1" x14ac:dyDescent="0.25">
      <c r="A312" s="2" t="s">
        <v>10</v>
      </c>
      <c r="B312" t="s">
        <v>339</v>
      </c>
      <c r="C312" s="2">
        <f t="shared" si="38"/>
        <v>17</v>
      </c>
      <c r="D312" s="1" t="str">
        <f t="shared" si="39"/>
        <v xml:space="preserve">PREVIOUSLASTNAME </v>
      </c>
      <c r="E312" s="1" t="str">
        <f t="shared" si="40"/>
        <v>PREV</v>
      </c>
      <c r="F312" s="2" t="str">
        <f t="shared" si="41"/>
        <v>VARCHAR2 (40),</v>
      </c>
      <c r="L312" s="2" t="s">
        <v>9</v>
      </c>
      <c r="M312" s="1" t="str">
        <f t="shared" si="42"/>
        <v xml:space="preserve">PREVIOUSLASTNAME </v>
      </c>
      <c r="N312" s="1" t="str">
        <f t="shared" si="37"/>
        <v xml:space="preserve">PREVIOUSLASTNAME </v>
      </c>
      <c r="R312" s="6"/>
    </row>
    <row r="313" spans="1:18" customFormat="1" hidden="1" x14ac:dyDescent="0.25">
      <c r="A313" s="2" t="s">
        <v>10</v>
      </c>
      <c r="B313" t="s">
        <v>340</v>
      </c>
      <c r="C313" s="2">
        <f t="shared" si="38"/>
        <v>18</v>
      </c>
      <c r="D313" s="1" t="str">
        <f t="shared" si="39"/>
        <v xml:space="preserve">RANGEEXPTRANSAMNT </v>
      </c>
      <c r="E313" s="1" t="str">
        <f t="shared" si="40"/>
        <v>RANG</v>
      </c>
      <c r="F313" s="2" t="str">
        <f t="shared" si="41"/>
        <v>NUMBER (10),</v>
      </c>
      <c r="L313" s="2" t="s">
        <v>9</v>
      </c>
      <c r="M313" s="1" t="str">
        <f t="shared" si="42"/>
        <v xml:space="preserve">RANGEEXPTRANSAMNT </v>
      </c>
      <c r="N313" s="1" t="str">
        <f t="shared" si="37"/>
        <v xml:space="preserve">RANGEEXPTRANSAMNT </v>
      </c>
      <c r="R313" s="6"/>
    </row>
    <row r="314" spans="1:18" customFormat="1" hidden="1" x14ac:dyDescent="0.25">
      <c r="A314" s="2" t="s">
        <v>10</v>
      </c>
      <c r="B314" t="s">
        <v>341</v>
      </c>
      <c r="C314" s="2">
        <f t="shared" si="38"/>
        <v>21</v>
      </c>
      <c r="D314" s="1" t="str">
        <f t="shared" si="39"/>
        <v xml:space="preserve">REASONFORTRANSACTION </v>
      </c>
      <c r="E314" s="1" t="str">
        <f t="shared" si="40"/>
        <v>REAS</v>
      </c>
      <c r="F314" s="2" t="str">
        <f t="shared" si="41"/>
        <v>VARCHAR2 (255),</v>
      </c>
      <c r="L314" s="2" t="s">
        <v>9</v>
      </c>
      <c r="M314" s="1" t="str">
        <f t="shared" si="42"/>
        <v xml:space="preserve">REASONFORTRANSACTION </v>
      </c>
      <c r="N314" s="1" t="str">
        <f t="shared" si="37"/>
        <v xml:space="preserve">REASONFORTRANSACTION </v>
      </c>
      <c r="R314" s="6"/>
    </row>
    <row r="315" spans="1:18" customFormat="1" hidden="1" x14ac:dyDescent="0.25">
      <c r="A315" s="2" t="s">
        <v>10</v>
      </c>
      <c r="B315" t="s">
        <v>342</v>
      </c>
      <c r="C315" s="2">
        <f t="shared" si="38"/>
        <v>15</v>
      </c>
      <c r="D315" s="1" t="str">
        <f t="shared" si="39"/>
        <v xml:space="preserve">REFBANKADDRESS </v>
      </c>
      <c r="E315" s="1" t="str">
        <f t="shared" si="40"/>
        <v>REFB</v>
      </c>
      <c r="F315" s="2" t="str">
        <f t="shared" si="41"/>
        <v>VARCHAR2 (255),</v>
      </c>
      <c r="L315" s="2" t="s">
        <v>9</v>
      </c>
      <c r="M315" s="1" t="str">
        <f t="shared" si="42"/>
        <v xml:space="preserve">REFBANKADDRESS </v>
      </c>
      <c r="N315" s="1" t="str">
        <f t="shared" si="37"/>
        <v xml:space="preserve">REFBANKADDRESS </v>
      </c>
      <c r="R315" s="6"/>
    </row>
    <row r="316" spans="1:18" customFormat="1" hidden="1" x14ac:dyDescent="0.25">
      <c r="A316" s="2" t="s">
        <v>10</v>
      </c>
      <c r="B316" t="s">
        <v>343</v>
      </c>
      <c r="C316" s="2">
        <f t="shared" si="38"/>
        <v>14</v>
      </c>
      <c r="D316" s="1" t="str">
        <f t="shared" si="39"/>
        <v xml:space="preserve">REFBANKCHKBOX </v>
      </c>
      <c r="E316" s="1" t="str">
        <f t="shared" si="40"/>
        <v>REFB</v>
      </c>
      <c r="F316" s="2" t="str">
        <f t="shared" si="41"/>
        <v>NUMBER (10),</v>
      </c>
      <c r="L316" s="2" t="s">
        <v>9</v>
      </c>
      <c r="M316" s="1" t="str">
        <f t="shared" si="42"/>
        <v xml:space="preserve">REFBANKCHKBOX </v>
      </c>
      <c r="N316" s="1" t="str">
        <f t="shared" si="37"/>
        <v xml:space="preserve">REFBANKCHKBOX </v>
      </c>
      <c r="R316" s="6"/>
    </row>
    <row r="317" spans="1:18" customFormat="1" hidden="1" x14ac:dyDescent="0.25">
      <c r="A317" s="2" t="s">
        <v>10</v>
      </c>
      <c r="B317" t="s">
        <v>344</v>
      </c>
      <c r="C317" s="2">
        <f t="shared" si="38"/>
        <v>12</v>
      </c>
      <c r="D317" s="1" t="str">
        <f t="shared" si="39"/>
        <v xml:space="preserve">REFBANKNAME </v>
      </c>
      <c r="E317" s="1" t="str">
        <f t="shared" si="40"/>
        <v>REFB</v>
      </c>
      <c r="F317" s="2" t="str">
        <f t="shared" si="41"/>
        <v>VARCHAR2 (255),</v>
      </c>
      <c r="L317" s="2" t="s">
        <v>9</v>
      </c>
      <c r="M317" s="1" t="str">
        <f t="shared" si="42"/>
        <v xml:space="preserve">REFBANKNAME </v>
      </c>
      <c r="N317" s="1" t="str">
        <f t="shared" si="37"/>
        <v xml:space="preserve">REFBANKNAME </v>
      </c>
      <c r="R317" s="6"/>
    </row>
    <row r="318" spans="1:18" customFormat="1" hidden="1" x14ac:dyDescent="0.25">
      <c r="A318" s="2" t="s">
        <v>10</v>
      </c>
      <c r="B318" t="s">
        <v>345</v>
      </c>
      <c r="C318" s="2">
        <f t="shared" si="38"/>
        <v>10</v>
      </c>
      <c r="D318" s="1" t="str">
        <f t="shared" si="39"/>
        <v xml:space="preserve">RESIDENCY </v>
      </c>
      <c r="E318" s="1" t="str">
        <f t="shared" si="40"/>
        <v>RESI</v>
      </c>
      <c r="F318" s="2" t="str">
        <f t="shared" si="41"/>
        <v>NUMBER (10),</v>
      </c>
      <c r="L318" s="2" t="s">
        <v>9</v>
      </c>
      <c r="M318" s="1" t="str">
        <f t="shared" si="42"/>
        <v xml:space="preserve">RESIDENCY </v>
      </c>
      <c r="N318" s="1" t="str">
        <f t="shared" si="37"/>
        <v xml:space="preserve">RESIDENCY </v>
      </c>
      <c r="R318" s="6"/>
    </row>
    <row r="319" spans="1:18" customFormat="1" hidden="1" x14ac:dyDescent="0.25">
      <c r="A319" s="2" t="s">
        <v>10</v>
      </c>
      <c r="B319" t="s">
        <v>346</v>
      </c>
      <c r="C319" s="2">
        <f t="shared" si="38"/>
        <v>14</v>
      </c>
      <c r="D319" s="1" t="str">
        <f t="shared" si="39"/>
        <v xml:space="preserve">SOURCEOFFUNDS </v>
      </c>
      <c r="E319" s="1" t="str">
        <f t="shared" si="40"/>
        <v>SOUR</v>
      </c>
      <c r="F319" s="2" t="str">
        <f t="shared" si="41"/>
        <v>VARCHAR2 (255),</v>
      </c>
      <c r="L319" s="2" t="s">
        <v>9</v>
      </c>
      <c r="M319" s="1" t="str">
        <f t="shared" si="42"/>
        <v xml:space="preserve">SOURCEOFFUNDS </v>
      </c>
      <c r="N319" s="1" t="str">
        <f t="shared" si="37"/>
        <v xml:space="preserve">SOURCEOFFUNDS </v>
      </c>
      <c r="R319" s="6"/>
    </row>
    <row r="320" spans="1:18" customFormat="1" hidden="1" x14ac:dyDescent="0.25">
      <c r="A320" s="2" t="s">
        <v>10</v>
      </c>
      <c r="B320" t="s">
        <v>347</v>
      </c>
      <c r="C320" s="2">
        <f t="shared" si="38"/>
        <v>20</v>
      </c>
      <c r="D320" s="1" t="str">
        <f t="shared" si="39"/>
        <v xml:space="preserve">SOURCEOFFUNDSCHKBOX </v>
      </c>
      <c r="E320" s="1" t="str">
        <f t="shared" si="40"/>
        <v>SOUR</v>
      </c>
      <c r="F320" s="2" t="str">
        <f t="shared" si="41"/>
        <v>NUMBER (10),</v>
      </c>
      <c r="L320" s="2" t="s">
        <v>9</v>
      </c>
      <c r="M320" s="1" t="str">
        <f t="shared" si="42"/>
        <v xml:space="preserve">SOURCEOFFUNDSCHKBOX </v>
      </c>
      <c r="N320" s="1" t="str">
        <f t="shared" si="37"/>
        <v xml:space="preserve">SOURCEOFFUNDSCHKBOX </v>
      </c>
      <c r="R320" s="6"/>
    </row>
    <row r="321" spans="1:18" customFormat="1" hidden="1" x14ac:dyDescent="0.25">
      <c r="A321" s="2" t="s">
        <v>10</v>
      </c>
      <c r="B321" t="s">
        <v>348</v>
      </c>
      <c r="C321" s="2">
        <f t="shared" si="38"/>
        <v>18</v>
      </c>
      <c r="D321" s="1" t="str">
        <f t="shared" si="39"/>
        <v xml:space="preserve">SPOUSEAPPELLATION </v>
      </c>
      <c r="E321" s="1" t="str">
        <f t="shared" si="40"/>
        <v>SPOU</v>
      </c>
      <c r="F321" s="2" t="str">
        <f t="shared" si="41"/>
        <v>NUMBER (10),</v>
      </c>
      <c r="L321" s="2" t="s">
        <v>9</v>
      </c>
      <c r="M321" s="1" t="str">
        <f t="shared" si="42"/>
        <v xml:space="preserve">SPOUSEAPPELLATION </v>
      </c>
      <c r="N321" s="1" t="str">
        <f t="shared" si="37"/>
        <v xml:space="preserve">SPOUSEAPPELLATION </v>
      </c>
      <c r="R321" s="6"/>
    </row>
    <row r="322" spans="1:18" customFormat="1" hidden="1" x14ac:dyDescent="0.25">
      <c r="A322" s="2" t="s">
        <v>10</v>
      </c>
      <c r="B322" t="s">
        <v>349</v>
      </c>
      <c r="C322" s="2">
        <f t="shared" si="38"/>
        <v>10</v>
      </c>
      <c r="D322" s="1" t="str">
        <f t="shared" si="39"/>
        <v xml:space="preserve">SPOUSEDOB </v>
      </c>
      <c r="E322" s="1" t="str">
        <f t="shared" si="40"/>
        <v>SPOU</v>
      </c>
      <c r="F322" s="2" t="str">
        <f t="shared" si="41"/>
        <v>TIMESTAMP,</v>
      </c>
      <c r="L322" s="2" t="s">
        <v>9</v>
      </c>
      <c r="M322" s="1" t="str">
        <f t="shared" si="42"/>
        <v xml:space="preserve">SPOUSEDOB </v>
      </c>
      <c r="N322" s="1" t="str">
        <f t="shared" ref="N322:N385" si="43">M322</f>
        <v xml:space="preserve">SPOUSEDOB </v>
      </c>
      <c r="R322" s="6"/>
    </row>
    <row r="323" spans="1:18" customFormat="1" hidden="1" x14ac:dyDescent="0.25">
      <c r="A323" s="2" t="s">
        <v>10</v>
      </c>
      <c r="B323" t="s">
        <v>350</v>
      </c>
      <c r="C323" s="2">
        <f t="shared" si="38"/>
        <v>12</v>
      </c>
      <c r="D323" s="1" t="str">
        <f t="shared" si="39"/>
        <v xml:space="preserve">SPOUSEFNAME </v>
      </c>
      <c r="E323" s="1" t="str">
        <f t="shared" si="40"/>
        <v>SPOU</v>
      </c>
      <c r="F323" s="2" t="str">
        <f t="shared" si="41"/>
        <v>VARCHAR2 (40),</v>
      </c>
      <c r="L323" s="2" t="s">
        <v>9</v>
      </c>
      <c r="M323" s="1" t="str">
        <f t="shared" si="42"/>
        <v xml:space="preserve">SPOUSEFNAME </v>
      </c>
      <c r="N323" s="1" t="str">
        <f t="shared" si="43"/>
        <v xml:space="preserve">SPOUSEFNAME </v>
      </c>
      <c r="R323" s="6"/>
    </row>
    <row r="324" spans="1:18" customFormat="1" hidden="1" x14ac:dyDescent="0.25">
      <c r="A324" s="2" t="s">
        <v>10</v>
      </c>
      <c r="B324" t="s">
        <v>351</v>
      </c>
      <c r="C324" s="2">
        <f t="shared" si="38"/>
        <v>12</v>
      </c>
      <c r="D324" s="1" t="str">
        <f t="shared" si="39"/>
        <v xml:space="preserve">SPOUSELNAME </v>
      </c>
      <c r="E324" s="1" t="str">
        <f t="shared" si="40"/>
        <v>SPOU</v>
      </c>
      <c r="F324" s="2" t="str">
        <f t="shared" si="41"/>
        <v>VARCHAR2 (40),</v>
      </c>
      <c r="L324" s="2" t="s">
        <v>9</v>
      </c>
      <c r="M324" s="1" t="str">
        <f t="shared" si="42"/>
        <v xml:space="preserve">SPOUSELNAME </v>
      </c>
      <c r="N324" s="1" t="str">
        <f t="shared" si="43"/>
        <v xml:space="preserve">SPOUSELNAME </v>
      </c>
      <c r="R324" s="6"/>
    </row>
    <row r="325" spans="1:18" customFormat="1" hidden="1" x14ac:dyDescent="0.25">
      <c r="A325" s="2" t="s">
        <v>10</v>
      </c>
      <c r="B325" t="s">
        <v>352</v>
      </c>
      <c r="C325" s="2">
        <f t="shared" si="38"/>
        <v>12</v>
      </c>
      <c r="D325" s="1" t="str">
        <f t="shared" si="39"/>
        <v xml:space="preserve">SPOUSEMNAME </v>
      </c>
      <c r="E325" s="1" t="str">
        <f t="shared" si="40"/>
        <v>SPOU</v>
      </c>
      <c r="F325" s="2" t="str">
        <f t="shared" si="41"/>
        <v>VARCHAR2 (40),</v>
      </c>
      <c r="L325" s="2" t="s">
        <v>9</v>
      </c>
      <c r="M325" s="1" t="str">
        <f t="shared" si="42"/>
        <v xml:space="preserve">SPOUSEMNAME </v>
      </c>
      <c r="N325" s="1" t="str">
        <f t="shared" si="43"/>
        <v xml:space="preserve">SPOUSEMNAME </v>
      </c>
      <c r="R325" s="6"/>
    </row>
    <row r="326" spans="1:18" customFormat="1" hidden="1" x14ac:dyDescent="0.25">
      <c r="A326" s="2" t="s">
        <v>10</v>
      </c>
      <c r="B326" t="s">
        <v>353</v>
      </c>
      <c r="C326" s="2">
        <f t="shared" si="38"/>
        <v>21</v>
      </c>
      <c r="D326" s="1" t="str">
        <f t="shared" si="39"/>
        <v xml:space="preserve">SPOUSENOMIDDLENAMEYN </v>
      </c>
      <c r="E326" s="1" t="str">
        <f t="shared" si="40"/>
        <v>SPOU</v>
      </c>
      <c r="F326" s="2" t="str">
        <f t="shared" si="41"/>
        <v>NUMBER (10),</v>
      </c>
      <c r="L326" s="2" t="s">
        <v>9</v>
      </c>
      <c r="M326" s="1" t="str">
        <f t="shared" si="42"/>
        <v xml:space="preserve">SPOUSENOMIDDLENAMEYN </v>
      </c>
      <c r="N326" s="1" t="str">
        <f t="shared" si="43"/>
        <v xml:space="preserve">SPOUSENOMIDDLENAMEYN </v>
      </c>
      <c r="R326" s="6"/>
    </row>
    <row r="327" spans="1:18" customFormat="1" hidden="1" x14ac:dyDescent="0.25">
      <c r="A327" s="2" t="s">
        <v>10</v>
      </c>
      <c r="B327" t="s">
        <v>354</v>
      </c>
      <c r="C327" s="2">
        <f t="shared" si="38"/>
        <v>19</v>
      </c>
      <c r="D327" s="1" t="str">
        <f t="shared" si="39"/>
        <v xml:space="preserve">SRCOFFUNDSPDETAILS </v>
      </c>
      <c r="E327" s="1" t="str">
        <f t="shared" si="40"/>
        <v>SRCO</v>
      </c>
      <c r="F327" s="2" t="str">
        <f t="shared" si="41"/>
        <v>NUMBER (10),</v>
      </c>
      <c r="L327" s="2" t="s">
        <v>9</v>
      </c>
      <c r="M327" s="1" t="str">
        <f t="shared" si="42"/>
        <v xml:space="preserve">SRCOFFUNDSPDETAILS </v>
      </c>
      <c r="N327" s="1" t="str">
        <f t="shared" si="43"/>
        <v xml:space="preserve">SRCOFFUNDSPDETAILS </v>
      </c>
      <c r="R327" s="6"/>
    </row>
    <row r="328" spans="1:18" customFormat="1" hidden="1" x14ac:dyDescent="0.25">
      <c r="A328" s="2" t="s">
        <v>10</v>
      </c>
      <c r="B328" t="s">
        <v>355</v>
      </c>
      <c r="C328" s="2">
        <f t="shared" si="38"/>
        <v>8</v>
      </c>
      <c r="D328" s="1" t="str">
        <f t="shared" si="39"/>
        <v xml:space="preserve">SSSIDNO </v>
      </c>
      <c r="E328" s="1" t="str">
        <f t="shared" si="40"/>
        <v>SSSI</v>
      </c>
      <c r="F328" s="2" t="str">
        <f t="shared" si="41"/>
        <v>VARCHAR2 (40),</v>
      </c>
      <c r="L328" s="2" t="s">
        <v>9</v>
      </c>
      <c r="M328" s="1" t="str">
        <f t="shared" si="42"/>
        <v xml:space="preserve">SSSIDNO </v>
      </c>
      <c r="N328" s="1" t="str">
        <f t="shared" si="43"/>
        <v xml:space="preserve">SSSIDNO </v>
      </c>
      <c r="R328" s="6"/>
    </row>
    <row r="329" spans="1:18" customFormat="1" hidden="1" x14ac:dyDescent="0.25">
      <c r="A329" s="2" t="s">
        <v>10</v>
      </c>
      <c r="B329" t="s">
        <v>356</v>
      </c>
      <c r="C329" s="2">
        <f t="shared" si="38"/>
        <v>8</v>
      </c>
      <c r="D329" s="1" t="str">
        <f t="shared" si="39"/>
        <v xml:space="preserve">SSSIDYN </v>
      </c>
      <c r="E329" s="1" t="str">
        <f t="shared" si="40"/>
        <v>SSSI</v>
      </c>
      <c r="F329" s="2" t="str">
        <f t="shared" si="41"/>
        <v>NUMBER (10),</v>
      </c>
      <c r="L329" s="2" t="s">
        <v>9</v>
      </c>
      <c r="M329" s="1" t="str">
        <f t="shared" si="42"/>
        <v xml:space="preserve">SSSIDYN </v>
      </c>
      <c r="N329" s="1" t="str">
        <f t="shared" si="43"/>
        <v xml:space="preserve">SSSIDYN </v>
      </c>
      <c r="R329" s="6"/>
    </row>
    <row r="330" spans="1:18" customFormat="1" hidden="1" x14ac:dyDescent="0.25">
      <c r="A330" s="2" t="s">
        <v>10</v>
      </c>
      <c r="B330" t="s">
        <v>357</v>
      </c>
      <c r="C330" s="2">
        <f t="shared" si="38"/>
        <v>12</v>
      </c>
      <c r="D330" s="1" t="str">
        <f t="shared" si="39"/>
        <v xml:space="preserve">SUBJOBTITLE </v>
      </c>
      <c r="E330" s="1" t="str">
        <f t="shared" si="40"/>
        <v>SUBJ</v>
      </c>
      <c r="F330" s="2" t="str">
        <f t="shared" si="41"/>
        <v>VARCHAR2 (40),</v>
      </c>
      <c r="L330" s="2" t="s">
        <v>9</v>
      </c>
      <c r="M330" s="1" t="str">
        <f t="shared" si="42"/>
        <v xml:space="preserve">SUBJOBTITLE </v>
      </c>
      <c r="N330" s="1" t="str">
        <f t="shared" si="43"/>
        <v xml:space="preserve">SUBJOBTITLE </v>
      </c>
      <c r="R330" s="6"/>
    </row>
    <row r="331" spans="1:18" customFormat="1" hidden="1" x14ac:dyDescent="0.25">
      <c r="A331" s="2" t="s">
        <v>10</v>
      </c>
      <c r="B331" t="s">
        <v>358</v>
      </c>
      <c r="C331" s="2">
        <f t="shared" si="38"/>
        <v>22</v>
      </c>
      <c r="D331" s="1" t="str">
        <f t="shared" si="39"/>
        <v xml:space="preserve">TEACHERDIVISIONNUMBER </v>
      </c>
      <c r="E331" s="1" t="str">
        <f t="shared" si="40"/>
        <v>TEAC</v>
      </c>
      <c r="F331" s="2" t="str">
        <f t="shared" si="41"/>
        <v>VARCHAR2 (40),</v>
      </c>
      <c r="L331" s="2" t="s">
        <v>9</v>
      </c>
      <c r="M331" s="1" t="str">
        <f t="shared" si="42"/>
        <v xml:space="preserve">TEACHERDIVISIONNUMBER </v>
      </c>
      <c r="N331" s="1" t="str">
        <f t="shared" si="43"/>
        <v xml:space="preserve">TEACHERDIVISIONNUMBER </v>
      </c>
      <c r="R331" s="6"/>
    </row>
    <row r="332" spans="1:18" customFormat="1" hidden="1" x14ac:dyDescent="0.25">
      <c r="A332" s="2" t="s">
        <v>10</v>
      </c>
      <c r="B332" t="s">
        <v>359</v>
      </c>
      <c r="C332" s="2">
        <f t="shared" si="38"/>
        <v>20</v>
      </c>
      <c r="D332" s="1" t="str">
        <f t="shared" si="39"/>
        <v xml:space="preserve">TEACHERLOANDISTRICT </v>
      </c>
      <c r="E332" s="1" t="str">
        <f t="shared" si="40"/>
        <v>TEAC</v>
      </c>
      <c r="F332" s="2" t="str">
        <f t="shared" si="41"/>
        <v>VARCHAR2 (40),</v>
      </c>
      <c r="L332" s="2" t="s">
        <v>9</v>
      </c>
      <c r="M332" s="1" t="str">
        <f t="shared" si="42"/>
        <v xml:space="preserve">TEACHERLOANDISTRICT </v>
      </c>
      <c r="N332" s="1" t="str">
        <f t="shared" si="43"/>
        <v xml:space="preserve">TEACHERLOANDISTRICT </v>
      </c>
      <c r="R332" s="6"/>
    </row>
    <row r="333" spans="1:18" customFormat="1" hidden="1" x14ac:dyDescent="0.25">
      <c r="A333" s="2" t="s">
        <v>10</v>
      </c>
      <c r="B333" t="s">
        <v>360</v>
      </c>
      <c r="C333" s="2">
        <f t="shared" si="38"/>
        <v>21</v>
      </c>
      <c r="D333" s="1" t="str">
        <f t="shared" si="39"/>
        <v xml:space="preserve">TEACHERLOANEMPNUMBER </v>
      </c>
      <c r="E333" s="1" t="str">
        <f t="shared" si="40"/>
        <v>TEAC</v>
      </c>
      <c r="F333" s="2" t="str">
        <f t="shared" si="41"/>
        <v>VARCHAR2 (40),</v>
      </c>
      <c r="L333" s="2" t="s">
        <v>9</v>
      </c>
      <c r="M333" s="1" t="str">
        <f t="shared" si="42"/>
        <v xml:space="preserve">TEACHERLOANEMPNUMBER </v>
      </c>
      <c r="N333" s="1" t="str">
        <f t="shared" si="43"/>
        <v xml:space="preserve">TEACHERLOANEMPNUMBER </v>
      </c>
      <c r="R333" s="6"/>
    </row>
    <row r="334" spans="1:18" customFormat="1" hidden="1" x14ac:dyDescent="0.25">
      <c r="A334" s="2" t="s">
        <v>10</v>
      </c>
      <c r="B334" t="s">
        <v>361</v>
      </c>
      <c r="C334" s="2">
        <f t="shared" si="38"/>
        <v>18</v>
      </c>
      <c r="D334" s="1" t="str">
        <f t="shared" si="39"/>
        <v xml:space="preserve">TEACHERREGIONCODE </v>
      </c>
      <c r="E334" s="1" t="str">
        <f t="shared" si="40"/>
        <v>TEAC</v>
      </c>
      <c r="F334" s="2" t="str">
        <f t="shared" si="41"/>
        <v>NUMBER (10),</v>
      </c>
      <c r="L334" s="2" t="s">
        <v>9</v>
      </c>
      <c r="M334" s="1" t="str">
        <f t="shared" si="42"/>
        <v xml:space="preserve">TEACHERREGIONCODE </v>
      </c>
      <c r="N334" s="1" t="str">
        <f t="shared" si="43"/>
        <v xml:space="preserve">TEACHERREGIONCODE </v>
      </c>
      <c r="R334" s="6"/>
    </row>
    <row r="335" spans="1:18" customFormat="1" hidden="1" x14ac:dyDescent="0.25">
      <c r="A335" s="2" t="s">
        <v>10</v>
      </c>
      <c r="B335" t="s">
        <v>362</v>
      </c>
      <c r="C335" s="2">
        <f t="shared" si="38"/>
        <v>18</v>
      </c>
      <c r="D335" s="1" t="str">
        <f t="shared" si="39"/>
        <v xml:space="preserve">TEACHERREGIONDESC </v>
      </c>
      <c r="E335" s="1" t="str">
        <f t="shared" si="40"/>
        <v>TEAC</v>
      </c>
      <c r="F335" s="2" t="str">
        <f t="shared" si="41"/>
        <v>VARCHAR2 (40),</v>
      </c>
      <c r="L335" s="2" t="s">
        <v>9</v>
      </c>
      <c r="M335" s="1" t="str">
        <f t="shared" si="42"/>
        <v xml:space="preserve">TEACHERREGIONDESC </v>
      </c>
      <c r="N335" s="1" t="str">
        <f t="shared" si="43"/>
        <v xml:space="preserve">TEACHERREGIONDESC </v>
      </c>
      <c r="R335" s="6"/>
    </row>
    <row r="336" spans="1:18" customFormat="1" hidden="1" x14ac:dyDescent="0.25">
      <c r="A336" s="2" t="s">
        <v>10</v>
      </c>
      <c r="B336" t="s">
        <v>363</v>
      </c>
      <c r="C336" s="2">
        <f t="shared" ref="C336:C399" si="44">FIND(" ",B336)</f>
        <v>6</v>
      </c>
      <c r="D336" s="1" t="str">
        <f t="shared" ref="D336:D399" si="45">MID(B336,1,C336)</f>
        <v xml:space="preserve">TINYN </v>
      </c>
      <c r="E336" s="1" t="str">
        <f t="shared" ref="E336:E399" si="46">LEFT(D336,4)</f>
        <v>TINY</v>
      </c>
      <c r="F336" s="2" t="str">
        <f t="shared" ref="F336:F399" si="47">TRIM(MID(B336,C336,100))</f>
        <v>NUMBER (10),</v>
      </c>
      <c r="L336" s="2" t="s">
        <v>9</v>
      </c>
      <c r="M336" s="1" t="str">
        <f t="shared" ref="M336:M399" si="48">D336</f>
        <v xml:space="preserve">TINYN </v>
      </c>
      <c r="N336" s="1" t="str">
        <f t="shared" si="43"/>
        <v xml:space="preserve">TINYN </v>
      </c>
      <c r="R336" s="6"/>
    </row>
    <row r="337" spans="1:18" customFormat="1" hidden="1" x14ac:dyDescent="0.25">
      <c r="A337" s="2" t="s">
        <v>10</v>
      </c>
      <c r="B337" t="s">
        <v>364</v>
      </c>
      <c r="C337" s="2">
        <f t="shared" si="44"/>
        <v>12</v>
      </c>
      <c r="D337" s="1" t="str">
        <f t="shared" si="45"/>
        <v xml:space="preserve">COUNTRYRISK </v>
      </c>
      <c r="E337" s="1" t="str">
        <f t="shared" si="46"/>
        <v>COUN</v>
      </c>
      <c r="F337" s="2" t="str">
        <f t="shared" si="47"/>
        <v>VARCHAR2 (40),</v>
      </c>
      <c r="L337" s="2" t="s">
        <v>9</v>
      </c>
      <c r="M337" s="1" t="str">
        <f t="shared" si="48"/>
        <v xml:space="preserve">COUNTRYRISK </v>
      </c>
      <c r="N337" s="1" t="str">
        <f t="shared" si="43"/>
        <v xml:space="preserve">COUNTRYRISK </v>
      </c>
      <c r="R337" s="6"/>
    </row>
    <row r="338" spans="1:18" customFormat="1" hidden="1" x14ac:dyDescent="0.25">
      <c r="A338" s="2" t="s">
        <v>10</v>
      </c>
      <c r="B338" t="s">
        <v>365</v>
      </c>
      <c r="C338" s="2">
        <f t="shared" si="44"/>
        <v>17</v>
      </c>
      <c r="D338" s="1" t="str">
        <f t="shared" si="45"/>
        <v xml:space="preserve">GRSMONTHVOLTRANS </v>
      </c>
      <c r="E338" s="1" t="str">
        <f t="shared" si="46"/>
        <v>GRSM</v>
      </c>
      <c r="F338" s="2" t="str">
        <f t="shared" si="47"/>
        <v>VARCHAR2 (40),</v>
      </c>
      <c r="L338" s="2" t="s">
        <v>9</v>
      </c>
      <c r="M338" s="1" t="str">
        <f t="shared" si="48"/>
        <v xml:space="preserve">GRSMONTHVOLTRANS </v>
      </c>
      <c r="N338" s="1" t="str">
        <f t="shared" si="43"/>
        <v xml:space="preserve">GRSMONTHVOLTRANS </v>
      </c>
      <c r="R338" s="6"/>
    </row>
    <row r="339" spans="1:18" customFormat="1" hidden="1" x14ac:dyDescent="0.25">
      <c r="A339" s="2" t="s">
        <v>10</v>
      </c>
      <c r="B339" t="s">
        <v>366</v>
      </c>
      <c r="C339" s="2">
        <f t="shared" si="44"/>
        <v>9</v>
      </c>
      <c r="D339" s="1" t="str">
        <f t="shared" si="45"/>
        <v xml:space="preserve">PLCOFINC </v>
      </c>
      <c r="E339" s="1" t="str">
        <f t="shared" si="46"/>
        <v>PLCO</v>
      </c>
      <c r="F339" s="2" t="str">
        <f t="shared" si="47"/>
        <v>VARCHAR2 (255),</v>
      </c>
      <c r="L339" s="2" t="s">
        <v>9</v>
      </c>
      <c r="M339" s="1" t="str">
        <f t="shared" si="48"/>
        <v xml:space="preserve">PLCOFINC </v>
      </c>
      <c r="N339" s="1" t="str">
        <f t="shared" si="43"/>
        <v xml:space="preserve">PLCOFINC </v>
      </c>
      <c r="R339" s="6"/>
    </row>
    <row r="340" spans="1:18" customFormat="1" hidden="1" x14ac:dyDescent="0.25">
      <c r="A340" s="2" t="s">
        <v>10</v>
      </c>
      <c r="B340" t="s">
        <v>367</v>
      </c>
      <c r="C340" s="2">
        <f t="shared" si="44"/>
        <v>16</v>
      </c>
      <c r="D340" s="1" t="str">
        <f t="shared" si="45"/>
        <v xml:space="preserve">APPLICATIONTYPE </v>
      </c>
      <c r="E340" s="1" t="str">
        <f t="shared" si="46"/>
        <v>APPL</v>
      </c>
      <c r="F340" s="2" t="str">
        <f t="shared" si="47"/>
        <v>NUMBER (10),</v>
      </c>
      <c r="L340" s="2" t="s">
        <v>9</v>
      </c>
      <c r="M340" s="1" t="str">
        <f t="shared" si="48"/>
        <v xml:space="preserve">APPLICATIONTYPE </v>
      </c>
      <c r="N340" s="1" t="str">
        <f t="shared" si="43"/>
        <v xml:space="preserve">APPLICATIONTYPE </v>
      </c>
      <c r="R340" s="6"/>
    </row>
    <row r="341" spans="1:18" customFormat="1" hidden="1" x14ac:dyDescent="0.25">
      <c r="A341" s="2" t="s">
        <v>10</v>
      </c>
      <c r="B341" t="s">
        <v>368</v>
      </c>
      <c r="C341" s="2">
        <f t="shared" si="44"/>
        <v>10</v>
      </c>
      <c r="D341" s="1" t="str">
        <f t="shared" si="45"/>
        <v xml:space="preserve">ATMCARDNO </v>
      </c>
      <c r="E341" s="1" t="str">
        <f t="shared" si="46"/>
        <v>ATMC</v>
      </c>
      <c r="F341" s="2" t="str">
        <f t="shared" si="47"/>
        <v>VARCHAR2 (255),</v>
      </c>
      <c r="L341" s="2" t="s">
        <v>9</v>
      </c>
      <c r="M341" s="1" t="str">
        <f t="shared" si="48"/>
        <v xml:space="preserve">ATMCARDNO </v>
      </c>
      <c r="N341" s="1" t="str">
        <f t="shared" si="43"/>
        <v xml:space="preserve">ATMCARDNO </v>
      </c>
      <c r="R341" s="6"/>
    </row>
    <row r="342" spans="1:18" customFormat="1" hidden="1" x14ac:dyDescent="0.25">
      <c r="A342" s="2" t="s">
        <v>10</v>
      </c>
      <c r="B342" t="s">
        <v>369</v>
      </c>
      <c r="C342" s="2">
        <f t="shared" si="44"/>
        <v>8</v>
      </c>
      <c r="D342" s="1" t="str">
        <f t="shared" si="45"/>
        <v xml:space="preserve">EXPENSE </v>
      </c>
      <c r="E342" s="1" t="str">
        <f t="shared" si="46"/>
        <v>EXPE</v>
      </c>
      <c r="F342" s="2" t="str">
        <f t="shared" si="47"/>
        <v>FLOAT,</v>
      </c>
      <c r="L342" s="2" t="s">
        <v>9</v>
      </c>
      <c r="M342" s="1" t="str">
        <f t="shared" si="48"/>
        <v xml:space="preserve">EXPENSE </v>
      </c>
      <c r="N342" s="1" t="str">
        <f t="shared" si="43"/>
        <v xml:space="preserve">EXPENSE </v>
      </c>
      <c r="R342" s="6"/>
    </row>
    <row r="343" spans="1:18" customFormat="1" hidden="1" x14ac:dyDescent="0.25">
      <c r="A343" s="2" t="s">
        <v>10</v>
      </c>
      <c r="B343" t="s">
        <v>370</v>
      </c>
      <c r="C343" s="2">
        <f t="shared" si="44"/>
        <v>7</v>
      </c>
      <c r="D343" s="1" t="str">
        <f t="shared" si="45"/>
        <v xml:space="preserve">INCOME </v>
      </c>
      <c r="E343" s="1" t="str">
        <f t="shared" si="46"/>
        <v>INCO</v>
      </c>
      <c r="F343" s="2" t="str">
        <f t="shared" si="47"/>
        <v>FLOAT,</v>
      </c>
      <c r="L343" s="2" t="s">
        <v>9</v>
      </c>
      <c r="M343" s="1" t="str">
        <f t="shared" si="48"/>
        <v xml:space="preserve">INCOME </v>
      </c>
      <c r="N343" s="1" t="str">
        <f t="shared" si="43"/>
        <v xml:space="preserve">INCOME </v>
      </c>
      <c r="R343" s="6"/>
    </row>
    <row r="344" spans="1:18" customFormat="1" hidden="1" x14ac:dyDescent="0.25">
      <c r="A344" s="2" t="s">
        <v>10</v>
      </c>
      <c r="B344" t="s">
        <v>371</v>
      </c>
      <c r="C344" s="2">
        <f t="shared" si="44"/>
        <v>14</v>
      </c>
      <c r="D344" s="1" t="str">
        <f t="shared" si="45"/>
        <v xml:space="preserve">OLDCUSTOMERID </v>
      </c>
      <c r="E344" s="1" t="str">
        <f t="shared" si="46"/>
        <v>OLDC</v>
      </c>
      <c r="F344" s="2" t="str">
        <f t="shared" si="47"/>
        <v>VARCHAR2 (255),</v>
      </c>
      <c r="L344" s="2" t="s">
        <v>9</v>
      </c>
      <c r="M344" s="1" t="str">
        <f t="shared" si="48"/>
        <v xml:space="preserve">OLDCUSTOMERID </v>
      </c>
      <c r="N344" s="1" t="str">
        <f t="shared" si="43"/>
        <v xml:space="preserve">OLDCUSTOMERID </v>
      </c>
      <c r="R344" s="6"/>
    </row>
    <row r="345" spans="1:18" customFormat="1" hidden="1" x14ac:dyDescent="0.25">
      <c r="A345" s="2" t="s">
        <v>10</v>
      </c>
      <c r="B345" t="s">
        <v>372</v>
      </c>
      <c r="C345" s="2">
        <f t="shared" si="44"/>
        <v>9</v>
      </c>
      <c r="D345" s="1" t="str">
        <f t="shared" si="45"/>
        <v xml:space="preserve">PATENTNO </v>
      </c>
      <c r="E345" s="1" t="str">
        <f t="shared" si="46"/>
        <v>PATE</v>
      </c>
      <c r="F345" s="2" t="str">
        <f t="shared" si="47"/>
        <v>VARCHAR2 (255),</v>
      </c>
      <c r="L345" s="2" t="s">
        <v>9</v>
      </c>
      <c r="M345" s="1" t="str">
        <f t="shared" si="48"/>
        <v xml:space="preserve">PATENTNO </v>
      </c>
      <c r="N345" s="1" t="str">
        <f t="shared" si="43"/>
        <v xml:space="preserve">PATENTNO </v>
      </c>
      <c r="R345" s="6"/>
    </row>
    <row r="346" spans="1:18" customFormat="1" hidden="1" x14ac:dyDescent="0.25">
      <c r="A346" s="2" t="s">
        <v>10</v>
      </c>
      <c r="B346" t="s">
        <v>373</v>
      </c>
      <c r="C346" s="2">
        <f t="shared" si="44"/>
        <v>18</v>
      </c>
      <c r="D346" s="1" t="str">
        <f t="shared" si="45"/>
        <v xml:space="preserve">SOCREGISTRATIONNO </v>
      </c>
      <c r="E346" s="1" t="str">
        <f t="shared" si="46"/>
        <v>SOCR</v>
      </c>
      <c r="F346" s="2" t="str">
        <f t="shared" si="47"/>
        <v>VARCHAR2 (255),</v>
      </c>
      <c r="L346" s="2" t="s">
        <v>9</v>
      </c>
      <c r="M346" s="1" t="str">
        <f t="shared" si="48"/>
        <v xml:space="preserve">SOCREGISTRATIONNO </v>
      </c>
      <c r="N346" s="1" t="str">
        <f t="shared" si="43"/>
        <v xml:space="preserve">SOCREGISTRATIONNO </v>
      </c>
      <c r="R346" s="6"/>
    </row>
    <row r="347" spans="1:18" customFormat="1" hidden="1" x14ac:dyDescent="0.25">
      <c r="A347" s="2" t="s">
        <v>10</v>
      </c>
      <c r="B347" t="s">
        <v>374</v>
      </c>
      <c r="C347" s="2">
        <f t="shared" si="44"/>
        <v>14</v>
      </c>
      <c r="D347" s="1" t="str">
        <f t="shared" si="45"/>
        <v xml:space="preserve">CUSTOMERSINCE </v>
      </c>
      <c r="E347" s="1" t="str">
        <f t="shared" si="46"/>
        <v>CUST</v>
      </c>
      <c r="F347" s="2" t="str">
        <f t="shared" si="47"/>
        <v>TIMESTAMP,</v>
      </c>
      <c r="L347" s="2" t="s">
        <v>9</v>
      </c>
      <c r="M347" s="1" t="str">
        <f t="shared" si="48"/>
        <v xml:space="preserve">CUSTOMERSINCE </v>
      </c>
      <c r="N347" s="1" t="str">
        <f t="shared" si="43"/>
        <v xml:space="preserve">CUSTOMERSINCE </v>
      </c>
      <c r="R347" s="6"/>
    </row>
    <row r="348" spans="1:18" customFormat="1" hidden="1" x14ac:dyDescent="0.25">
      <c r="A348" s="2" t="s">
        <v>10</v>
      </c>
      <c r="B348" t="s">
        <v>375</v>
      </c>
      <c r="C348" s="2">
        <f t="shared" si="44"/>
        <v>12</v>
      </c>
      <c r="D348" s="1" t="str">
        <f t="shared" si="45"/>
        <v xml:space="preserve">RESIDENTIAL </v>
      </c>
      <c r="E348" s="1" t="str">
        <f t="shared" si="46"/>
        <v>RESI</v>
      </c>
      <c r="F348" s="2" t="str">
        <f t="shared" si="47"/>
        <v>NUMBER (10),</v>
      </c>
      <c r="L348" s="2" t="s">
        <v>9</v>
      </c>
      <c r="M348" s="1" t="str">
        <f t="shared" si="48"/>
        <v xml:space="preserve">RESIDENTIAL </v>
      </c>
      <c r="N348" s="1" t="str">
        <f t="shared" si="43"/>
        <v xml:space="preserve">RESIDENTIAL </v>
      </c>
      <c r="R348" s="6"/>
    </row>
    <row r="349" spans="1:18" customFormat="1" hidden="1" x14ac:dyDescent="0.25">
      <c r="A349" s="2" t="s">
        <v>10</v>
      </c>
      <c r="B349" t="s">
        <v>376</v>
      </c>
      <c r="C349" s="2">
        <f t="shared" si="44"/>
        <v>19</v>
      </c>
      <c r="D349" s="1" t="str">
        <f t="shared" si="45"/>
        <v xml:space="preserve">MOBILE1COUNTRYCODE </v>
      </c>
      <c r="E349" s="1" t="str">
        <f t="shared" si="46"/>
        <v>MOBI</v>
      </c>
      <c r="F349" s="2" t="str">
        <f t="shared" si="47"/>
        <v>VARCHAR2 (255),</v>
      </c>
      <c r="L349" s="2" t="s">
        <v>9</v>
      </c>
      <c r="M349" s="1" t="str">
        <f t="shared" si="48"/>
        <v xml:space="preserve">MOBILE1COUNTRYCODE </v>
      </c>
      <c r="N349" s="1" t="str">
        <f t="shared" si="43"/>
        <v xml:space="preserve">MOBILE1COUNTRYCODE </v>
      </c>
      <c r="R349" s="6"/>
    </row>
    <row r="350" spans="1:18" customFormat="1" hidden="1" x14ac:dyDescent="0.25">
      <c r="A350" s="2" t="s">
        <v>10</v>
      </c>
      <c r="B350" t="s">
        <v>377</v>
      </c>
      <c r="C350" s="2">
        <f t="shared" si="44"/>
        <v>19</v>
      </c>
      <c r="D350" s="1" t="str">
        <f t="shared" si="45"/>
        <v xml:space="preserve">ACTIVITYCARRIEDOUT </v>
      </c>
      <c r="E350" s="1" t="str">
        <f t="shared" si="46"/>
        <v>ACTI</v>
      </c>
      <c r="F350" s="2" t="str">
        <f t="shared" si="47"/>
        <v>VARCHAR2 (255),</v>
      </c>
      <c r="L350" s="2" t="s">
        <v>9</v>
      </c>
      <c r="M350" s="1" t="str">
        <f t="shared" si="48"/>
        <v xml:space="preserve">ACTIVITYCARRIEDOUT </v>
      </c>
      <c r="N350" s="1" t="str">
        <f t="shared" si="43"/>
        <v xml:space="preserve">ACTIVITYCARRIEDOUT </v>
      </c>
      <c r="R350" s="6"/>
    </row>
    <row r="351" spans="1:18" customFormat="1" hidden="1" x14ac:dyDescent="0.25">
      <c r="A351" s="2" t="s">
        <v>10</v>
      </c>
      <c r="B351" t="s">
        <v>378</v>
      </c>
      <c r="C351" s="2">
        <f t="shared" si="44"/>
        <v>12</v>
      </c>
      <c r="D351" s="1" t="str">
        <f t="shared" si="45"/>
        <v xml:space="preserve">AUTHCAPITAL </v>
      </c>
      <c r="E351" s="1" t="str">
        <f t="shared" si="46"/>
        <v>AUTH</v>
      </c>
      <c r="F351" s="2" t="str">
        <f t="shared" si="47"/>
        <v>FLOAT,</v>
      </c>
      <c r="L351" s="2" t="s">
        <v>9</v>
      </c>
      <c r="M351" s="1" t="str">
        <f t="shared" si="48"/>
        <v xml:space="preserve">AUTHCAPITAL </v>
      </c>
      <c r="N351" s="1" t="str">
        <f t="shared" si="43"/>
        <v xml:space="preserve">AUTHCAPITAL </v>
      </c>
      <c r="R351" s="6"/>
    </row>
    <row r="352" spans="1:18" customFormat="1" hidden="1" x14ac:dyDescent="0.25">
      <c r="A352" s="2" t="s">
        <v>10</v>
      </c>
      <c r="B352" t="s">
        <v>379</v>
      </c>
      <c r="C352" s="2">
        <f t="shared" si="44"/>
        <v>10</v>
      </c>
      <c r="D352" s="1" t="str">
        <f t="shared" si="45"/>
        <v xml:space="preserve">GRPCUSTNO </v>
      </c>
      <c r="E352" s="1" t="str">
        <f t="shared" si="46"/>
        <v>GRPC</v>
      </c>
      <c r="F352" s="2" t="str">
        <f t="shared" si="47"/>
        <v>VARCHAR2 (255),</v>
      </c>
      <c r="L352" s="2" t="s">
        <v>9</v>
      </c>
      <c r="M352" s="1" t="str">
        <f t="shared" si="48"/>
        <v xml:space="preserve">GRPCUSTNO </v>
      </c>
      <c r="N352" s="1" t="str">
        <f t="shared" si="43"/>
        <v xml:space="preserve">GRPCUSTNO </v>
      </c>
      <c r="R352" s="6"/>
    </row>
    <row r="353" spans="1:18" customFormat="1" hidden="1" x14ac:dyDescent="0.25">
      <c r="A353" s="2" t="s">
        <v>10</v>
      </c>
      <c r="B353" t="s">
        <v>380</v>
      </c>
      <c r="C353" s="2">
        <f t="shared" si="44"/>
        <v>14</v>
      </c>
      <c r="D353" s="1" t="str">
        <f t="shared" si="45"/>
        <v xml:space="preserve">ISSTRUCTRATED </v>
      </c>
      <c r="E353" s="1" t="str">
        <f t="shared" si="46"/>
        <v>ISST</v>
      </c>
      <c r="F353" s="2" t="str">
        <f t="shared" si="47"/>
        <v>NUMBER (10),</v>
      </c>
      <c r="L353" s="2" t="s">
        <v>9</v>
      </c>
      <c r="M353" s="1" t="str">
        <f t="shared" si="48"/>
        <v xml:space="preserve">ISSTRUCTRATED </v>
      </c>
      <c r="N353" s="1" t="str">
        <f t="shared" si="43"/>
        <v xml:space="preserve">ISSTRUCTRATED </v>
      </c>
      <c r="R353" s="6"/>
    </row>
    <row r="354" spans="1:18" customFormat="1" hidden="1" x14ac:dyDescent="0.25">
      <c r="A354" s="2" t="s">
        <v>10</v>
      </c>
      <c r="B354" t="s">
        <v>381</v>
      </c>
      <c r="C354" s="2">
        <f t="shared" si="44"/>
        <v>14</v>
      </c>
      <c r="D354" s="1" t="str">
        <f t="shared" si="45"/>
        <v xml:space="preserve">RATINGCOMPANY </v>
      </c>
      <c r="E354" s="1" t="str">
        <f t="shared" si="46"/>
        <v>RATI</v>
      </c>
      <c r="F354" s="2" t="str">
        <f t="shared" si="47"/>
        <v>VARCHAR2 (255),</v>
      </c>
      <c r="L354" s="2" t="s">
        <v>9</v>
      </c>
      <c r="M354" s="1" t="str">
        <f t="shared" si="48"/>
        <v xml:space="preserve">RATINGCOMPANY </v>
      </c>
      <c r="N354" s="1" t="str">
        <f t="shared" si="43"/>
        <v xml:space="preserve">RATINGCOMPANY </v>
      </c>
      <c r="R354" s="6"/>
    </row>
    <row r="355" spans="1:18" customFormat="1" hidden="1" x14ac:dyDescent="0.25">
      <c r="A355" s="2" t="s">
        <v>10</v>
      </c>
      <c r="B355" t="s">
        <v>382</v>
      </c>
      <c r="C355" s="2">
        <f t="shared" si="44"/>
        <v>12</v>
      </c>
      <c r="D355" s="1" t="str">
        <f t="shared" si="45"/>
        <v xml:space="preserve">RATINGSCORE </v>
      </c>
      <c r="E355" s="1" t="str">
        <f t="shared" si="46"/>
        <v>RATI</v>
      </c>
      <c r="F355" s="2" t="str">
        <f t="shared" si="47"/>
        <v>VARCHAR2 (255),</v>
      </c>
      <c r="L355" s="2" t="s">
        <v>9</v>
      </c>
      <c r="M355" s="1" t="str">
        <f t="shared" si="48"/>
        <v xml:space="preserve">RATINGSCORE </v>
      </c>
      <c r="N355" s="1" t="str">
        <f t="shared" si="43"/>
        <v xml:space="preserve">RATINGSCORE </v>
      </c>
      <c r="R355" s="6"/>
    </row>
    <row r="356" spans="1:18" customFormat="1" hidden="1" x14ac:dyDescent="0.25">
      <c r="A356" s="2" t="s">
        <v>10</v>
      </c>
      <c r="B356" t="s">
        <v>383</v>
      </c>
      <c r="C356" s="2">
        <f t="shared" si="44"/>
        <v>17</v>
      </c>
      <c r="D356" s="1" t="str">
        <f t="shared" si="45"/>
        <v xml:space="preserve">SECTOROFACTIVITY </v>
      </c>
      <c r="E356" s="1" t="str">
        <f t="shared" si="46"/>
        <v>SECT</v>
      </c>
      <c r="F356" s="2" t="str">
        <f t="shared" si="47"/>
        <v>VARCHAR2 (255),</v>
      </c>
      <c r="L356" s="2" t="s">
        <v>9</v>
      </c>
      <c r="M356" s="1" t="str">
        <f t="shared" si="48"/>
        <v xml:space="preserve">SECTOROFACTIVITY </v>
      </c>
      <c r="N356" s="1" t="str">
        <f t="shared" si="43"/>
        <v xml:space="preserve">SECTOROFACTIVITY </v>
      </c>
      <c r="R356" s="6"/>
    </row>
    <row r="357" spans="1:18" customFormat="1" hidden="1" x14ac:dyDescent="0.25">
      <c r="A357" s="2" t="s">
        <v>10</v>
      </c>
      <c r="B357" t="s">
        <v>384</v>
      </c>
      <c r="C357" s="2">
        <f t="shared" si="44"/>
        <v>15</v>
      </c>
      <c r="D357" s="1" t="str">
        <f t="shared" si="45"/>
        <v xml:space="preserve">SERVICEOFFERED </v>
      </c>
      <c r="E357" s="1" t="str">
        <f t="shared" si="46"/>
        <v>SERV</v>
      </c>
      <c r="F357" s="2" t="str">
        <f t="shared" si="47"/>
        <v>VARCHAR2 (255),</v>
      </c>
      <c r="L357" s="2" t="s">
        <v>9</v>
      </c>
      <c r="M357" s="1" t="str">
        <f t="shared" si="48"/>
        <v xml:space="preserve">SERVICEOFFERED </v>
      </c>
      <c r="N357" s="1" t="str">
        <f t="shared" si="43"/>
        <v xml:space="preserve">SERVICEOFFERED </v>
      </c>
      <c r="R357" s="6"/>
    </row>
    <row r="358" spans="1:18" customFormat="1" hidden="1" x14ac:dyDescent="0.25">
      <c r="A358" s="2" t="s">
        <v>10</v>
      </c>
      <c r="B358" t="s">
        <v>385</v>
      </c>
      <c r="C358" s="2">
        <f t="shared" si="44"/>
        <v>9</v>
      </c>
      <c r="D358" s="1" t="str">
        <f t="shared" si="45"/>
        <v xml:space="preserve">AUDFINST </v>
      </c>
      <c r="E358" s="1" t="str">
        <f t="shared" si="46"/>
        <v>AUDF</v>
      </c>
      <c r="F358" s="2" t="str">
        <f t="shared" si="47"/>
        <v>NUMBER (10),</v>
      </c>
      <c r="L358" s="2" t="s">
        <v>9</v>
      </c>
      <c r="M358" s="1" t="str">
        <f t="shared" si="48"/>
        <v xml:space="preserve">AUDFINST </v>
      </c>
      <c r="N358" s="1" t="str">
        <f t="shared" si="43"/>
        <v xml:space="preserve">AUDFINST </v>
      </c>
      <c r="R358" s="6"/>
    </row>
    <row r="359" spans="1:18" customFormat="1" hidden="1" x14ac:dyDescent="0.25">
      <c r="A359" s="2" t="s">
        <v>10</v>
      </c>
      <c r="B359" t="s">
        <v>386</v>
      </c>
      <c r="C359" s="2">
        <f t="shared" si="44"/>
        <v>10</v>
      </c>
      <c r="D359" s="1" t="str">
        <f t="shared" si="45"/>
        <v xml:space="preserve">LATESTITR </v>
      </c>
      <c r="E359" s="1" t="str">
        <f t="shared" si="46"/>
        <v>LATE</v>
      </c>
      <c r="F359" s="2" t="str">
        <f t="shared" si="47"/>
        <v>NUMBER (10),</v>
      </c>
      <c r="L359" s="2" t="s">
        <v>9</v>
      </c>
      <c r="M359" s="1" t="str">
        <f t="shared" si="48"/>
        <v xml:space="preserve">LATESTITR </v>
      </c>
      <c r="N359" s="1" t="str">
        <f t="shared" si="43"/>
        <v xml:space="preserve">LATESTITR </v>
      </c>
      <c r="R359" s="6"/>
    </row>
    <row r="360" spans="1:18" customFormat="1" hidden="1" x14ac:dyDescent="0.25">
      <c r="A360" s="2" t="s">
        <v>10</v>
      </c>
      <c r="B360" t="s">
        <v>387</v>
      </c>
      <c r="C360" s="2">
        <f t="shared" si="44"/>
        <v>10</v>
      </c>
      <c r="D360" s="1" t="str">
        <f t="shared" si="45"/>
        <v xml:space="preserve">OTHERDEED </v>
      </c>
      <c r="E360" s="1" t="str">
        <f t="shared" si="46"/>
        <v>OTHE</v>
      </c>
      <c r="F360" s="2" t="str">
        <f t="shared" si="47"/>
        <v>NUMBER (10),</v>
      </c>
      <c r="L360" s="2" t="s">
        <v>9</v>
      </c>
      <c r="M360" s="1" t="str">
        <f t="shared" si="48"/>
        <v xml:space="preserve">OTHERDEED </v>
      </c>
      <c r="N360" s="1" t="str">
        <f t="shared" si="43"/>
        <v xml:space="preserve">OTHERDEED </v>
      </c>
      <c r="R360" s="6"/>
    </row>
    <row r="361" spans="1:18" customFormat="1" hidden="1" x14ac:dyDescent="0.25">
      <c r="A361" s="2" t="s">
        <v>10</v>
      </c>
      <c r="B361" t="s">
        <v>388</v>
      </c>
      <c r="C361" s="2">
        <f t="shared" si="44"/>
        <v>5</v>
      </c>
      <c r="D361" s="1" t="str">
        <f t="shared" si="45"/>
        <v xml:space="preserve">MEMO </v>
      </c>
      <c r="E361" s="1" t="str">
        <f t="shared" si="46"/>
        <v>MEMO</v>
      </c>
      <c r="F361" s="2" t="str">
        <f t="shared" si="47"/>
        <v>VARCHAR2 (30),</v>
      </c>
      <c r="L361" s="2" t="s">
        <v>9</v>
      </c>
      <c r="M361" s="1" t="str">
        <f t="shared" si="48"/>
        <v xml:space="preserve">MEMO </v>
      </c>
      <c r="N361" s="1" t="str">
        <f t="shared" si="43"/>
        <v xml:space="preserve">MEMO </v>
      </c>
      <c r="R361" s="6"/>
    </row>
    <row r="362" spans="1:18" customFormat="1" hidden="1" x14ac:dyDescent="0.25">
      <c r="A362" s="2" t="s">
        <v>10</v>
      </c>
      <c r="B362" t="s">
        <v>389</v>
      </c>
      <c r="C362" s="2">
        <f t="shared" si="44"/>
        <v>15</v>
      </c>
      <c r="D362" s="1" t="str">
        <f t="shared" si="45"/>
        <v xml:space="preserve">BUSINESSSECTOR </v>
      </c>
      <c r="E362" s="1" t="str">
        <f t="shared" si="46"/>
        <v>BUSI</v>
      </c>
      <c r="F362" s="2" t="str">
        <f t="shared" si="47"/>
        <v>NUMBER (10),</v>
      </c>
      <c r="L362" s="2" t="s">
        <v>9</v>
      </c>
      <c r="M362" s="1" t="str">
        <f t="shared" si="48"/>
        <v xml:space="preserve">BUSINESSSECTOR </v>
      </c>
      <c r="N362" s="1" t="str">
        <f t="shared" si="43"/>
        <v xml:space="preserve">BUSINESSSECTOR </v>
      </c>
      <c r="R362" s="6"/>
    </row>
    <row r="363" spans="1:18" customFormat="1" hidden="1" x14ac:dyDescent="0.25">
      <c r="A363" s="2" t="s">
        <v>10</v>
      </c>
      <c r="B363" t="s">
        <v>390</v>
      </c>
      <c r="C363" s="2">
        <f t="shared" si="44"/>
        <v>22</v>
      </c>
      <c r="D363" s="1" t="str">
        <f t="shared" si="45"/>
        <v xml:space="preserve">CUSTOMERBRANCHADDTSEC </v>
      </c>
      <c r="E363" s="1" t="str">
        <f t="shared" si="46"/>
        <v>CUST</v>
      </c>
      <c r="F363" s="2" t="str">
        <f t="shared" si="47"/>
        <v>NUMBER (10),</v>
      </c>
      <c r="L363" s="2" t="s">
        <v>9</v>
      </c>
      <c r="M363" s="1" t="str">
        <f t="shared" si="48"/>
        <v xml:space="preserve">CUSTOMERBRANCHADDTSEC </v>
      </c>
      <c r="N363" s="1" t="str">
        <f t="shared" si="43"/>
        <v xml:space="preserve">CUSTOMERBRANCHADDTSEC </v>
      </c>
      <c r="R363" s="6"/>
    </row>
    <row r="364" spans="1:18" customFormat="1" hidden="1" x14ac:dyDescent="0.25">
      <c r="A364" s="2" t="s">
        <v>10</v>
      </c>
      <c r="B364" t="s">
        <v>391</v>
      </c>
      <c r="C364" s="2">
        <f t="shared" si="44"/>
        <v>11</v>
      </c>
      <c r="D364" s="1" t="str">
        <f t="shared" si="45"/>
        <v xml:space="preserve">PROSPECTID </v>
      </c>
      <c r="E364" s="1" t="str">
        <f t="shared" si="46"/>
        <v>PROS</v>
      </c>
      <c r="F364" s="2" t="str">
        <f t="shared" si="47"/>
        <v>NUMBER (10),</v>
      </c>
      <c r="L364" s="2" t="s">
        <v>9</v>
      </c>
      <c r="M364" s="1" t="str">
        <f t="shared" si="48"/>
        <v xml:space="preserve">PROSPECTID </v>
      </c>
      <c r="N364" s="1" t="str">
        <f t="shared" si="43"/>
        <v xml:space="preserve">PROSPECTID </v>
      </c>
      <c r="R364" s="6"/>
    </row>
    <row r="365" spans="1:18" customFormat="1" hidden="1" x14ac:dyDescent="0.25">
      <c r="A365" s="2" t="s">
        <v>10</v>
      </c>
      <c r="B365" t="s">
        <v>392</v>
      </c>
      <c r="C365" s="2">
        <f t="shared" si="44"/>
        <v>23</v>
      </c>
      <c r="D365" s="1" t="str">
        <f t="shared" si="45"/>
        <v xml:space="preserve">GUARDIANCUSTOMERNUMBER </v>
      </c>
      <c r="E365" s="1" t="str">
        <f t="shared" si="46"/>
        <v>GUAR</v>
      </c>
      <c r="F365" s="2" t="str">
        <f t="shared" si="47"/>
        <v>VARCHAR2 (255),</v>
      </c>
      <c r="L365" s="2" t="s">
        <v>9</v>
      </c>
      <c r="M365" s="1" t="str">
        <f t="shared" si="48"/>
        <v xml:space="preserve">GUARDIANCUSTOMERNUMBER </v>
      </c>
      <c r="N365" s="1" t="str">
        <f t="shared" si="43"/>
        <v xml:space="preserve">GUARDIANCUSTOMERNUMBER </v>
      </c>
      <c r="R365" s="6"/>
    </row>
    <row r="366" spans="1:18" customFormat="1" hidden="1" x14ac:dyDescent="0.25">
      <c r="A366" s="2" t="s">
        <v>10</v>
      </c>
      <c r="B366" t="s">
        <v>393</v>
      </c>
      <c r="C366" s="2">
        <f t="shared" si="44"/>
        <v>12</v>
      </c>
      <c r="D366" s="1" t="str">
        <f t="shared" si="45"/>
        <v xml:space="preserve">BUSINESSACT </v>
      </c>
      <c r="E366" s="1" t="str">
        <f t="shared" si="46"/>
        <v>BUSI</v>
      </c>
      <c r="F366" s="2" t="str">
        <f t="shared" si="47"/>
        <v>VARCHAR2 (255),</v>
      </c>
      <c r="L366" s="2" t="s">
        <v>9</v>
      </c>
      <c r="M366" s="1" t="str">
        <f t="shared" si="48"/>
        <v xml:space="preserve">BUSINESSACT </v>
      </c>
      <c r="N366" s="1" t="str">
        <f t="shared" si="43"/>
        <v xml:space="preserve">BUSINESSACT </v>
      </c>
      <c r="R366" s="6"/>
    </row>
    <row r="367" spans="1:18" customFormat="1" hidden="1" x14ac:dyDescent="0.25">
      <c r="A367" s="2" t="s">
        <v>10</v>
      </c>
      <c r="B367" t="s">
        <v>394</v>
      </c>
      <c r="C367" s="2">
        <f t="shared" si="44"/>
        <v>16</v>
      </c>
      <c r="D367" s="1" t="str">
        <f t="shared" si="45"/>
        <v xml:space="preserve">DOESCUSTOWNBUSI </v>
      </c>
      <c r="E367" s="1" t="str">
        <f t="shared" si="46"/>
        <v>DOES</v>
      </c>
      <c r="F367" s="2" t="str">
        <f t="shared" si="47"/>
        <v>NUMBER (10),</v>
      </c>
      <c r="L367" s="2" t="s">
        <v>9</v>
      </c>
      <c r="M367" s="1" t="str">
        <f t="shared" si="48"/>
        <v xml:space="preserve">DOESCUSTOWNBUSI </v>
      </c>
      <c r="N367" s="1" t="str">
        <f t="shared" si="43"/>
        <v xml:space="preserve">DOESCUSTOWNBUSI </v>
      </c>
      <c r="R367" s="6"/>
    </row>
    <row r="368" spans="1:18" customFormat="1" hidden="1" x14ac:dyDescent="0.25">
      <c r="A368" s="2" t="s">
        <v>10</v>
      </c>
      <c r="B368" t="s">
        <v>395</v>
      </c>
      <c r="C368" s="2">
        <f t="shared" si="44"/>
        <v>11</v>
      </c>
      <c r="D368" s="1" t="str">
        <f t="shared" si="45"/>
        <v xml:space="preserve">ISREGINUAE </v>
      </c>
      <c r="E368" s="1" t="str">
        <f t="shared" si="46"/>
        <v>ISRE</v>
      </c>
      <c r="F368" s="2" t="str">
        <f t="shared" si="47"/>
        <v>NUMBER (10),</v>
      </c>
      <c r="L368" s="2" t="s">
        <v>9</v>
      </c>
      <c r="M368" s="1" t="str">
        <f t="shared" si="48"/>
        <v xml:space="preserve">ISREGINUAE </v>
      </c>
      <c r="N368" s="1" t="str">
        <f t="shared" si="43"/>
        <v xml:space="preserve">ISREGINUAE </v>
      </c>
      <c r="R368" s="6"/>
    </row>
    <row r="369" spans="1:18" customFormat="1" hidden="1" x14ac:dyDescent="0.25">
      <c r="A369" s="2" t="s">
        <v>10</v>
      </c>
      <c r="B369" t="s">
        <v>396</v>
      </c>
      <c r="C369" s="2">
        <f t="shared" si="44"/>
        <v>12</v>
      </c>
      <c r="D369" s="1" t="str">
        <f t="shared" si="45"/>
        <v xml:space="preserve">LEGALSTATUS </v>
      </c>
      <c r="E369" s="1" t="str">
        <f t="shared" si="46"/>
        <v>LEGA</v>
      </c>
      <c r="F369" s="2" t="str">
        <f t="shared" si="47"/>
        <v>VARCHAR2 (255),</v>
      </c>
      <c r="L369" s="2" t="s">
        <v>9</v>
      </c>
      <c r="M369" s="1" t="str">
        <f t="shared" si="48"/>
        <v xml:space="preserve">LEGALSTATUS </v>
      </c>
      <c r="N369" s="1" t="str">
        <f t="shared" si="43"/>
        <v xml:space="preserve">LEGALSTATUS </v>
      </c>
      <c r="R369" s="6"/>
    </row>
    <row r="370" spans="1:18" customFormat="1" hidden="1" x14ac:dyDescent="0.25">
      <c r="A370" s="2" t="s">
        <v>10</v>
      </c>
      <c r="B370" t="s">
        <v>397</v>
      </c>
      <c r="C370" s="2">
        <f t="shared" si="44"/>
        <v>11</v>
      </c>
      <c r="D370" s="1" t="str">
        <f t="shared" si="45"/>
        <v xml:space="preserve">NAMEOFCOMP </v>
      </c>
      <c r="E370" s="1" t="str">
        <f t="shared" si="46"/>
        <v>NAME</v>
      </c>
      <c r="F370" s="2" t="str">
        <f t="shared" si="47"/>
        <v>VARCHAR2 (255),</v>
      </c>
      <c r="L370" s="2" t="s">
        <v>9</v>
      </c>
      <c r="M370" s="1" t="str">
        <f t="shared" si="48"/>
        <v xml:space="preserve">NAMEOFCOMP </v>
      </c>
      <c r="N370" s="1" t="str">
        <f t="shared" si="43"/>
        <v xml:space="preserve">NAMEOFCOMP </v>
      </c>
      <c r="R370" s="6"/>
    </row>
    <row r="371" spans="1:18" customFormat="1" hidden="1" x14ac:dyDescent="0.25">
      <c r="A371" s="2" t="s">
        <v>10</v>
      </c>
      <c r="B371" t="s">
        <v>398</v>
      </c>
      <c r="C371" s="2">
        <f t="shared" si="44"/>
        <v>22</v>
      </c>
      <c r="D371" s="1" t="str">
        <f t="shared" si="45"/>
        <v xml:space="preserve">COUNTRYOFTAXRESIDENCE </v>
      </c>
      <c r="E371" s="1" t="str">
        <f t="shared" si="46"/>
        <v>COUN</v>
      </c>
      <c r="F371" s="2" t="str">
        <f t="shared" si="47"/>
        <v>NUMBER (10),</v>
      </c>
      <c r="L371" s="2" t="s">
        <v>9</v>
      </c>
      <c r="M371" s="1" t="str">
        <f t="shared" si="48"/>
        <v xml:space="preserve">COUNTRYOFTAXRESIDENCE </v>
      </c>
      <c r="N371" s="1" t="str">
        <f t="shared" si="43"/>
        <v xml:space="preserve">COUNTRYOFTAXRESIDENCE </v>
      </c>
      <c r="R371" s="6"/>
    </row>
    <row r="372" spans="1:18" customFormat="1" hidden="1" x14ac:dyDescent="0.25">
      <c r="A372" s="2" t="s">
        <v>10</v>
      </c>
      <c r="B372" t="s">
        <v>399</v>
      </c>
      <c r="C372" s="2">
        <f t="shared" si="44"/>
        <v>16</v>
      </c>
      <c r="D372" s="1" t="str">
        <f t="shared" si="45"/>
        <v xml:space="preserve">CURRENCYACCOUNT </v>
      </c>
      <c r="E372" s="1" t="str">
        <f t="shared" si="46"/>
        <v>CURR</v>
      </c>
      <c r="F372" s="2" t="str">
        <f t="shared" si="47"/>
        <v>NUMBER (10),</v>
      </c>
      <c r="L372" s="2" t="s">
        <v>9</v>
      </c>
      <c r="M372" s="1" t="str">
        <f t="shared" si="48"/>
        <v xml:space="preserve">CURRENCYACCOUNT </v>
      </c>
      <c r="N372" s="1" t="str">
        <f t="shared" si="43"/>
        <v xml:space="preserve">CURRENCYACCOUNT </v>
      </c>
      <c r="R372" s="6"/>
    </row>
    <row r="373" spans="1:18" customFormat="1" hidden="1" x14ac:dyDescent="0.25">
      <c r="A373" s="2" t="s">
        <v>10</v>
      </c>
      <c r="B373" t="s">
        <v>400</v>
      </c>
      <c r="C373" s="2">
        <f t="shared" si="44"/>
        <v>27</v>
      </c>
      <c r="D373" s="1" t="str">
        <f t="shared" si="45"/>
        <v xml:space="preserve">CUSTOMERCOUNTRYOFRESIDENCE </v>
      </c>
      <c r="E373" s="1" t="str">
        <f t="shared" si="46"/>
        <v>CUST</v>
      </c>
      <c r="F373" s="2" t="str">
        <f t="shared" si="47"/>
        <v>NUMBER (10),</v>
      </c>
      <c r="L373" s="2" t="s">
        <v>9</v>
      </c>
      <c r="M373" s="1" t="str">
        <f t="shared" si="48"/>
        <v xml:space="preserve">CUSTOMERCOUNTRYOFRESIDENCE </v>
      </c>
      <c r="N373" s="1" t="str">
        <f t="shared" si="43"/>
        <v xml:space="preserve">CUSTOMERCOUNTRYOFRESIDENCE </v>
      </c>
      <c r="R373" s="6"/>
    </row>
    <row r="374" spans="1:18" customFormat="1" hidden="1" x14ac:dyDescent="0.25">
      <c r="A374" s="2" t="s">
        <v>10</v>
      </c>
      <c r="B374" t="s">
        <v>401</v>
      </c>
      <c r="C374" s="2">
        <f t="shared" si="44"/>
        <v>15</v>
      </c>
      <c r="D374" s="1" t="str">
        <f t="shared" si="45"/>
        <v xml:space="preserve">DOCUMENTSTATUS </v>
      </c>
      <c r="E374" s="1" t="str">
        <f t="shared" si="46"/>
        <v>DOCU</v>
      </c>
      <c r="F374" s="2" t="str">
        <f t="shared" si="47"/>
        <v>NUMBER (10),</v>
      </c>
      <c r="L374" s="2" t="s">
        <v>9</v>
      </c>
      <c r="M374" s="1" t="str">
        <f t="shared" si="48"/>
        <v xml:space="preserve">DOCUMENTSTATUS </v>
      </c>
      <c r="N374" s="1" t="str">
        <f t="shared" si="43"/>
        <v xml:space="preserve">DOCUMENTSTATUS </v>
      </c>
      <c r="R374" s="6"/>
    </row>
    <row r="375" spans="1:18" customFormat="1" hidden="1" x14ac:dyDescent="0.25">
      <c r="A375" s="2" t="s">
        <v>10</v>
      </c>
      <c r="B375" t="s">
        <v>402</v>
      </c>
      <c r="C375" s="2">
        <f t="shared" si="44"/>
        <v>19</v>
      </c>
      <c r="D375" s="1" t="str">
        <f t="shared" si="45"/>
        <v xml:space="preserve">FATCADECLARATIONYN </v>
      </c>
      <c r="E375" s="1" t="str">
        <f t="shared" si="46"/>
        <v>FATC</v>
      </c>
      <c r="F375" s="2" t="str">
        <f t="shared" si="47"/>
        <v>NUMBER (10),</v>
      </c>
      <c r="L375" s="2" t="s">
        <v>9</v>
      </c>
      <c r="M375" s="1" t="str">
        <f t="shared" si="48"/>
        <v xml:space="preserve">FATCADECLARATIONYN </v>
      </c>
      <c r="N375" s="1" t="str">
        <f t="shared" si="43"/>
        <v xml:space="preserve">FATCADECLARATIONYN </v>
      </c>
      <c r="R375" s="6"/>
    </row>
    <row r="376" spans="1:18" customFormat="1" hidden="1" x14ac:dyDescent="0.25">
      <c r="A376" s="2" t="s">
        <v>10</v>
      </c>
      <c r="B376" t="s">
        <v>403</v>
      </c>
      <c r="C376" s="2">
        <f t="shared" si="44"/>
        <v>11</v>
      </c>
      <c r="D376" s="1" t="str">
        <f t="shared" si="45"/>
        <v xml:space="preserve">FATCASTATE </v>
      </c>
      <c r="E376" s="1" t="str">
        <f t="shared" si="46"/>
        <v>FATC</v>
      </c>
      <c r="F376" s="2" t="str">
        <f t="shared" si="47"/>
        <v>NUMBER (10),</v>
      </c>
      <c r="L376" s="2" t="s">
        <v>9</v>
      </c>
      <c r="M376" s="1" t="str">
        <f t="shared" si="48"/>
        <v xml:space="preserve">FATCASTATE </v>
      </c>
      <c r="N376" s="1" t="str">
        <f t="shared" si="43"/>
        <v xml:space="preserve">FATCASTATE </v>
      </c>
      <c r="R376" s="6"/>
    </row>
    <row r="377" spans="1:18" customFormat="1" hidden="1" x14ac:dyDescent="0.25">
      <c r="A377" s="2" t="s">
        <v>10</v>
      </c>
      <c r="B377" t="s">
        <v>404</v>
      </c>
      <c r="C377" s="2">
        <f t="shared" si="44"/>
        <v>21</v>
      </c>
      <c r="D377" s="1" t="str">
        <f t="shared" si="45"/>
        <v xml:space="preserve">FATHERNAMEOFCUSTOMER </v>
      </c>
      <c r="E377" s="1" t="str">
        <f t="shared" si="46"/>
        <v>FATH</v>
      </c>
      <c r="F377" s="2" t="str">
        <f t="shared" si="47"/>
        <v>VARCHAR2 (255),</v>
      </c>
      <c r="L377" s="2" t="s">
        <v>9</v>
      </c>
      <c r="M377" s="1" t="str">
        <f t="shared" si="48"/>
        <v xml:space="preserve">FATHERNAMEOFCUSTOMER </v>
      </c>
      <c r="N377" s="1" t="str">
        <f t="shared" si="43"/>
        <v xml:space="preserve">FATHERNAMEOFCUSTOMER </v>
      </c>
      <c r="R377" s="6"/>
    </row>
    <row r="378" spans="1:18" customFormat="1" hidden="1" x14ac:dyDescent="0.25">
      <c r="A378" s="2" t="s">
        <v>10</v>
      </c>
      <c r="B378" t="s">
        <v>405</v>
      </c>
      <c r="C378" s="2">
        <f t="shared" si="44"/>
        <v>20</v>
      </c>
      <c r="D378" s="1" t="str">
        <f t="shared" si="45"/>
        <v xml:space="preserve">GREENCARDEXPIRYDATE </v>
      </c>
      <c r="E378" s="1" t="str">
        <f t="shared" si="46"/>
        <v>GREE</v>
      </c>
      <c r="F378" s="2" t="str">
        <f t="shared" si="47"/>
        <v>TIMESTAMP,</v>
      </c>
      <c r="L378" s="2" t="s">
        <v>9</v>
      </c>
      <c r="M378" s="1" t="str">
        <f t="shared" si="48"/>
        <v xml:space="preserve">GREENCARDEXPIRYDATE </v>
      </c>
      <c r="N378" s="1" t="str">
        <f t="shared" si="43"/>
        <v xml:space="preserve">GREENCARDEXPIRYDATE </v>
      </c>
      <c r="R378" s="6"/>
    </row>
    <row r="379" spans="1:18" customFormat="1" hidden="1" x14ac:dyDescent="0.25">
      <c r="A379" s="2" t="s">
        <v>10</v>
      </c>
      <c r="B379" t="s">
        <v>406</v>
      </c>
      <c r="C379" s="2">
        <f t="shared" si="44"/>
        <v>16</v>
      </c>
      <c r="D379" s="1" t="str">
        <f t="shared" si="45"/>
        <v xml:space="preserve">GREENCARDNUMBER </v>
      </c>
      <c r="E379" s="1" t="str">
        <f t="shared" si="46"/>
        <v>GREE</v>
      </c>
      <c r="F379" s="2" t="str">
        <f t="shared" si="47"/>
        <v>VARCHAR2 (255),</v>
      </c>
      <c r="L379" s="2" t="s">
        <v>9</v>
      </c>
      <c r="M379" s="1" t="str">
        <f t="shared" si="48"/>
        <v xml:space="preserve">GREENCARDNUMBER </v>
      </c>
      <c r="N379" s="1" t="str">
        <f t="shared" si="43"/>
        <v xml:space="preserve">GREENCARDNUMBER </v>
      </c>
      <c r="R379" s="6"/>
    </row>
    <row r="380" spans="1:18" customFormat="1" hidden="1" x14ac:dyDescent="0.25">
      <c r="A380" s="2" t="s">
        <v>10</v>
      </c>
      <c r="B380" t="s">
        <v>407</v>
      </c>
      <c r="C380" s="2">
        <f t="shared" si="44"/>
        <v>18</v>
      </c>
      <c r="D380" s="1" t="str">
        <f t="shared" si="45"/>
        <v xml:space="preserve">SELFCERTIFICATION </v>
      </c>
      <c r="E380" s="1" t="str">
        <f t="shared" si="46"/>
        <v>SELF</v>
      </c>
      <c r="F380" s="2" t="str">
        <f t="shared" si="47"/>
        <v>NUMBER (10),</v>
      </c>
      <c r="L380" s="2" t="s">
        <v>9</v>
      </c>
      <c r="M380" s="1" t="str">
        <f t="shared" si="48"/>
        <v xml:space="preserve">SELFCERTIFICATION </v>
      </c>
      <c r="N380" s="1" t="str">
        <f t="shared" si="43"/>
        <v xml:space="preserve">SELFCERTIFICATION </v>
      </c>
      <c r="R380" s="6"/>
    </row>
    <row r="381" spans="1:18" customFormat="1" hidden="1" x14ac:dyDescent="0.25">
      <c r="A381" s="2" t="s">
        <v>10</v>
      </c>
      <c r="B381" t="s">
        <v>408</v>
      </c>
      <c r="C381" s="2">
        <f t="shared" si="44"/>
        <v>21</v>
      </c>
      <c r="D381" s="1" t="str">
        <f t="shared" si="45"/>
        <v xml:space="preserve">SPOUSENAMEOFCUSTOMER </v>
      </c>
      <c r="E381" s="1" t="str">
        <f t="shared" si="46"/>
        <v>SPOU</v>
      </c>
      <c r="F381" s="2" t="str">
        <f t="shared" si="47"/>
        <v>VARCHAR2 (255),</v>
      </c>
      <c r="L381" s="2" t="s">
        <v>9</v>
      </c>
      <c r="M381" s="1" t="str">
        <f t="shared" si="48"/>
        <v xml:space="preserve">SPOUSENAMEOFCUSTOMER </v>
      </c>
      <c r="N381" s="1" t="str">
        <f t="shared" si="43"/>
        <v xml:space="preserve">SPOUSENAMEOFCUSTOMER </v>
      </c>
      <c r="R381" s="6"/>
    </row>
    <row r="382" spans="1:18" customFormat="1" hidden="1" x14ac:dyDescent="0.25">
      <c r="A382" s="2" t="s">
        <v>10</v>
      </c>
      <c r="B382" t="s">
        <v>409</v>
      </c>
      <c r="C382" s="2">
        <f t="shared" si="44"/>
        <v>21</v>
      </c>
      <c r="D382" s="1" t="str">
        <f t="shared" si="45"/>
        <v xml:space="preserve">THEISSUECOUNTRYNAME1 </v>
      </c>
      <c r="E382" s="1" t="str">
        <f t="shared" si="46"/>
        <v>THEI</v>
      </c>
      <c r="F382" s="2" t="str">
        <f t="shared" si="47"/>
        <v>NUMBER (10),</v>
      </c>
      <c r="L382" s="2" t="s">
        <v>9</v>
      </c>
      <c r="M382" s="1" t="str">
        <f t="shared" si="48"/>
        <v xml:space="preserve">THEISSUECOUNTRYNAME1 </v>
      </c>
      <c r="N382" s="1" t="str">
        <f t="shared" si="43"/>
        <v xml:space="preserve">THEISSUECOUNTRYNAME1 </v>
      </c>
      <c r="R382" s="6"/>
    </row>
    <row r="383" spans="1:18" customFormat="1" hidden="1" x14ac:dyDescent="0.25">
      <c r="A383" s="2" t="s">
        <v>10</v>
      </c>
      <c r="B383" t="s">
        <v>410</v>
      </c>
      <c r="C383" s="2">
        <f t="shared" si="44"/>
        <v>21</v>
      </c>
      <c r="D383" s="1" t="str">
        <f t="shared" si="45"/>
        <v xml:space="preserve">THEISSUECOUNTRYNAME2 </v>
      </c>
      <c r="E383" s="1" t="str">
        <f t="shared" si="46"/>
        <v>THEI</v>
      </c>
      <c r="F383" s="2" t="str">
        <f t="shared" si="47"/>
        <v>NUMBER (10),</v>
      </c>
      <c r="L383" s="2" t="s">
        <v>9</v>
      </c>
      <c r="M383" s="1" t="str">
        <f t="shared" si="48"/>
        <v xml:space="preserve">THEISSUECOUNTRYNAME2 </v>
      </c>
      <c r="N383" s="1" t="str">
        <f t="shared" si="43"/>
        <v xml:space="preserve">THEISSUECOUNTRYNAME2 </v>
      </c>
      <c r="R383" s="6"/>
    </row>
    <row r="384" spans="1:18" customFormat="1" hidden="1" x14ac:dyDescent="0.25">
      <c r="A384" s="2" t="s">
        <v>10</v>
      </c>
      <c r="B384" t="s">
        <v>411</v>
      </c>
      <c r="C384" s="2">
        <f t="shared" si="44"/>
        <v>21</v>
      </c>
      <c r="D384" s="1" t="str">
        <f t="shared" si="45"/>
        <v xml:space="preserve">THEISSUECOUNTRYNAME3 </v>
      </c>
      <c r="E384" s="1" t="str">
        <f t="shared" si="46"/>
        <v>THEI</v>
      </c>
      <c r="F384" s="2" t="str">
        <f t="shared" si="47"/>
        <v>NUMBER (10),</v>
      </c>
      <c r="L384" s="2" t="s">
        <v>9</v>
      </c>
      <c r="M384" s="1" t="str">
        <f t="shared" si="48"/>
        <v xml:space="preserve">THEISSUECOUNTRYNAME3 </v>
      </c>
      <c r="N384" s="1" t="str">
        <f t="shared" si="43"/>
        <v xml:space="preserve">THEISSUECOUNTRYNAME3 </v>
      </c>
      <c r="R384" s="6"/>
    </row>
    <row r="385" spans="1:18" customFormat="1" hidden="1" x14ac:dyDescent="0.25">
      <c r="A385" s="2" t="s">
        <v>10</v>
      </c>
      <c r="B385" t="s">
        <v>412</v>
      </c>
      <c r="C385" s="2">
        <f t="shared" si="44"/>
        <v>21</v>
      </c>
      <c r="D385" s="1" t="str">
        <f t="shared" si="45"/>
        <v xml:space="preserve">THEISSUECOUNTRYNAME4 </v>
      </c>
      <c r="E385" s="1" t="str">
        <f t="shared" si="46"/>
        <v>THEI</v>
      </c>
      <c r="F385" s="2" t="str">
        <f t="shared" si="47"/>
        <v>NUMBER (10),</v>
      </c>
      <c r="L385" s="2" t="s">
        <v>9</v>
      </c>
      <c r="M385" s="1" t="str">
        <f t="shared" si="48"/>
        <v xml:space="preserve">THEISSUECOUNTRYNAME4 </v>
      </c>
      <c r="N385" s="1" t="str">
        <f t="shared" si="43"/>
        <v xml:space="preserve">THEISSUECOUNTRYNAME4 </v>
      </c>
      <c r="R385" s="6"/>
    </row>
    <row r="386" spans="1:18" customFormat="1" hidden="1" x14ac:dyDescent="0.25">
      <c r="A386" s="2" t="s">
        <v>10</v>
      </c>
      <c r="B386" t="s">
        <v>413</v>
      </c>
      <c r="C386" s="2">
        <f t="shared" si="44"/>
        <v>10</v>
      </c>
      <c r="D386" s="1" t="str">
        <f t="shared" si="45"/>
        <v xml:space="preserve">TINNUMBER </v>
      </c>
      <c r="E386" s="1" t="str">
        <f t="shared" si="46"/>
        <v>TINN</v>
      </c>
      <c r="F386" s="2" t="str">
        <f t="shared" si="47"/>
        <v>VARCHAR2 (255),</v>
      </c>
      <c r="L386" s="2" t="s">
        <v>9</v>
      </c>
      <c r="M386" s="1" t="str">
        <f t="shared" si="48"/>
        <v xml:space="preserve">TINNUMBER </v>
      </c>
      <c r="N386" s="1" t="str">
        <f t="shared" ref="N386:N409" si="49">M386</f>
        <v xml:space="preserve">TINNUMBER </v>
      </c>
      <c r="R386" s="6"/>
    </row>
    <row r="387" spans="1:18" customFormat="1" hidden="1" x14ac:dyDescent="0.25">
      <c r="A387" s="2" t="s">
        <v>10</v>
      </c>
      <c r="B387" t="s">
        <v>414</v>
      </c>
      <c r="C387" s="2">
        <f t="shared" si="44"/>
        <v>10</v>
      </c>
      <c r="D387" s="1" t="str">
        <f t="shared" si="45"/>
        <v xml:space="preserve">TINVALUE1 </v>
      </c>
      <c r="E387" s="1" t="str">
        <f t="shared" si="46"/>
        <v>TINV</v>
      </c>
      <c r="F387" s="2" t="str">
        <f t="shared" si="47"/>
        <v>VARCHAR2 (10),</v>
      </c>
      <c r="L387" s="2" t="s">
        <v>9</v>
      </c>
      <c r="M387" s="1" t="str">
        <f t="shared" si="48"/>
        <v xml:space="preserve">TINVALUE1 </v>
      </c>
      <c r="N387" s="1" t="str">
        <f t="shared" si="49"/>
        <v xml:space="preserve">TINVALUE1 </v>
      </c>
      <c r="R387" s="6"/>
    </row>
    <row r="388" spans="1:18" customFormat="1" hidden="1" x14ac:dyDescent="0.25">
      <c r="A388" s="2" t="s">
        <v>10</v>
      </c>
      <c r="B388" t="s">
        <v>415</v>
      </c>
      <c r="C388" s="2">
        <f t="shared" si="44"/>
        <v>10</v>
      </c>
      <c r="D388" s="1" t="str">
        <f t="shared" si="45"/>
        <v xml:space="preserve">TINVALUE2 </v>
      </c>
      <c r="E388" s="1" t="str">
        <f t="shared" si="46"/>
        <v>TINV</v>
      </c>
      <c r="F388" s="2" t="str">
        <f t="shared" si="47"/>
        <v>VARCHAR2 (10),</v>
      </c>
      <c r="L388" s="2" t="s">
        <v>9</v>
      </c>
      <c r="M388" s="1" t="str">
        <f t="shared" si="48"/>
        <v xml:space="preserve">TINVALUE2 </v>
      </c>
      <c r="N388" s="1" t="str">
        <f t="shared" si="49"/>
        <v xml:space="preserve">TINVALUE2 </v>
      </c>
      <c r="R388" s="6"/>
    </row>
    <row r="389" spans="1:18" customFormat="1" hidden="1" x14ac:dyDescent="0.25">
      <c r="A389" s="2" t="s">
        <v>10</v>
      </c>
      <c r="B389" t="s">
        <v>416</v>
      </c>
      <c r="C389" s="2">
        <f t="shared" si="44"/>
        <v>10</v>
      </c>
      <c r="D389" s="1" t="str">
        <f t="shared" si="45"/>
        <v xml:space="preserve">TINVALUE3 </v>
      </c>
      <c r="E389" s="1" t="str">
        <f t="shared" si="46"/>
        <v>TINV</v>
      </c>
      <c r="F389" s="2" t="str">
        <f t="shared" si="47"/>
        <v>VARCHAR2 (10),</v>
      </c>
      <c r="L389" s="2" t="s">
        <v>9</v>
      </c>
      <c r="M389" s="1" t="str">
        <f t="shared" si="48"/>
        <v xml:space="preserve">TINVALUE3 </v>
      </c>
      <c r="N389" s="1" t="str">
        <f t="shared" si="49"/>
        <v xml:space="preserve">TINVALUE3 </v>
      </c>
      <c r="R389" s="6"/>
    </row>
    <row r="390" spans="1:18" customFormat="1" hidden="1" x14ac:dyDescent="0.25">
      <c r="A390" s="2" t="s">
        <v>10</v>
      </c>
      <c r="B390" t="s">
        <v>417</v>
      </c>
      <c r="C390" s="2">
        <f t="shared" si="44"/>
        <v>10</v>
      </c>
      <c r="D390" s="1" t="str">
        <f t="shared" si="45"/>
        <v xml:space="preserve">TINVALUE4 </v>
      </c>
      <c r="E390" s="1" t="str">
        <f t="shared" si="46"/>
        <v>TINV</v>
      </c>
      <c r="F390" s="2" t="str">
        <f t="shared" si="47"/>
        <v>VARCHAR2 (10),</v>
      </c>
      <c r="L390" s="2" t="s">
        <v>9</v>
      </c>
      <c r="M390" s="1" t="str">
        <f t="shared" si="48"/>
        <v xml:space="preserve">TINVALUE4 </v>
      </c>
      <c r="N390" s="1" t="str">
        <f t="shared" si="49"/>
        <v xml:space="preserve">TINVALUE4 </v>
      </c>
      <c r="R390" s="6"/>
    </row>
    <row r="391" spans="1:18" customFormat="1" hidden="1" x14ac:dyDescent="0.25">
      <c r="A391" s="2" t="s">
        <v>10</v>
      </c>
      <c r="B391" t="s">
        <v>418</v>
      </c>
      <c r="C391" s="2">
        <f t="shared" si="44"/>
        <v>11</v>
      </c>
      <c r="D391" s="1" t="str">
        <f t="shared" si="45"/>
        <v xml:space="preserve">USBASEMAIL </v>
      </c>
      <c r="E391" s="1" t="str">
        <f t="shared" si="46"/>
        <v>USBA</v>
      </c>
      <c r="F391" s="2" t="str">
        <f t="shared" si="47"/>
        <v>VARCHAR2 (255),</v>
      </c>
      <c r="L391" s="2" t="s">
        <v>9</v>
      </c>
      <c r="M391" s="1" t="str">
        <f t="shared" si="48"/>
        <v xml:space="preserve">USBASEMAIL </v>
      </c>
      <c r="N391" s="1" t="str">
        <f t="shared" si="49"/>
        <v xml:space="preserve">USBASEMAIL </v>
      </c>
      <c r="R391" s="6"/>
    </row>
    <row r="392" spans="1:18" customFormat="1" hidden="1" x14ac:dyDescent="0.25">
      <c r="A392" s="2" t="s">
        <v>10</v>
      </c>
      <c r="B392" t="s">
        <v>419</v>
      </c>
      <c r="C392" s="2">
        <f t="shared" si="44"/>
        <v>14</v>
      </c>
      <c r="D392" s="1" t="str">
        <f t="shared" si="45"/>
        <v xml:space="preserve">USPHONENUMBER </v>
      </c>
      <c r="E392" s="1" t="str">
        <f t="shared" si="46"/>
        <v>USPH</v>
      </c>
      <c r="F392" s="2" t="str">
        <f t="shared" si="47"/>
        <v>VARCHAR2 (255),</v>
      </c>
      <c r="L392" s="2" t="s">
        <v>9</v>
      </c>
      <c r="M392" s="1" t="str">
        <f t="shared" si="48"/>
        <v xml:space="preserve">USPHONENUMBER </v>
      </c>
      <c r="N392" s="1" t="str">
        <f t="shared" si="49"/>
        <v xml:space="preserve">USPHONENUMBER </v>
      </c>
      <c r="R392" s="6"/>
    </row>
    <row r="393" spans="1:18" customFormat="1" hidden="1" x14ac:dyDescent="0.25">
      <c r="A393" s="2" t="s">
        <v>10</v>
      </c>
      <c r="B393" t="s">
        <v>420</v>
      </c>
      <c r="C393" s="2">
        <f t="shared" si="44"/>
        <v>9</v>
      </c>
      <c r="D393" s="1" t="str">
        <f t="shared" si="45"/>
        <v xml:space="preserve">CKYCNAME </v>
      </c>
      <c r="E393" s="1" t="str">
        <f t="shared" si="46"/>
        <v>CKYC</v>
      </c>
      <c r="F393" s="2" t="str">
        <f t="shared" si="47"/>
        <v>VARCHAR2 (255),</v>
      </c>
      <c r="L393" s="2" t="s">
        <v>9</v>
      </c>
      <c r="M393" s="1" t="str">
        <f t="shared" si="48"/>
        <v xml:space="preserve">CKYCNAME </v>
      </c>
      <c r="N393" s="1" t="str">
        <f t="shared" si="49"/>
        <v xml:space="preserve">CKYCNAME </v>
      </c>
      <c r="R393" s="6"/>
    </row>
    <row r="394" spans="1:18" customFormat="1" hidden="1" x14ac:dyDescent="0.25">
      <c r="A394" s="2" t="s">
        <v>10</v>
      </c>
      <c r="B394" t="s">
        <v>421</v>
      </c>
      <c r="C394" s="2">
        <f t="shared" si="44"/>
        <v>11</v>
      </c>
      <c r="D394" s="1" t="str">
        <f t="shared" si="45"/>
        <v xml:space="preserve">CKYCNUMBER </v>
      </c>
      <c r="E394" s="1" t="str">
        <f t="shared" si="46"/>
        <v>CKYC</v>
      </c>
      <c r="F394" s="2" t="str">
        <f t="shared" si="47"/>
        <v>VARCHAR2 (255),</v>
      </c>
      <c r="L394" s="2" t="s">
        <v>9</v>
      </c>
      <c r="M394" s="1" t="str">
        <f t="shared" si="48"/>
        <v xml:space="preserve">CKYCNUMBER </v>
      </c>
      <c r="N394" s="1" t="str">
        <f t="shared" si="49"/>
        <v xml:space="preserve">CKYCNUMBER </v>
      </c>
      <c r="R394" s="6"/>
    </row>
    <row r="395" spans="1:18" customFormat="1" hidden="1" x14ac:dyDescent="0.25">
      <c r="A395" s="2" t="s">
        <v>10</v>
      </c>
      <c r="B395" t="s">
        <v>422</v>
      </c>
      <c r="C395" s="2">
        <f t="shared" si="44"/>
        <v>22</v>
      </c>
      <c r="D395" s="1" t="str">
        <f t="shared" si="45"/>
        <v xml:space="preserve">DEALWITHPRODCTSERVICE </v>
      </c>
      <c r="E395" s="1" t="str">
        <f t="shared" si="46"/>
        <v>DEAL</v>
      </c>
      <c r="F395" s="2" t="str">
        <f t="shared" si="47"/>
        <v>VARCHAR2 (255),</v>
      </c>
      <c r="L395" s="2" t="s">
        <v>9</v>
      </c>
      <c r="M395" s="1" t="str">
        <f t="shared" si="48"/>
        <v xml:space="preserve">DEALWITHPRODCTSERVICE </v>
      </c>
      <c r="N395" s="1" t="str">
        <f t="shared" si="49"/>
        <v xml:space="preserve">DEALWITHPRODCTSERVICE </v>
      </c>
      <c r="R395" s="6"/>
    </row>
    <row r="396" spans="1:18" customFormat="1" hidden="1" x14ac:dyDescent="0.25">
      <c r="A396" s="2" t="s">
        <v>10</v>
      </c>
      <c r="B396" t="s">
        <v>423</v>
      </c>
      <c r="C396" s="2">
        <f t="shared" si="44"/>
        <v>12</v>
      </c>
      <c r="D396" s="1" t="str">
        <f t="shared" si="45"/>
        <v xml:space="preserve">ISSUINGAUTH </v>
      </c>
      <c r="E396" s="1" t="str">
        <f t="shared" si="46"/>
        <v>ISSU</v>
      </c>
      <c r="F396" s="2" t="str">
        <f t="shared" si="47"/>
        <v>NUMBER (10),</v>
      </c>
      <c r="L396" s="2" t="s">
        <v>9</v>
      </c>
      <c r="M396" s="1" t="str">
        <f t="shared" si="48"/>
        <v xml:space="preserve">ISSUINGAUTH </v>
      </c>
      <c r="N396" s="1" t="str">
        <f t="shared" si="49"/>
        <v xml:space="preserve">ISSUINGAUTH </v>
      </c>
      <c r="R396" s="6"/>
    </row>
    <row r="397" spans="1:18" customFormat="1" hidden="1" x14ac:dyDescent="0.25">
      <c r="A397" s="2" t="s">
        <v>10</v>
      </c>
      <c r="B397" t="s">
        <v>424</v>
      </c>
      <c r="C397" s="2">
        <f t="shared" si="44"/>
        <v>13</v>
      </c>
      <c r="D397" s="1" t="str">
        <f t="shared" si="45"/>
        <v xml:space="preserve">LICESNSEDACT </v>
      </c>
      <c r="E397" s="1" t="str">
        <f t="shared" si="46"/>
        <v>LICE</v>
      </c>
      <c r="F397" s="2" t="str">
        <f t="shared" si="47"/>
        <v>VARCHAR2 (255),</v>
      </c>
      <c r="L397" s="2" t="s">
        <v>9</v>
      </c>
      <c r="M397" s="1" t="str">
        <f t="shared" si="48"/>
        <v xml:space="preserve">LICESNSEDACT </v>
      </c>
      <c r="N397" s="1" t="str">
        <f t="shared" si="49"/>
        <v xml:space="preserve">LICESNSEDACT </v>
      </c>
      <c r="R397" s="6"/>
    </row>
    <row r="398" spans="1:18" customFormat="1" hidden="1" x14ac:dyDescent="0.25">
      <c r="A398" s="2" t="s">
        <v>10</v>
      </c>
      <c r="B398" t="s">
        <v>425</v>
      </c>
      <c r="C398" s="2">
        <f t="shared" si="44"/>
        <v>18</v>
      </c>
      <c r="D398" s="1" t="str">
        <f t="shared" si="45"/>
        <v xml:space="preserve">PLACEOFINCORPCITY </v>
      </c>
      <c r="E398" s="1" t="str">
        <f t="shared" si="46"/>
        <v>PLAC</v>
      </c>
      <c r="F398" s="2" t="str">
        <f t="shared" si="47"/>
        <v>NUMBER (10),</v>
      </c>
      <c r="L398" s="2" t="s">
        <v>9</v>
      </c>
      <c r="M398" s="1" t="str">
        <f t="shared" si="48"/>
        <v xml:space="preserve">PLACEOFINCORPCITY </v>
      </c>
      <c r="N398" s="1" t="str">
        <f t="shared" si="49"/>
        <v xml:space="preserve">PLACEOFINCORPCITY </v>
      </c>
      <c r="R398" s="6"/>
    </row>
    <row r="399" spans="1:18" customFormat="1" hidden="1" x14ac:dyDescent="0.25">
      <c r="A399" s="2" t="s">
        <v>10</v>
      </c>
      <c r="B399" t="s">
        <v>426</v>
      </c>
      <c r="C399" s="2">
        <f t="shared" si="44"/>
        <v>14</v>
      </c>
      <c r="D399" s="1" t="str">
        <f t="shared" si="45"/>
        <v xml:space="preserve">NATIONALITYID </v>
      </c>
      <c r="E399" s="1" t="str">
        <f t="shared" si="46"/>
        <v>NATI</v>
      </c>
      <c r="F399" s="2" t="str">
        <f t="shared" si="47"/>
        <v>VARCHAR2 (50),</v>
      </c>
      <c r="L399" s="2" t="s">
        <v>9</v>
      </c>
      <c r="M399" s="1" t="str">
        <f t="shared" si="48"/>
        <v xml:space="preserve">NATIONALITYID </v>
      </c>
      <c r="N399" s="1" t="str">
        <f t="shared" si="49"/>
        <v xml:space="preserve">NATIONALITYID </v>
      </c>
      <c r="R399" s="6"/>
    </row>
    <row r="400" spans="1:18" customFormat="1" hidden="1" x14ac:dyDescent="0.25">
      <c r="A400" s="2" t="s">
        <v>10</v>
      </c>
      <c r="B400" t="s">
        <v>427</v>
      </c>
      <c r="C400" s="2">
        <f t="shared" ref="C400:C409" si="50">FIND(" ",B400)</f>
        <v>11</v>
      </c>
      <c r="D400" s="1" t="str">
        <f t="shared" ref="D400:D409" si="51">MID(B400,1,C400)</f>
        <v xml:space="preserve">PASSPORTID </v>
      </c>
      <c r="E400" s="1" t="str">
        <f t="shared" ref="E400:E409" si="52">LEFT(D400,4)</f>
        <v>PASS</v>
      </c>
      <c r="F400" s="2" t="str">
        <f t="shared" ref="F400:F409" si="53">TRIM(MID(B400,C400,100))</f>
        <v>VARCHAR2 (50),</v>
      </c>
      <c r="L400" s="2" t="s">
        <v>9</v>
      </c>
      <c r="M400" s="1" t="str">
        <f t="shared" ref="M400:M409" si="54">D400</f>
        <v xml:space="preserve">PASSPORTID </v>
      </c>
      <c r="N400" s="1" t="str">
        <f t="shared" si="49"/>
        <v xml:space="preserve">PASSPORTID </v>
      </c>
      <c r="R400" s="6"/>
    </row>
    <row r="401" spans="1:23" hidden="1" x14ac:dyDescent="0.25">
      <c r="A401" s="2" t="s">
        <v>10</v>
      </c>
      <c r="B401" t="s">
        <v>428</v>
      </c>
      <c r="C401" s="2">
        <f t="shared" si="50"/>
        <v>11</v>
      </c>
      <c r="D401" s="1" t="str">
        <f t="shared" si="51"/>
        <v xml:space="preserve">TAXPAYERID </v>
      </c>
      <c r="E401" s="1" t="str">
        <f t="shared" si="52"/>
        <v>TAXP</v>
      </c>
      <c r="F401" s="2" t="str">
        <f t="shared" si="53"/>
        <v>VARCHAR2 (50),</v>
      </c>
      <c r="L401" s="2" t="s">
        <v>9</v>
      </c>
      <c r="M401" s="1" t="str">
        <f t="shared" si="54"/>
        <v xml:space="preserve">TAXPAYERID </v>
      </c>
      <c r="N401" s="1" t="str">
        <f t="shared" si="49"/>
        <v xml:space="preserve">TAXPAYERID </v>
      </c>
      <c r="O401"/>
      <c r="P401"/>
      <c r="Q401"/>
      <c r="R401" s="6"/>
      <c r="S401"/>
      <c r="T401"/>
      <c r="U401"/>
      <c r="V401"/>
      <c r="W401"/>
    </row>
    <row r="402" spans="1:23" hidden="1" x14ac:dyDescent="0.25">
      <c r="A402" s="2" t="s">
        <v>10</v>
      </c>
      <c r="B402" t="s">
        <v>429</v>
      </c>
      <c r="C402" s="2">
        <f t="shared" si="50"/>
        <v>13</v>
      </c>
      <c r="D402" s="1" t="str">
        <f t="shared" si="51"/>
        <v xml:space="preserve">ACCOMODATION </v>
      </c>
      <c r="E402" s="1" t="str">
        <f t="shared" si="52"/>
        <v>ACCO</v>
      </c>
      <c r="F402" s="2" t="str">
        <f t="shared" si="53"/>
        <v>VARCHAR2 (50),</v>
      </c>
      <c r="L402" s="2" t="s">
        <v>9</v>
      </c>
      <c r="M402" s="1" t="str">
        <f t="shared" si="54"/>
        <v xml:space="preserve">ACCOMODATION </v>
      </c>
      <c r="N402" s="1" t="str">
        <f t="shared" si="49"/>
        <v xml:space="preserve">ACCOMODATION </v>
      </c>
      <c r="O402"/>
      <c r="P402"/>
      <c r="Q402"/>
      <c r="R402" s="6"/>
      <c r="S402"/>
      <c r="T402"/>
      <c r="U402"/>
      <c r="V402"/>
      <c r="W402"/>
    </row>
    <row r="403" spans="1:23" hidden="1" x14ac:dyDescent="0.25">
      <c r="A403" s="2" t="s">
        <v>10</v>
      </c>
      <c r="B403" t="s">
        <v>430</v>
      </c>
      <c r="C403" s="2">
        <f t="shared" si="50"/>
        <v>14</v>
      </c>
      <c r="D403" s="1" t="str">
        <f t="shared" si="51"/>
        <v xml:space="preserve">POSTALADDRESS </v>
      </c>
      <c r="E403" s="1" t="str">
        <f t="shared" si="52"/>
        <v>POST</v>
      </c>
      <c r="F403" s="2" t="str">
        <f t="shared" si="53"/>
        <v>VARCHAR2 (50),</v>
      </c>
      <c r="L403" s="2" t="s">
        <v>9</v>
      </c>
      <c r="M403" s="1" t="str">
        <f t="shared" si="54"/>
        <v xml:space="preserve">POSTALADDRESS </v>
      </c>
      <c r="N403" s="1" t="str">
        <f t="shared" si="49"/>
        <v xml:space="preserve">POSTALADDRESS </v>
      </c>
      <c r="O403"/>
      <c r="P403"/>
      <c r="Q403"/>
      <c r="R403" s="6"/>
      <c r="S403"/>
      <c r="T403"/>
      <c r="U403"/>
      <c r="V403"/>
      <c r="W403"/>
    </row>
    <row r="404" spans="1:23" hidden="1" x14ac:dyDescent="0.25">
      <c r="A404" s="2" t="s">
        <v>10</v>
      </c>
      <c r="B404" t="s">
        <v>431</v>
      </c>
      <c r="C404" s="2">
        <f t="shared" si="50"/>
        <v>13</v>
      </c>
      <c r="D404" s="1" t="str">
        <f t="shared" si="51"/>
        <v xml:space="preserve">GROUPACCOUNT </v>
      </c>
      <c r="E404" s="1" t="str">
        <f t="shared" si="52"/>
        <v>GROU</v>
      </c>
      <c r="F404" s="2" t="str">
        <f t="shared" si="53"/>
        <v>NUMBER (10),</v>
      </c>
      <c r="L404" s="2" t="s">
        <v>9</v>
      </c>
      <c r="M404" s="1" t="str">
        <f t="shared" si="54"/>
        <v xml:space="preserve">GROUPACCOUNT </v>
      </c>
      <c r="N404" s="1" t="str">
        <f t="shared" si="49"/>
        <v xml:space="preserve">GROUPACCOUNT </v>
      </c>
      <c r="O404"/>
      <c r="P404"/>
      <c r="Q404"/>
      <c r="R404" s="6"/>
      <c r="S404"/>
      <c r="T404"/>
      <c r="U404"/>
      <c r="V404"/>
      <c r="W404"/>
    </row>
    <row r="405" spans="1:23" hidden="1" x14ac:dyDescent="0.25">
      <c r="A405" s="2" t="s">
        <v>10</v>
      </c>
      <c r="B405" t="s">
        <v>432</v>
      </c>
      <c r="C405" s="2">
        <f t="shared" si="50"/>
        <v>8</v>
      </c>
      <c r="D405" s="1" t="str">
        <f t="shared" si="51"/>
        <v xml:space="preserve">INSIDER </v>
      </c>
      <c r="E405" s="1" t="str">
        <f t="shared" si="52"/>
        <v>INSI</v>
      </c>
      <c r="F405" s="2" t="str">
        <f t="shared" si="53"/>
        <v>NUMBER (10),</v>
      </c>
      <c r="L405" s="2" t="s">
        <v>9</v>
      </c>
      <c r="M405" s="1" t="str">
        <f t="shared" si="54"/>
        <v xml:space="preserve">INSIDER </v>
      </c>
      <c r="N405" s="1" t="str">
        <f t="shared" si="49"/>
        <v xml:space="preserve">INSIDER </v>
      </c>
      <c r="O405"/>
      <c r="P405"/>
      <c r="Q405"/>
      <c r="R405" s="6"/>
      <c r="S405"/>
      <c r="T405"/>
      <c r="U405"/>
      <c r="V405"/>
      <c r="W405"/>
    </row>
    <row r="406" spans="1:23" hidden="1" x14ac:dyDescent="0.25">
      <c r="A406" s="2" t="s">
        <v>10</v>
      </c>
      <c r="B406" t="s">
        <v>433</v>
      </c>
      <c r="C406" s="2">
        <f t="shared" si="50"/>
        <v>12</v>
      </c>
      <c r="D406" s="1" t="str">
        <f t="shared" si="51"/>
        <v xml:space="preserve">INSIDERTYPE </v>
      </c>
      <c r="E406" s="1" t="str">
        <f t="shared" si="52"/>
        <v>INSI</v>
      </c>
      <c r="F406" s="2" t="str">
        <f t="shared" si="53"/>
        <v>VARCHAR2 (50),</v>
      </c>
      <c r="L406" s="2" t="s">
        <v>9</v>
      </c>
      <c r="M406" s="1" t="str">
        <f t="shared" si="54"/>
        <v xml:space="preserve">INSIDERTYPE </v>
      </c>
      <c r="N406" s="1" t="str">
        <f t="shared" si="49"/>
        <v xml:space="preserve">INSIDERTYPE </v>
      </c>
      <c r="O406"/>
      <c r="P406"/>
      <c r="Q406"/>
      <c r="R406" s="6"/>
      <c r="S406"/>
      <c r="T406"/>
      <c r="U406"/>
      <c r="V406"/>
      <c r="W406"/>
    </row>
    <row r="407" spans="1:23" hidden="1" x14ac:dyDescent="0.25">
      <c r="A407" s="2" t="s">
        <v>10</v>
      </c>
      <c r="B407" t="s">
        <v>434</v>
      </c>
      <c r="C407" s="2">
        <f t="shared" si="50"/>
        <v>8</v>
      </c>
      <c r="D407" s="1" t="str">
        <f t="shared" si="51"/>
        <v xml:space="preserve">GRPNAME </v>
      </c>
      <c r="E407" s="1" t="str">
        <f t="shared" si="52"/>
        <v>GRPN</v>
      </c>
      <c r="F407" s="2" t="str">
        <f t="shared" si="53"/>
        <v>VARCHAR2 (50),</v>
      </c>
      <c r="L407" s="2" t="s">
        <v>9</v>
      </c>
      <c r="M407" s="1" t="str">
        <f t="shared" si="54"/>
        <v xml:space="preserve">GRPNAME </v>
      </c>
      <c r="N407" s="1" t="str">
        <f t="shared" si="49"/>
        <v xml:space="preserve">GRPNAME </v>
      </c>
      <c r="O407"/>
      <c r="P407"/>
      <c r="Q407"/>
      <c r="R407" s="6"/>
      <c r="S407"/>
      <c r="T407"/>
      <c r="U407"/>
      <c r="V407"/>
      <c r="W407"/>
    </row>
    <row r="408" spans="1:23" hidden="1" x14ac:dyDescent="0.25">
      <c r="A408" s="2" t="s">
        <v>10</v>
      </c>
      <c r="B408" t="s">
        <v>435</v>
      </c>
      <c r="C408" s="2">
        <f t="shared" si="50"/>
        <v>12</v>
      </c>
      <c r="D408" s="1" t="str">
        <f t="shared" si="51"/>
        <v xml:space="preserve">ENCCHECKSUM </v>
      </c>
      <c r="E408" s="1" t="str">
        <f t="shared" si="52"/>
        <v>ENCC</v>
      </c>
      <c r="F408" s="2" t="str">
        <f t="shared" si="53"/>
        <v>VARCHAR2 (100),</v>
      </c>
      <c r="L408" s="2" t="s">
        <v>9</v>
      </c>
      <c r="M408" s="1" t="str">
        <f t="shared" si="54"/>
        <v xml:space="preserve">ENCCHECKSUM </v>
      </c>
      <c r="N408" s="1" t="str">
        <f t="shared" si="49"/>
        <v xml:space="preserve">ENCCHECKSUM </v>
      </c>
      <c r="O408"/>
      <c r="P408"/>
      <c r="Q408"/>
      <c r="R408" s="6"/>
      <c r="S408"/>
      <c r="T408"/>
      <c r="U408"/>
      <c r="V408"/>
      <c r="W408"/>
    </row>
    <row r="409" spans="1:23" hidden="1" x14ac:dyDescent="0.25">
      <c r="A409" s="34" t="s">
        <v>10</v>
      </c>
      <c r="B409" t="s">
        <v>436</v>
      </c>
      <c r="C409" s="2">
        <f t="shared" si="50"/>
        <v>5</v>
      </c>
      <c r="D409" s="1" t="str">
        <f t="shared" si="51"/>
        <v xml:space="preserve">UCIC </v>
      </c>
      <c r="E409" s="1" t="str">
        <f t="shared" si="52"/>
        <v>UCIC</v>
      </c>
      <c r="F409" s="2" t="str">
        <f t="shared" si="53"/>
        <v>VARCHAR2 (255),</v>
      </c>
      <c r="L409" s="34" t="s">
        <v>9</v>
      </c>
      <c r="M409" s="35" t="str">
        <f t="shared" si="54"/>
        <v xml:space="preserve">UCIC </v>
      </c>
      <c r="N409" s="35" t="str">
        <f t="shared" si="49"/>
        <v xml:space="preserve">UCIC </v>
      </c>
      <c r="O409"/>
      <c r="P409"/>
      <c r="Q409"/>
      <c r="R409" s="36"/>
      <c r="S409"/>
      <c r="T409"/>
      <c r="U409"/>
      <c r="V409"/>
      <c r="W409"/>
    </row>
  </sheetData>
  <autoFilter ref="A1:Z409" xr:uid="{00000000-0001-0000-1D00-000000000000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B16F-0227-4C1E-954A-0067CB2F0286}">
  <sheetPr filterMode="1"/>
  <dimension ref="A1:AA157"/>
  <sheetViews>
    <sheetView workbookViewId="0"/>
  </sheetViews>
  <sheetFormatPr defaultRowHeight="15" x14ac:dyDescent="0.25"/>
  <cols>
    <col min="2" max="2" width="53" hidden="1" customWidth="1"/>
    <col min="3" max="3" width="11.85546875" hidden="1" customWidth="1"/>
    <col min="4" max="4" width="19.28515625" hidden="1" customWidth="1"/>
    <col min="5" max="5" width="0" hidden="1" customWidth="1"/>
    <col min="6" max="6" width="22.7109375" hidden="1" customWidth="1"/>
    <col min="7" max="7" width="8.42578125" hidden="1" customWidth="1"/>
    <col min="8" max="11" width="0" hidden="1" customWidth="1"/>
    <col min="12" max="12" width="15.140625" bestFit="1" customWidth="1"/>
    <col min="13" max="14" width="19.28515625" bestFit="1" customWidth="1"/>
    <col min="18" max="18" width="31.7109375" bestFit="1" customWidth="1"/>
    <col min="19" max="19" width="26.85546875" bestFit="1" customWidth="1"/>
    <col min="27" max="27" width="38.85546875" bestFit="1" customWidth="1"/>
  </cols>
  <sheetData>
    <row r="1" spans="1:27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  <c r="AA1" t="s">
        <v>438</v>
      </c>
    </row>
    <row r="2" spans="1:27" x14ac:dyDescent="0.25">
      <c r="A2" s="2" t="s">
        <v>486</v>
      </c>
      <c r="B2" t="s">
        <v>438</v>
      </c>
      <c r="C2" s="14">
        <f>FIND(" ",B2)</f>
        <v>11</v>
      </c>
      <c r="D2" s="1" t="str">
        <f t="shared" ref="D2:D49" si="0">MID(B2,1,C2)</f>
        <v xml:space="preserve">MEMBERCODE </v>
      </c>
      <c r="E2" s="1" t="str">
        <f t="shared" ref="E2:E49" si="1">LEFT(D2,4)</f>
        <v>MEMB</v>
      </c>
      <c r="F2" s="2" t="str">
        <f t="shared" ref="F2:F14" si="2">TRIM(MID(B2,C2,100))</f>
        <v>NUMBER (10) NOT NULL,</v>
      </c>
      <c r="G2" s="2">
        <f t="shared" ref="G2:G15" si="3">FIND("(",(F2))</f>
        <v>8</v>
      </c>
      <c r="H2" s="1" t="str">
        <f t="shared" ref="H2:H15" si="4">MID(F2,1,G2-1)</f>
        <v xml:space="preserve">NUMBER </v>
      </c>
      <c r="I2" s="2">
        <f t="shared" ref="I2:I15" si="5">FIND(")",F2)</f>
        <v>11</v>
      </c>
      <c r="J2" s="2">
        <f t="shared" ref="J2:J15" si="6">I2-G2</f>
        <v>3</v>
      </c>
      <c r="K2" s="1" t="str">
        <f t="shared" ref="K2:K15" si="7">MID(F2,G2+1,J2-1)</f>
        <v>10</v>
      </c>
      <c r="L2" s="2" t="s">
        <v>624</v>
      </c>
      <c r="M2" s="1" t="str">
        <f t="shared" ref="M2:M50" si="8">D2</f>
        <v xml:space="preserve">MEMBERCODE </v>
      </c>
      <c r="N2" s="1" t="str">
        <f t="shared" ref="N2:N49" si="9">M2</f>
        <v xml:space="preserve">MEMBERCODE </v>
      </c>
      <c r="O2" s="2" t="str">
        <f t="shared" ref="O2:O15" si="10">H2</f>
        <v xml:space="preserve">NUMBER </v>
      </c>
      <c r="P2" s="2" t="str">
        <f t="shared" ref="P2:P15" si="11">K2</f>
        <v>10</v>
      </c>
      <c r="Q2" s="2"/>
      <c r="R2" s="15" t="s">
        <v>487</v>
      </c>
      <c r="S2" s="2"/>
      <c r="T2" s="2"/>
      <c r="U2" s="2"/>
      <c r="V2" s="2"/>
      <c r="W2" s="2"/>
      <c r="AA2" t="s">
        <v>439</v>
      </c>
    </row>
    <row r="3" spans="1:27" x14ac:dyDescent="0.25">
      <c r="A3" s="2" t="s">
        <v>486</v>
      </c>
      <c r="B3" t="s">
        <v>439</v>
      </c>
      <c r="C3" s="14">
        <f t="shared" ref="C3:C49" si="12">FIND(" ",B3)</f>
        <v>9</v>
      </c>
      <c r="D3" s="1" t="str">
        <f t="shared" si="0"/>
        <v xml:space="preserve">TENANTID </v>
      </c>
      <c r="E3" s="1" t="str">
        <f t="shared" si="1"/>
        <v>TENA</v>
      </c>
      <c r="F3" s="2" t="str">
        <f t="shared" si="2"/>
        <v>NUMBER (10) NOT NULL,</v>
      </c>
      <c r="G3" s="2">
        <f t="shared" si="3"/>
        <v>8</v>
      </c>
      <c r="H3" s="1" t="str">
        <f t="shared" si="4"/>
        <v xml:space="preserve">NUMBER </v>
      </c>
      <c r="I3" s="2">
        <f t="shared" si="5"/>
        <v>11</v>
      </c>
      <c r="J3" s="2">
        <f t="shared" si="6"/>
        <v>3</v>
      </c>
      <c r="K3" s="1" t="str">
        <f t="shared" si="7"/>
        <v>10</v>
      </c>
      <c r="L3" s="2" t="s">
        <v>624</v>
      </c>
      <c r="M3" s="1" t="str">
        <f t="shared" si="8"/>
        <v xml:space="preserve">TENANTID </v>
      </c>
      <c r="N3" s="1" t="str">
        <f t="shared" si="9"/>
        <v xml:space="preserve">TENANTID </v>
      </c>
      <c r="O3" s="2" t="str">
        <f t="shared" si="10"/>
        <v xml:space="preserve">NUMBER </v>
      </c>
      <c r="P3" s="2" t="str">
        <f t="shared" si="11"/>
        <v>10</v>
      </c>
      <c r="Q3" s="2"/>
      <c r="R3" s="15">
        <v>139</v>
      </c>
      <c r="S3" s="2"/>
      <c r="T3" s="2"/>
      <c r="U3" s="2"/>
      <c r="V3" s="2"/>
      <c r="W3" s="2"/>
      <c r="AA3" t="s">
        <v>440</v>
      </c>
    </row>
    <row r="4" spans="1:27" x14ac:dyDescent="0.25">
      <c r="A4" s="2" t="s">
        <v>486</v>
      </c>
      <c r="B4" t="s">
        <v>440</v>
      </c>
      <c r="C4" s="14">
        <f t="shared" si="12"/>
        <v>11</v>
      </c>
      <c r="D4" s="1" t="str">
        <f t="shared" si="0"/>
        <v xml:space="preserve">ACTIVITYID </v>
      </c>
      <c r="E4" s="1" t="str">
        <f t="shared" si="1"/>
        <v>ACTI</v>
      </c>
      <c r="F4" s="2" t="str">
        <f t="shared" si="2"/>
        <v>NUMBER (19),</v>
      </c>
      <c r="G4" s="2">
        <f t="shared" si="3"/>
        <v>8</v>
      </c>
      <c r="H4" s="1" t="str">
        <f t="shared" si="4"/>
        <v xml:space="preserve">NUMBER </v>
      </c>
      <c r="I4" s="2">
        <f t="shared" si="5"/>
        <v>11</v>
      </c>
      <c r="J4" s="2">
        <f t="shared" si="6"/>
        <v>3</v>
      </c>
      <c r="K4" s="1" t="str">
        <f t="shared" si="7"/>
        <v>19</v>
      </c>
      <c r="L4" s="2" t="s">
        <v>624</v>
      </c>
      <c r="M4" s="1" t="str">
        <f t="shared" si="8"/>
        <v xml:space="preserve">ACTIVITYID </v>
      </c>
      <c r="N4" s="1" t="str">
        <f t="shared" si="9"/>
        <v xml:space="preserve">ACTIVITYID </v>
      </c>
      <c r="O4" s="2" t="str">
        <f t="shared" si="10"/>
        <v xml:space="preserve">NUMBER </v>
      </c>
      <c r="P4" s="2" t="str">
        <f t="shared" si="11"/>
        <v>19</v>
      </c>
      <c r="Q4" s="2"/>
      <c r="R4" s="15">
        <v>0</v>
      </c>
      <c r="S4" s="2"/>
      <c r="T4" s="2"/>
      <c r="U4" s="2"/>
      <c r="V4" s="2"/>
      <c r="W4" s="2"/>
      <c r="AA4" t="s">
        <v>441</v>
      </c>
    </row>
    <row r="5" spans="1:27" x14ac:dyDescent="0.25">
      <c r="A5" s="2" t="s">
        <v>486</v>
      </c>
      <c r="B5" t="s">
        <v>441</v>
      </c>
      <c r="C5" s="14">
        <f t="shared" si="12"/>
        <v>10</v>
      </c>
      <c r="D5" s="1" t="str">
        <f t="shared" si="0"/>
        <v xml:space="preserve">CREATEDBY </v>
      </c>
      <c r="E5" s="1" t="str">
        <f t="shared" si="1"/>
        <v>CREA</v>
      </c>
      <c r="F5" s="2" t="str">
        <f t="shared" si="2"/>
        <v>VARCHAR2 (10),</v>
      </c>
      <c r="G5" s="2">
        <f t="shared" si="3"/>
        <v>10</v>
      </c>
      <c r="H5" s="1" t="str">
        <f t="shared" si="4"/>
        <v xml:space="preserve">VARCHAR2 </v>
      </c>
      <c r="I5" s="2">
        <f t="shared" si="5"/>
        <v>13</v>
      </c>
      <c r="J5" s="2">
        <f t="shared" si="6"/>
        <v>3</v>
      </c>
      <c r="K5" s="1" t="str">
        <f t="shared" si="7"/>
        <v>10</v>
      </c>
      <c r="L5" s="2" t="s">
        <v>624</v>
      </c>
      <c r="M5" s="1" t="str">
        <f t="shared" si="8"/>
        <v xml:space="preserve">CREATEDBY </v>
      </c>
      <c r="N5" s="1" t="str">
        <f t="shared" si="9"/>
        <v xml:space="preserve">CREATEDBY </v>
      </c>
      <c r="O5" s="2" t="str">
        <f t="shared" si="10"/>
        <v xml:space="preserve">VARCHAR2 </v>
      </c>
      <c r="P5" s="2" t="str">
        <f t="shared" si="11"/>
        <v>10</v>
      </c>
      <c r="Q5" s="2"/>
      <c r="R5" s="16" t="s">
        <v>633</v>
      </c>
      <c r="S5" s="2"/>
      <c r="T5" s="2"/>
      <c r="U5" s="2"/>
      <c r="V5" s="2"/>
      <c r="W5" s="2"/>
      <c r="AA5" t="s">
        <v>442</v>
      </c>
    </row>
    <row r="6" spans="1:27" x14ac:dyDescent="0.25">
      <c r="A6" s="2" t="s">
        <v>486</v>
      </c>
      <c r="B6" t="s">
        <v>442</v>
      </c>
      <c r="C6" s="14">
        <f t="shared" si="12"/>
        <v>12</v>
      </c>
      <c r="D6" s="1" t="str">
        <f t="shared" si="0"/>
        <v xml:space="preserve">CREATEDDATE </v>
      </c>
      <c r="E6" s="1" t="str">
        <f t="shared" si="1"/>
        <v>CREA</v>
      </c>
      <c r="F6" s="2" t="str">
        <f t="shared" si="2"/>
        <v>TIMESTAMP,</v>
      </c>
      <c r="G6" s="2" t="e">
        <f t="shared" si="3"/>
        <v>#VALUE!</v>
      </c>
      <c r="H6" s="1" t="e">
        <f t="shared" si="4"/>
        <v>#VALUE!</v>
      </c>
      <c r="I6" s="2" t="e">
        <f t="shared" si="5"/>
        <v>#VALUE!</v>
      </c>
      <c r="J6" s="2" t="e">
        <f t="shared" si="6"/>
        <v>#VALUE!</v>
      </c>
      <c r="K6" s="1" t="e">
        <f t="shared" si="7"/>
        <v>#VALUE!</v>
      </c>
      <c r="L6" s="2" t="s">
        <v>624</v>
      </c>
      <c r="M6" s="1" t="str">
        <f t="shared" si="8"/>
        <v xml:space="preserve">CREATEDDATE </v>
      </c>
      <c r="N6" s="1" t="str">
        <f t="shared" si="9"/>
        <v xml:space="preserve">CREATEDDATE </v>
      </c>
      <c r="O6" s="2" t="e">
        <f t="shared" si="10"/>
        <v>#VALUE!</v>
      </c>
      <c r="P6" s="2" t="e">
        <f t="shared" si="11"/>
        <v>#VALUE!</v>
      </c>
      <c r="Q6" s="2"/>
      <c r="R6" s="15" t="s">
        <v>635</v>
      </c>
      <c r="S6" s="2"/>
      <c r="T6" s="2"/>
      <c r="U6" s="2"/>
      <c r="V6" s="2"/>
      <c r="W6" s="2"/>
      <c r="AA6" t="s">
        <v>443</v>
      </c>
    </row>
    <row r="7" spans="1:27" x14ac:dyDescent="0.25">
      <c r="A7" s="2" t="s">
        <v>486</v>
      </c>
      <c r="B7" t="s">
        <v>443</v>
      </c>
      <c r="C7" s="14">
        <f t="shared" si="12"/>
        <v>12</v>
      </c>
      <c r="D7" s="1" t="str">
        <f t="shared" si="0"/>
        <v xml:space="preserve">CREATEDTIME </v>
      </c>
      <c r="E7" s="1" t="str">
        <f t="shared" si="1"/>
        <v>CREA</v>
      </c>
      <c r="F7" s="2" t="str">
        <f t="shared" si="2"/>
        <v>TIMESTAMP,</v>
      </c>
      <c r="G7" s="2" t="e">
        <f t="shared" si="3"/>
        <v>#VALUE!</v>
      </c>
      <c r="H7" s="1" t="e">
        <f t="shared" si="4"/>
        <v>#VALUE!</v>
      </c>
      <c r="I7" s="2" t="e">
        <f t="shared" si="5"/>
        <v>#VALUE!</v>
      </c>
      <c r="J7" s="2" t="e">
        <f t="shared" si="6"/>
        <v>#VALUE!</v>
      </c>
      <c r="K7" s="1" t="e">
        <f t="shared" si="7"/>
        <v>#VALUE!</v>
      </c>
      <c r="L7" s="2" t="s">
        <v>624</v>
      </c>
      <c r="M7" s="1" t="str">
        <f t="shared" si="8"/>
        <v xml:space="preserve">CREATEDTIME </v>
      </c>
      <c r="N7" s="1" t="str">
        <f t="shared" si="9"/>
        <v xml:space="preserve">CREATEDTIME </v>
      </c>
      <c r="O7" s="2" t="e">
        <f t="shared" si="10"/>
        <v>#VALUE!</v>
      </c>
      <c r="P7" s="2" t="e">
        <f t="shared" si="11"/>
        <v>#VALUE!</v>
      </c>
      <c r="Q7" s="2"/>
      <c r="R7" s="15" t="s">
        <v>634</v>
      </c>
      <c r="S7" s="2"/>
      <c r="T7" s="2"/>
      <c r="U7" s="2"/>
      <c r="V7" s="2"/>
      <c r="W7" s="2"/>
      <c r="AA7" t="s">
        <v>444</v>
      </c>
    </row>
    <row r="8" spans="1:27" x14ac:dyDescent="0.25">
      <c r="A8" s="2" t="s">
        <v>486</v>
      </c>
      <c r="B8" t="s">
        <v>444</v>
      </c>
      <c r="C8" s="14">
        <f t="shared" si="12"/>
        <v>11</v>
      </c>
      <c r="D8" s="1" t="str">
        <f t="shared" si="0"/>
        <v xml:space="preserve">DEPRECATED </v>
      </c>
      <c r="E8" s="1" t="str">
        <f t="shared" si="1"/>
        <v>DEPR</v>
      </c>
      <c r="F8" s="2" t="str">
        <f t="shared" si="2"/>
        <v>NUMBER (10),</v>
      </c>
      <c r="G8" s="2">
        <f t="shared" si="3"/>
        <v>8</v>
      </c>
      <c r="H8" s="1" t="str">
        <f t="shared" si="4"/>
        <v xml:space="preserve">NUMBER </v>
      </c>
      <c r="I8" s="2">
        <f t="shared" si="5"/>
        <v>11</v>
      </c>
      <c r="J8" s="2">
        <f t="shared" si="6"/>
        <v>3</v>
      </c>
      <c r="K8" s="1" t="str">
        <f t="shared" si="7"/>
        <v>10</v>
      </c>
      <c r="L8" s="2" t="s">
        <v>624</v>
      </c>
      <c r="M8" s="1" t="str">
        <f t="shared" si="8"/>
        <v xml:space="preserve">DEPRECATED </v>
      </c>
      <c r="N8" s="1" t="str">
        <f t="shared" si="9"/>
        <v xml:space="preserve">DEPRECATED </v>
      </c>
      <c r="O8" s="2" t="str">
        <f t="shared" si="10"/>
        <v xml:space="preserve">NUMBER </v>
      </c>
      <c r="P8" s="2" t="str">
        <f t="shared" si="11"/>
        <v>10</v>
      </c>
      <c r="Q8" s="2"/>
      <c r="R8" s="15">
        <v>0</v>
      </c>
      <c r="S8" s="2"/>
      <c r="T8" s="2"/>
      <c r="U8" s="2"/>
      <c r="V8" s="2"/>
      <c r="W8" s="2"/>
      <c r="AA8" t="s">
        <v>445</v>
      </c>
    </row>
    <row r="9" spans="1:27" hidden="1" x14ac:dyDescent="0.25">
      <c r="A9" s="2" t="s">
        <v>486</v>
      </c>
      <c r="B9" t="s">
        <v>445</v>
      </c>
      <c r="C9" s="14">
        <f t="shared" si="12"/>
        <v>13</v>
      </c>
      <c r="D9" s="1" t="str">
        <f t="shared" si="0"/>
        <v xml:space="preserve">DEPRECATEDBY </v>
      </c>
      <c r="E9" s="1" t="str">
        <f t="shared" si="1"/>
        <v>DEPR</v>
      </c>
      <c r="F9" s="2" t="str">
        <f t="shared" si="2"/>
        <v>VARCHAR2 (10),</v>
      </c>
      <c r="G9" s="2">
        <f t="shared" si="3"/>
        <v>10</v>
      </c>
      <c r="H9" s="1" t="str">
        <f t="shared" si="4"/>
        <v xml:space="preserve">VARCHAR2 </v>
      </c>
      <c r="I9" s="2">
        <f t="shared" si="5"/>
        <v>13</v>
      </c>
      <c r="J9" s="2">
        <f t="shared" si="6"/>
        <v>3</v>
      </c>
      <c r="K9" s="1" t="str">
        <f t="shared" si="7"/>
        <v>10</v>
      </c>
      <c r="L9" s="2" t="s">
        <v>624</v>
      </c>
      <c r="M9" s="1" t="str">
        <f t="shared" si="8"/>
        <v xml:space="preserve">DEPRECATEDBY </v>
      </c>
      <c r="N9" s="1" t="str">
        <f t="shared" si="9"/>
        <v xml:space="preserve">DEPRECATEDBY </v>
      </c>
      <c r="O9" s="2" t="str">
        <f t="shared" si="10"/>
        <v xml:space="preserve">VARCHAR2 </v>
      </c>
      <c r="P9" s="2" t="str">
        <f t="shared" si="11"/>
        <v>10</v>
      </c>
      <c r="Q9" s="2"/>
      <c r="R9" s="15"/>
      <c r="S9" s="2"/>
      <c r="T9" s="2"/>
      <c r="U9" s="2"/>
      <c r="V9" s="2"/>
      <c r="W9" s="2"/>
      <c r="AA9" t="s">
        <v>446</v>
      </c>
    </row>
    <row r="10" spans="1:27" x14ac:dyDescent="0.25">
      <c r="A10" s="2" t="s">
        <v>486</v>
      </c>
      <c r="B10" t="s">
        <v>446</v>
      </c>
      <c r="C10" s="14">
        <f t="shared" si="12"/>
        <v>15</v>
      </c>
      <c r="D10" s="1" t="str">
        <f t="shared" si="0"/>
        <v xml:space="preserve">DEPRECATEDDATE </v>
      </c>
      <c r="E10" s="1" t="str">
        <f t="shared" si="1"/>
        <v>DEPR</v>
      </c>
      <c r="F10" s="2" t="str">
        <f t="shared" si="2"/>
        <v>TIMESTAMP,</v>
      </c>
      <c r="G10" s="2" t="e">
        <f t="shared" si="3"/>
        <v>#VALUE!</v>
      </c>
      <c r="H10" s="1" t="e">
        <f t="shared" si="4"/>
        <v>#VALUE!</v>
      </c>
      <c r="I10" s="2" t="e">
        <f t="shared" si="5"/>
        <v>#VALUE!</v>
      </c>
      <c r="J10" s="2" t="e">
        <f t="shared" si="6"/>
        <v>#VALUE!</v>
      </c>
      <c r="K10" s="1" t="e">
        <f t="shared" si="7"/>
        <v>#VALUE!</v>
      </c>
      <c r="L10" s="2" t="s">
        <v>624</v>
      </c>
      <c r="M10" s="1" t="str">
        <f t="shared" si="8"/>
        <v xml:space="preserve">DEPRECATEDDATE </v>
      </c>
      <c r="N10" s="1" t="str">
        <f t="shared" si="9"/>
        <v xml:space="preserve">DEPRECATEDDATE </v>
      </c>
      <c r="O10" s="2" t="e">
        <f t="shared" si="10"/>
        <v>#VALUE!</v>
      </c>
      <c r="P10" s="2" t="e">
        <f t="shared" si="11"/>
        <v>#VALUE!</v>
      </c>
      <c r="Q10" s="2"/>
      <c r="R10" s="15" t="s">
        <v>636</v>
      </c>
      <c r="S10" s="2"/>
      <c r="T10" s="2"/>
      <c r="U10" s="2"/>
      <c r="V10" s="2"/>
      <c r="W10" s="2"/>
      <c r="AA10" t="s">
        <v>447</v>
      </c>
    </row>
    <row r="11" spans="1:27" x14ac:dyDescent="0.25">
      <c r="A11" s="2" t="s">
        <v>486</v>
      </c>
      <c r="B11" t="s">
        <v>447</v>
      </c>
      <c r="C11" s="14">
        <f t="shared" si="12"/>
        <v>15</v>
      </c>
      <c r="D11" s="1" t="str">
        <f>MID(B11,1,C11)</f>
        <v xml:space="preserve">DEPRECATEDTIME </v>
      </c>
      <c r="E11" s="1" t="str">
        <f>LEFT(D11,4)</f>
        <v>DEPR</v>
      </c>
      <c r="F11" s="2" t="str">
        <f t="shared" si="2"/>
        <v>TIMESTAMP,</v>
      </c>
      <c r="G11" s="2" t="e">
        <f t="shared" si="3"/>
        <v>#VALUE!</v>
      </c>
      <c r="H11" s="1" t="e">
        <f t="shared" si="4"/>
        <v>#VALUE!</v>
      </c>
      <c r="I11" s="2" t="e">
        <f t="shared" si="5"/>
        <v>#VALUE!</v>
      </c>
      <c r="J11" s="2" t="e">
        <f t="shared" si="6"/>
        <v>#VALUE!</v>
      </c>
      <c r="K11" s="1" t="e">
        <f t="shared" si="7"/>
        <v>#VALUE!</v>
      </c>
      <c r="L11" s="2" t="s">
        <v>624</v>
      </c>
      <c r="M11" s="1" t="str">
        <f t="shared" si="8"/>
        <v xml:space="preserve">DEPRECATEDTIME </v>
      </c>
      <c r="N11" s="1" t="str">
        <f t="shared" si="9"/>
        <v xml:space="preserve">DEPRECATEDTIME </v>
      </c>
      <c r="O11" s="2" t="e">
        <f t="shared" si="10"/>
        <v>#VALUE!</v>
      </c>
      <c r="P11" s="2" t="e">
        <f t="shared" si="11"/>
        <v>#VALUE!</v>
      </c>
      <c r="Q11" s="2"/>
      <c r="R11" s="15" t="s">
        <v>634</v>
      </c>
      <c r="S11" s="2"/>
      <c r="T11" s="2"/>
      <c r="U11" s="2"/>
      <c r="V11" s="2"/>
      <c r="W11" s="2"/>
      <c r="AA11" t="s">
        <v>448</v>
      </c>
    </row>
    <row r="12" spans="1:27" hidden="1" x14ac:dyDescent="0.25">
      <c r="A12" s="2" t="s">
        <v>486</v>
      </c>
      <c r="B12" t="s">
        <v>448</v>
      </c>
      <c r="C12" s="14">
        <f t="shared" si="12"/>
        <v>12</v>
      </c>
      <c r="D12" s="1" t="str">
        <f t="shared" si="0"/>
        <v xml:space="preserve">DESCRIPTION </v>
      </c>
      <c r="E12" s="1" t="str">
        <f t="shared" si="1"/>
        <v>DESC</v>
      </c>
      <c r="F12" s="2" t="str">
        <f t="shared" si="2"/>
        <v>VARCHAR2 (100),</v>
      </c>
      <c r="G12" s="2">
        <f t="shared" si="3"/>
        <v>10</v>
      </c>
      <c r="H12" s="1" t="str">
        <f t="shared" si="4"/>
        <v xml:space="preserve">VARCHAR2 </v>
      </c>
      <c r="I12" s="2">
        <f t="shared" si="5"/>
        <v>14</v>
      </c>
      <c r="J12" s="2">
        <f t="shared" si="6"/>
        <v>4</v>
      </c>
      <c r="K12" s="1" t="str">
        <f t="shared" si="7"/>
        <v>100</v>
      </c>
      <c r="L12" s="2" t="s">
        <v>624</v>
      </c>
      <c r="M12" s="1" t="str">
        <f t="shared" si="8"/>
        <v xml:space="preserve">DESCRIPTION </v>
      </c>
      <c r="N12" s="1" t="str">
        <f t="shared" si="9"/>
        <v xml:space="preserve">DESCRIPTION </v>
      </c>
      <c r="O12" s="2" t="str">
        <f t="shared" si="10"/>
        <v xml:space="preserve">VARCHAR2 </v>
      </c>
      <c r="P12" s="2" t="str">
        <f t="shared" si="11"/>
        <v>100</v>
      </c>
      <c r="Q12" s="2"/>
      <c r="R12" s="17"/>
      <c r="S12" s="2"/>
      <c r="T12" s="2"/>
      <c r="U12" s="2"/>
      <c r="V12" s="2"/>
      <c r="W12" s="2"/>
      <c r="AA12" t="s">
        <v>449</v>
      </c>
    </row>
    <row r="13" spans="1:27" x14ac:dyDescent="0.25">
      <c r="A13" s="2" t="s">
        <v>486</v>
      </c>
      <c r="B13" t="s">
        <v>449</v>
      </c>
      <c r="C13" s="14">
        <f t="shared" si="12"/>
        <v>15</v>
      </c>
      <c r="D13" s="1" t="str">
        <f t="shared" si="0"/>
        <v xml:space="preserve">LASTMODIFIEDBY </v>
      </c>
      <c r="E13" s="1" t="str">
        <f t="shared" si="1"/>
        <v>LAST</v>
      </c>
      <c r="F13" s="2" t="str">
        <f t="shared" si="2"/>
        <v>VARCHAR2 (10),</v>
      </c>
      <c r="G13" s="2">
        <f t="shared" si="3"/>
        <v>10</v>
      </c>
      <c r="H13" s="1" t="str">
        <f t="shared" si="4"/>
        <v xml:space="preserve">VARCHAR2 </v>
      </c>
      <c r="I13" s="2">
        <f t="shared" si="5"/>
        <v>13</v>
      </c>
      <c r="J13" s="2">
        <f t="shared" si="6"/>
        <v>3</v>
      </c>
      <c r="K13" s="1" t="str">
        <f t="shared" si="7"/>
        <v>10</v>
      </c>
      <c r="L13" s="2" t="s">
        <v>624</v>
      </c>
      <c r="M13" s="1" t="str">
        <f t="shared" si="8"/>
        <v xml:space="preserve">LASTMODIFIEDBY </v>
      </c>
      <c r="N13" s="1" t="str">
        <f t="shared" si="9"/>
        <v xml:space="preserve">LASTMODIFIEDBY </v>
      </c>
      <c r="O13" s="2" t="str">
        <f t="shared" si="10"/>
        <v xml:space="preserve">VARCHAR2 </v>
      </c>
      <c r="P13" s="2" t="str">
        <f t="shared" si="11"/>
        <v>10</v>
      </c>
      <c r="Q13" s="2"/>
      <c r="R13" s="15" t="s">
        <v>637</v>
      </c>
      <c r="S13" s="2"/>
      <c r="T13" s="2"/>
      <c r="U13" s="2"/>
      <c r="V13" s="2"/>
      <c r="W13" s="2"/>
      <c r="AA13" t="s">
        <v>450</v>
      </c>
    </row>
    <row r="14" spans="1:27" x14ac:dyDescent="0.25">
      <c r="A14" s="2" t="s">
        <v>486</v>
      </c>
      <c r="B14" t="s">
        <v>450</v>
      </c>
      <c r="C14" s="14">
        <f t="shared" si="12"/>
        <v>17</v>
      </c>
      <c r="D14" s="1" t="str">
        <f t="shared" si="0"/>
        <v xml:space="preserve">LASTMODIFIEDDATE </v>
      </c>
      <c r="E14" s="1" t="str">
        <f t="shared" si="1"/>
        <v>LAST</v>
      </c>
      <c r="F14" s="2" t="str">
        <f t="shared" si="2"/>
        <v>TIMESTAMP,</v>
      </c>
      <c r="G14" s="2" t="e">
        <f t="shared" si="3"/>
        <v>#VALUE!</v>
      </c>
      <c r="H14" s="1" t="e">
        <f t="shared" si="4"/>
        <v>#VALUE!</v>
      </c>
      <c r="I14" s="2" t="e">
        <f t="shared" si="5"/>
        <v>#VALUE!</v>
      </c>
      <c r="J14" s="2" t="e">
        <f t="shared" si="6"/>
        <v>#VALUE!</v>
      </c>
      <c r="K14" s="1" t="e">
        <f t="shared" si="7"/>
        <v>#VALUE!</v>
      </c>
      <c r="L14" s="2" t="s">
        <v>624</v>
      </c>
      <c r="M14" s="1" t="str">
        <f t="shared" si="8"/>
        <v xml:space="preserve">LASTMODIFIEDDATE </v>
      </c>
      <c r="N14" s="1" t="str">
        <f t="shared" si="9"/>
        <v xml:space="preserve">LASTMODIFIEDDATE </v>
      </c>
      <c r="O14" s="2" t="e">
        <f t="shared" si="10"/>
        <v>#VALUE!</v>
      </c>
      <c r="P14" s="2" t="e">
        <f t="shared" si="11"/>
        <v>#VALUE!</v>
      </c>
      <c r="Q14" s="2"/>
      <c r="R14" s="15" t="s">
        <v>638</v>
      </c>
      <c r="S14" s="2"/>
      <c r="T14" s="2"/>
      <c r="U14" s="2"/>
      <c r="V14" s="2"/>
      <c r="W14" s="2"/>
      <c r="AA14" t="s">
        <v>451</v>
      </c>
    </row>
    <row r="15" spans="1:27" x14ac:dyDescent="0.25">
      <c r="A15" s="2" t="s">
        <v>486</v>
      </c>
      <c r="B15" t="s">
        <v>451</v>
      </c>
      <c r="C15" s="14">
        <f t="shared" si="12"/>
        <v>17</v>
      </c>
      <c r="D15" s="1" t="str">
        <f t="shared" si="0"/>
        <v xml:space="preserve">LASTMODIFIEDTIME </v>
      </c>
      <c r="E15" s="1" t="str">
        <f t="shared" si="1"/>
        <v>LAST</v>
      </c>
      <c r="F15" s="2" t="str">
        <f>TRIM(MID(B15,C15,100))</f>
        <v>TIMESTAMP,</v>
      </c>
      <c r="G15" s="2" t="e">
        <f t="shared" si="3"/>
        <v>#VALUE!</v>
      </c>
      <c r="H15" s="1" t="e">
        <f t="shared" si="4"/>
        <v>#VALUE!</v>
      </c>
      <c r="I15" s="2" t="e">
        <f t="shared" si="5"/>
        <v>#VALUE!</v>
      </c>
      <c r="J15" s="2" t="e">
        <f t="shared" si="6"/>
        <v>#VALUE!</v>
      </c>
      <c r="K15" s="1" t="e">
        <f t="shared" si="7"/>
        <v>#VALUE!</v>
      </c>
      <c r="L15" s="2" t="s">
        <v>624</v>
      </c>
      <c r="M15" s="1" t="str">
        <f t="shared" si="8"/>
        <v xml:space="preserve">LASTMODIFIEDTIME </v>
      </c>
      <c r="N15" s="1" t="str">
        <f t="shared" si="9"/>
        <v xml:space="preserve">LASTMODIFIEDTIME </v>
      </c>
      <c r="O15" s="2" t="e">
        <f t="shared" si="10"/>
        <v>#VALUE!</v>
      </c>
      <c r="P15" s="2" t="e">
        <f t="shared" si="11"/>
        <v>#VALUE!</v>
      </c>
      <c r="Q15" s="2"/>
      <c r="R15" s="16" t="s">
        <v>639</v>
      </c>
      <c r="S15" s="2"/>
      <c r="T15" s="2"/>
      <c r="U15" s="2"/>
      <c r="V15" s="2"/>
      <c r="W15" s="2"/>
      <c r="AA15" t="s">
        <v>452</v>
      </c>
    </row>
    <row r="16" spans="1:27" x14ac:dyDescent="0.25">
      <c r="A16" s="2" t="s">
        <v>486</v>
      </c>
      <c r="B16" t="s">
        <v>452</v>
      </c>
      <c r="C16" s="14">
        <f t="shared" si="12"/>
        <v>8</v>
      </c>
      <c r="D16" s="1" t="str">
        <f t="shared" si="0"/>
        <v xml:space="preserve">VERSION </v>
      </c>
      <c r="E16" s="1" t="str">
        <f t="shared" si="1"/>
        <v>VERS</v>
      </c>
      <c r="F16" s="2"/>
      <c r="G16" s="2"/>
      <c r="H16" s="1"/>
      <c r="I16" s="2"/>
      <c r="J16" s="2"/>
      <c r="K16" s="1"/>
      <c r="L16" s="2" t="s">
        <v>624</v>
      </c>
      <c r="M16" s="1" t="str">
        <f t="shared" si="8"/>
        <v xml:space="preserve">VERSION </v>
      </c>
      <c r="N16" s="1" t="str">
        <f t="shared" si="9"/>
        <v xml:space="preserve">VERSION </v>
      </c>
      <c r="O16" s="2"/>
      <c r="P16" s="2"/>
      <c r="Q16" s="2"/>
      <c r="R16" s="15">
        <v>0</v>
      </c>
      <c r="S16" s="2"/>
      <c r="T16" s="2"/>
      <c r="U16" s="2"/>
      <c r="V16" s="2"/>
      <c r="W16" s="2"/>
      <c r="AA16" t="s">
        <v>453</v>
      </c>
    </row>
    <row r="17" spans="1:27" x14ac:dyDescent="0.25">
      <c r="A17" s="2" t="s">
        <v>486</v>
      </c>
      <c r="B17" t="s">
        <v>453</v>
      </c>
      <c r="C17" s="14">
        <f t="shared" si="12"/>
        <v>11</v>
      </c>
      <c r="D17" s="1" t="str">
        <f t="shared" si="0"/>
        <v xml:space="preserve">AUTHSTATUS </v>
      </c>
      <c r="E17" s="1" t="str">
        <f t="shared" si="1"/>
        <v>AUTH</v>
      </c>
      <c r="F17" s="2"/>
      <c r="G17" s="2"/>
      <c r="H17" s="1"/>
      <c r="I17" s="2"/>
      <c r="J17" s="2"/>
      <c r="K17" s="1"/>
      <c r="L17" s="2" t="s">
        <v>624</v>
      </c>
      <c r="M17" s="1" t="str">
        <f t="shared" si="8"/>
        <v xml:space="preserve">AUTHSTATUS </v>
      </c>
      <c r="N17" s="1" t="str">
        <f t="shared" si="9"/>
        <v xml:space="preserve">AUTHSTATUS </v>
      </c>
      <c r="O17" s="2"/>
      <c r="P17" s="2"/>
      <c r="Q17" s="2"/>
      <c r="R17" s="15" t="s">
        <v>640</v>
      </c>
      <c r="S17" s="2"/>
      <c r="T17" s="2"/>
      <c r="U17" s="2"/>
      <c r="V17" s="2"/>
      <c r="W17" s="2"/>
      <c r="AA17" t="s">
        <v>454</v>
      </c>
    </row>
    <row r="18" spans="1:27" x14ac:dyDescent="0.25">
      <c r="A18" s="2" t="s">
        <v>486</v>
      </c>
      <c r="B18" t="s">
        <v>454</v>
      </c>
      <c r="C18" s="14">
        <f t="shared" si="12"/>
        <v>13</v>
      </c>
      <c r="D18" s="1" t="str">
        <f t="shared" si="0"/>
        <v xml:space="preserve">BRANCHORCUST </v>
      </c>
      <c r="E18" s="1" t="str">
        <f t="shared" si="1"/>
        <v>BRAN</v>
      </c>
      <c r="F18" s="2"/>
      <c r="G18" s="2"/>
      <c r="H18" s="1"/>
      <c r="I18" s="2"/>
      <c r="J18" s="2"/>
      <c r="K18" s="1"/>
      <c r="L18" s="2" t="s">
        <v>624</v>
      </c>
      <c r="M18" s="1" t="str">
        <f t="shared" si="8"/>
        <v xml:space="preserve">BRANCHORCUST </v>
      </c>
      <c r="N18" s="1" t="str">
        <f t="shared" si="9"/>
        <v xml:space="preserve">BRANCHORCUST </v>
      </c>
      <c r="O18" s="2"/>
      <c r="P18" s="2"/>
      <c r="Q18" s="2"/>
      <c r="R18" s="15" t="s">
        <v>642</v>
      </c>
      <c r="S18" s="2"/>
      <c r="T18" s="2"/>
      <c r="U18" s="2"/>
      <c r="V18" s="2"/>
      <c r="W18" s="2"/>
      <c r="AA18" t="s">
        <v>455</v>
      </c>
    </row>
    <row r="19" spans="1:27" x14ac:dyDescent="0.25">
      <c r="A19" s="2" t="s">
        <v>486</v>
      </c>
      <c r="B19" t="s">
        <v>455</v>
      </c>
      <c r="C19" s="14">
        <f t="shared" si="12"/>
        <v>6</v>
      </c>
      <c r="D19" s="1" t="str">
        <f t="shared" si="0"/>
        <v xml:space="preserve">CNXNO </v>
      </c>
      <c r="E19" s="1" t="str">
        <f t="shared" si="1"/>
        <v>CNXN</v>
      </c>
      <c r="F19" s="2"/>
      <c r="G19" s="2"/>
      <c r="H19" s="1"/>
      <c r="I19" s="2"/>
      <c r="J19" s="2"/>
      <c r="K19" s="1"/>
      <c r="L19" s="2" t="s">
        <v>624</v>
      </c>
      <c r="M19" s="1" t="str">
        <f t="shared" si="8"/>
        <v xml:space="preserve">CNXNO </v>
      </c>
      <c r="N19" s="1" t="str">
        <f t="shared" si="9"/>
        <v xml:space="preserve">CNXNO </v>
      </c>
      <c r="O19" s="2"/>
      <c r="P19" s="2"/>
      <c r="Q19" s="2"/>
      <c r="R19" s="15" t="s">
        <v>641</v>
      </c>
      <c r="S19" s="2"/>
      <c r="T19" s="2"/>
      <c r="U19" s="2"/>
      <c r="V19" s="2"/>
      <c r="W19" s="2"/>
      <c r="AA19" t="s">
        <v>456</v>
      </c>
    </row>
    <row r="20" spans="1:27" x14ac:dyDescent="0.25">
      <c r="A20" s="2" t="s">
        <v>486</v>
      </c>
      <c r="B20" t="s">
        <v>456</v>
      </c>
      <c r="C20" s="14">
        <f t="shared" si="12"/>
        <v>11</v>
      </c>
      <c r="D20" s="1" t="str">
        <f t="shared" si="0"/>
        <v xml:space="preserve">CUSTBRCODE </v>
      </c>
      <c r="E20" s="1" t="str">
        <f t="shared" si="1"/>
        <v>CUST</v>
      </c>
      <c r="F20" s="2"/>
      <c r="G20" s="2"/>
      <c r="H20" s="1"/>
      <c r="I20" s="2"/>
      <c r="J20" s="2"/>
      <c r="K20" s="1"/>
      <c r="L20" s="2" t="s">
        <v>624</v>
      </c>
      <c r="M20" s="1" t="str">
        <f t="shared" si="8"/>
        <v xml:space="preserve">CUSTBRCODE </v>
      </c>
      <c r="N20" s="1" t="str">
        <f t="shared" si="9"/>
        <v xml:space="preserve">CUSTBRCODE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  <c r="AA20" t="s">
        <v>457</v>
      </c>
    </row>
    <row r="21" spans="1:27" x14ac:dyDescent="0.25">
      <c r="A21" s="2" t="s">
        <v>486</v>
      </c>
      <c r="B21" t="s">
        <v>457</v>
      </c>
      <c r="C21" s="14">
        <f t="shared" si="12"/>
        <v>13</v>
      </c>
      <c r="D21" s="1" t="str">
        <f t="shared" si="0"/>
        <v xml:space="preserve">CUSTCATEGORY </v>
      </c>
      <c r="E21" s="1" t="str">
        <f t="shared" si="1"/>
        <v>CUST</v>
      </c>
      <c r="F21" s="2"/>
      <c r="G21" s="2"/>
      <c r="H21" s="1"/>
      <c r="I21" s="2"/>
      <c r="J21" s="2"/>
      <c r="K21" s="1"/>
      <c r="L21" s="2" t="s">
        <v>624</v>
      </c>
      <c r="M21" s="1" t="str">
        <f t="shared" si="8"/>
        <v xml:space="preserve">CUSTCATEGORY </v>
      </c>
      <c r="N21" s="1" t="str">
        <f t="shared" si="9"/>
        <v xml:space="preserve">CUSTCATEGORY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  <c r="AA21" t="s">
        <v>458</v>
      </c>
    </row>
    <row r="22" spans="1:27" x14ac:dyDescent="0.25">
      <c r="A22" s="2" t="s">
        <v>486</v>
      </c>
      <c r="B22" t="s">
        <v>458</v>
      </c>
      <c r="C22" s="14">
        <f t="shared" si="12"/>
        <v>11</v>
      </c>
      <c r="D22" s="1" t="str">
        <f t="shared" si="0"/>
        <v xml:space="preserve">CUSTCRACCT </v>
      </c>
      <c r="E22" s="1" t="str">
        <f t="shared" si="1"/>
        <v>CUST</v>
      </c>
      <c r="F22" s="2"/>
      <c r="G22" s="2"/>
      <c r="H22" s="1"/>
      <c r="I22" s="2"/>
      <c r="J22" s="2"/>
      <c r="K22" s="1"/>
      <c r="L22" s="2" t="s">
        <v>624</v>
      </c>
      <c r="M22" s="1" t="str">
        <f t="shared" si="8"/>
        <v xml:space="preserve">CUSTCRACCT </v>
      </c>
      <c r="N22" s="1" t="str">
        <f t="shared" si="9"/>
        <v xml:space="preserve">CUSTCRACCT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  <c r="AA22" t="s">
        <v>459</v>
      </c>
    </row>
    <row r="23" spans="1:27" x14ac:dyDescent="0.25">
      <c r="A23" s="2" t="s">
        <v>486</v>
      </c>
      <c r="B23" t="s">
        <v>459</v>
      </c>
      <c r="C23" s="14">
        <f t="shared" si="12"/>
        <v>11</v>
      </c>
      <c r="D23" s="1" t="str">
        <f t="shared" si="0"/>
        <v xml:space="preserve">CUSTDRACCT </v>
      </c>
      <c r="E23" s="1" t="str">
        <f t="shared" si="1"/>
        <v>CUST</v>
      </c>
      <c r="F23" s="2"/>
      <c r="G23" s="2"/>
      <c r="H23" s="1"/>
      <c r="I23" s="2"/>
      <c r="J23" s="2"/>
      <c r="K23" s="1"/>
      <c r="L23" s="2" t="s">
        <v>624</v>
      </c>
      <c r="M23" s="1" t="str">
        <f t="shared" si="8"/>
        <v xml:space="preserve">CUSTDRACCT </v>
      </c>
      <c r="N23" s="1" t="str">
        <f t="shared" si="9"/>
        <v xml:space="preserve">CUSTDRACCT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  <c r="AA23" t="s">
        <v>460</v>
      </c>
    </row>
    <row r="24" spans="1:27" hidden="1" x14ac:dyDescent="0.25">
      <c r="A24" s="2" t="s">
        <v>486</v>
      </c>
      <c r="B24" t="s">
        <v>460</v>
      </c>
      <c r="C24" s="14">
        <f t="shared" si="12"/>
        <v>12</v>
      </c>
      <c r="D24" s="1" t="str">
        <f t="shared" si="0"/>
        <v xml:space="preserve">DRAWERACCNO </v>
      </c>
      <c r="E24" s="1" t="str">
        <f t="shared" si="1"/>
        <v>DRAW</v>
      </c>
      <c r="F24" s="2"/>
      <c r="G24" s="2"/>
      <c r="H24" s="1"/>
      <c r="I24" s="2"/>
      <c r="J24" s="2"/>
      <c r="K24" s="1"/>
      <c r="L24" s="2" t="s">
        <v>624</v>
      </c>
      <c r="M24" s="1" t="str">
        <f t="shared" si="8"/>
        <v xml:space="preserve">DRAWERACCNO </v>
      </c>
      <c r="N24" s="1" t="str">
        <f t="shared" si="9"/>
        <v xml:space="preserve">DRAWERACCNO </v>
      </c>
      <c r="O24" s="2"/>
      <c r="P24" s="2"/>
      <c r="Q24" s="2"/>
      <c r="R24" s="2"/>
      <c r="S24" s="2"/>
      <c r="T24" s="2"/>
      <c r="U24" s="2"/>
      <c r="V24" s="2"/>
      <c r="W24" s="2"/>
      <c r="AA24" t="s">
        <v>461</v>
      </c>
    </row>
    <row r="25" spans="1:27" x14ac:dyDescent="0.25">
      <c r="A25" s="2" t="s">
        <v>486</v>
      </c>
      <c r="B25" t="s">
        <v>461</v>
      </c>
      <c r="C25" s="14">
        <f t="shared" si="12"/>
        <v>12</v>
      </c>
      <c r="D25" s="1" t="str">
        <f t="shared" si="0"/>
        <v xml:space="preserve">DWELIMITSYN </v>
      </c>
      <c r="E25" s="1" t="str">
        <f t="shared" si="1"/>
        <v>DWEL</v>
      </c>
      <c r="F25" s="2"/>
      <c r="G25" s="2"/>
      <c r="H25" s="1"/>
      <c r="I25" s="2"/>
      <c r="J25" s="2"/>
      <c r="K25" s="1"/>
      <c r="L25" s="2" t="s">
        <v>624</v>
      </c>
      <c r="M25" s="1" t="str">
        <f t="shared" si="8"/>
        <v xml:space="preserve">DWELIMITSYN </v>
      </c>
      <c r="N25" s="1" t="str">
        <f t="shared" si="9"/>
        <v xml:space="preserve">DWELIMITSYN </v>
      </c>
      <c r="O25" s="2"/>
      <c r="P25" s="2"/>
      <c r="Q25" s="2"/>
      <c r="R25" s="2" t="s">
        <v>644</v>
      </c>
      <c r="S25" s="2"/>
      <c r="T25" s="2"/>
      <c r="U25" s="2"/>
      <c r="V25" s="2"/>
      <c r="W25" s="2"/>
      <c r="AA25" t="s">
        <v>462</v>
      </c>
    </row>
    <row r="26" spans="1:27" hidden="1" x14ac:dyDescent="0.25">
      <c r="A26" s="2" t="s">
        <v>486</v>
      </c>
      <c r="B26" t="s">
        <v>462</v>
      </c>
      <c r="C26" s="14">
        <f t="shared" si="12"/>
        <v>14</v>
      </c>
      <c r="D26" s="1" t="str">
        <f t="shared" si="0"/>
        <v xml:space="preserve">ECGCPREMIUMYN </v>
      </c>
      <c r="E26" s="1" t="str">
        <f t="shared" si="1"/>
        <v>ECGC</v>
      </c>
      <c r="F26" s="2"/>
      <c r="G26" s="2"/>
      <c r="H26" s="1"/>
      <c r="I26" s="2"/>
      <c r="J26" s="2"/>
      <c r="K26" s="1"/>
      <c r="L26" s="2" t="s">
        <v>624</v>
      </c>
      <c r="M26" s="1" t="str">
        <f t="shared" si="8"/>
        <v xml:space="preserve">ECGCPREMIUMYN </v>
      </c>
      <c r="N26" s="1" t="str">
        <f t="shared" si="9"/>
        <v xml:space="preserve">ECGCPREMIUMYN </v>
      </c>
      <c r="O26" s="2"/>
      <c r="P26" s="2"/>
      <c r="Q26" s="2"/>
      <c r="R26" s="2"/>
      <c r="S26" s="2"/>
      <c r="T26" s="2"/>
      <c r="U26" s="2"/>
      <c r="V26" s="2"/>
      <c r="W26" s="2"/>
      <c r="AA26" t="s">
        <v>463</v>
      </c>
    </row>
    <row r="27" spans="1:27" x14ac:dyDescent="0.25">
      <c r="A27" s="2" t="s">
        <v>486</v>
      </c>
      <c r="B27" t="s">
        <v>463</v>
      </c>
      <c r="C27" s="14">
        <f t="shared" si="12"/>
        <v>8</v>
      </c>
      <c r="D27" s="1" t="str">
        <f t="shared" si="0"/>
        <v xml:space="preserve">EMAILID </v>
      </c>
      <c r="E27" s="1" t="str">
        <f t="shared" si="1"/>
        <v>EMAI</v>
      </c>
      <c r="F27" s="2"/>
      <c r="G27" s="2"/>
      <c r="H27" s="1"/>
      <c r="I27" s="2"/>
      <c r="J27" s="2"/>
      <c r="K27" s="1"/>
      <c r="L27" s="2" t="s">
        <v>624</v>
      </c>
      <c r="M27" s="1" t="str">
        <f t="shared" si="8"/>
        <v xml:space="preserve">EMAILID </v>
      </c>
      <c r="N27" s="1" t="str">
        <f t="shared" si="9"/>
        <v xml:space="preserve">EMAILID 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  <c r="AA27" t="s">
        <v>464</v>
      </c>
    </row>
    <row r="28" spans="1:27" hidden="1" x14ac:dyDescent="0.25">
      <c r="A28" s="2" t="s">
        <v>486</v>
      </c>
      <c r="B28" t="s">
        <v>464</v>
      </c>
      <c r="C28" s="14">
        <f t="shared" si="12"/>
        <v>11</v>
      </c>
      <c r="D28" s="1" t="str">
        <f t="shared" si="0"/>
        <v xml:space="preserve">IBANNUMBER </v>
      </c>
      <c r="E28" s="1" t="str">
        <f t="shared" si="1"/>
        <v>IBAN</v>
      </c>
      <c r="F28" s="2"/>
      <c r="G28" s="2"/>
      <c r="H28" s="1"/>
      <c r="I28" s="2"/>
      <c r="J28" s="2"/>
      <c r="K28" s="1"/>
      <c r="L28" s="2" t="s">
        <v>624</v>
      </c>
      <c r="M28" s="1" t="str">
        <f t="shared" si="8"/>
        <v xml:space="preserve">IBANNUMBER </v>
      </c>
      <c r="N28" s="1" t="str">
        <f t="shared" si="9"/>
        <v xml:space="preserve">IBANNUMBER </v>
      </c>
      <c r="O28" s="2"/>
      <c r="P28" s="2"/>
      <c r="Q28" s="2"/>
      <c r="R28" s="2"/>
      <c r="S28" s="2"/>
      <c r="T28" s="2"/>
      <c r="U28" s="2"/>
      <c r="V28" s="2"/>
      <c r="W28" s="2"/>
      <c r="AA28" t="s">
        <v>465</v>
      </c>
    </row>
    <row r="29" spans="1:27" x14ac:dyDescent="0.25">
      <c r="A29" s="2" t="s">
        <v>486</v>
      </c>
      <c r="B29" t="s">
        <v>465</v>
      </c>
      <c r="C29" s="14">
        <f t="shared" si="12"/>
        <v>6</v>
      </c>
      <c r="D29" s="1" t="str">
        <f t="shared" si="0"/>
        <v xml:space="preserve">IECNO </v>
      </c>
      <c r="E29" s="1" t="str">
        <f t="shared" si="1"/>
        <v>IECN</v>
      </c>
      <c r="F29" s="2"/>
      <c r="G29" s="2"/>
      <c r="H29" s="1"/>
      <c r="I29" s="2"/>
      <c r="J29" s="2"/>
      <c r="K29" s="1"/>
      <c r="L29" s="2" t="s">
        <v>624</v>
      </c>
      <c r="M29" s="1" t="str">
        <f t="shared" si="8"/>
        <v xml:space="preserve">IECNO </v>
      </c>
      <c r="N29" s="1" t="str">
        <f t="shared" si="9"/>
        <v xml:space="preserve">IECNO </v>
      </c>
      <c r="O29" s="2"/>
      <c r="P29" s="2"/>
      <c r="Q29" s="2"/>
      <c r="R29" s="2" t="s">
        <v>643</v>
      </c>
      <c r="S29" s="2"/>
      <c r="T29" s="2"/>
      <c r="U29" s="2"/>
      <c r="V29" s="2"/>
      <c r="W29" s="2"/>
      <c r="AA29" t="s">
        <v>466</v>
      </c>
    </row>
    <row r="30" spans="1:27" hidden="1" x14ac:dyDescent="0.25">
      <c r="A30" s="2" t="s">
        <v>486</v>
      </c>
      <c r="B30" t="s">
        <v>466</v>
      </c>
      <c r="C30" s="14">
        <f t="shared" si="12"/>
        <v>9</v>
      </c>
      <c r="D30" s="1" t="str">
        <f t="shared" si="0"/>
        <v xml:space="preserve">ISACTIVE </v>
      </c>
      <c r="E30" s="1" t="str">
        <f t="shared" si="1"/>
        <v>ISAC</v>
      </c>
      <c r="F30" s="2"/>
      <c r="G30" s="2"/>
      <c r="H30" s="1"/>
      <c r="I30" s="2"/>
      <c r="J30" s="2"/>
      <c r="K30" s="1"/>
      <c r="L30" s="2" t="s">
        <v>624</v>
      </c>
      <c r="M30" s="1" t="str">
        <f t="shared" si="8"/>
        <v xml:space="preserve">ISACTIVE </v>
      </c>
      <c r="N30" s="1" t="str">
        <f t="shared" si="9"/>
        <v xml:space="preserve">ISACTIVE </v>
      </c>
      <c r="O30" s="2"/>
      <c r="P30" s="2"/>
      <c r="Q30" s="2"/>
      <c r="R30" s="2"/>
      <c r="S30" s="2"/>
      <c r="T30" s="2"/>
      <c r="U30" s="2"/>
      <c r="V30" s="2"/>
      <c r="W30" s="2"/>
      <c r="AA30" t="s">
        <v>467</v>
      </c>
    </row>
    <row r="31" spans="1:27" hidden="1" x14ac:dyDescent="0.25">
      <c r="A31" s="2" t="s">
        <v>486</v>
      </c>
      <c r="B31" t="s">
        <v>467</v>
      </c>
      <c r="C31" s="14">
        <f t="shared" si="12"/>
        <v>9</v>
      </c>
      <c r="D31" s="1" t="str">
        <f t="shared" si="0"/>
        <v xml:space="preserve">LIMITSYN </v>
      </c>
      <c r="E31" s="1" t="str">
        <f t="shared" si="1"/>
        <v>LIMI</v>
      </c>
      <c r="F31" s="2"/>
      <c r="G31" s="2"/>
      <c r="H31" s="1"/>
      <c r="I31" s="2"/>
      <c r="J31" s="2"/>
      <c r="K31" s="1"/>
      <c r="L31" s="2" t="s">
        <v>624</v>
      </c>
      <c r="M31" s="1" t="str">
        <f t="shared" si="8"/>
        <v xml:space="preserve">LIMITSYN </v>
      </c>
      <c r="N31" s="1" t="str">
        <f t="shared" si="9"/>
        <v xml:space="preserve">LIMITSYN </v>
      </c>
      <c r="O31" s="2"/>
      <c r="P31" s="2"/>
      <c r="Q31" s="2"/>
      <c r="R31" s="2"/>
      <c r="S31" s="2"/>
      <c r="T31" s="2"/>
      <c r="U31" s="2"/>
      <c r="V31" s="2"/>
      <c r="W31" s="2"/>
      <c r="AA31" t="s">
        <v>468</v>
      </c>
    </row>
    <row r="32" spans="1:27" x14ac:dyDescent="0.25">
      <c r="A32" s="2" t="s">
        <v>486</v>
      </c>
      <c r="B32" t="s">
        <v>468</v>
      </c>
      <c r="C32" s="14">
        <f t="shared" si="12"/>
        <v>5</v>
      </c>
      <c r="D32" s="1" t="str">
        <f t="shared" si="0"/>
        <v xml:space="preserve">NAME </v>
      </c>
      <c r="E32" s="1" t="str">
        <f t="shared" si="1"/>
        <v>NAME</v>
      </c>
      <c r="F32" s="2"/>
      <c r="G32" s="2"/>
      <c r="H32" s="1"/>
      <c r="I32" s="2"/>
      <c r="J32" s="2"/>
      <c r="K32" s="1"/>
      <c r="L32" s="2" t="s">
        <v>624</v>
      </c>
      <c r="M32" s="1" t="str">
        <f t="shared" si="8"/>
        <v xml:space="preserve">NAME </v>
      </c>
      <c r="N32" s="1" t="str">
        <f t="shared" si="9"/>
        <v xml:space="preserve">NAME 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  <c r="AA32" t="s">
        <v>469</v>
      </c>
    </row>
    <row r="33" spans="1:27" hidden="1" x14ac:dyDescent="0.25">
      <c r="A33" s="2" t="s">
        <v>486</v>
      </c>
      <c r="B33" t="s">
        <v>469</v>
      </c>
      <c r="C33" s="14">
        <f t="shared" si="12"/>
        <v>8</v>
      </c>
      <c r="D33" s="1" t="str">
        <f t="shared" si="0"/>
        <v xml:space="preserve">RATINGS </v>
      </c>
      <c r="E33" s="1" t="str">
        <f t="shared" si="1"/>
        <v>RATI</v>
      </c>
      <c r="F33" s="2"/>
      <c r="G33" s="2"/>
      <c r="H33" s="1"/>
      <c r="I33" s="2"/>
      <c r="J33" s="2"/>
      <c r="K33" s="1"/>
      <c r="L33" s="2" t="s">
        <v>624</v>
      </c>
      <c r="M33" s="1" t="str">
        <f t="shared" si="8"/>
        <v xml:space="preserve">RATINGS </v>
      </c>
      <c r="N33" s="1" t="str">
        <f t="shared" si="9"/>
        <v xml:space="preserve">RATINGS </v>
      </c>
      <c r="O33" s="2"/>
      <c r="P33" s="2"/>
      <c r="Q33" s="2"/>
      <c r="R33" s="2"/>
      <c r="S33" s="2"/>
      <c r="T33" s="2"/>
      <c r="U33" s="2"/>
      <c r="V33" s="2"/>
      <c r="W33" s="2"/>
      <c r="AA33" t="s">
        <v>470</v>
      </c>
    </row>
    <row r="34" spans="1:27" hidden="1" x14ac:dyDescent="0.25">
      <c r="A34" s="2" t="s">
        <v>486</v>
      </c>
      <c r="B34" t="s">
        <v>470</v>
      </c>
      <c r="C34" s="14">
        <f t="shared" si="12"/>
        <v>14</v>
      </c>
      <c r="D34" s="1" t="str">
        <f t="shared" si="0"/>
        <v xml:space="preserve">RATINGSAGENCY </v>
      </c>
      <c r="E34" s="1" t="str">
        <f t="shared" si="1"/>
        <v>RATI</v>
      </c>
      <c r="F34" s="2"/>
      <c r="G34" s="2"/>
      <c r="H34" s="1"/>
      <c r="I34" s="2"/>
      <c r="J34" s="2"/>
      <c r="K34" s="1"/>
      <c r="L34" s="2" t="s">
        <v>624</v>
      </c>
      <c r="M34" s="1" t="str">
        <f t="shared" si="8"/>
        <v xml:space="preserve">RATINGSAGENCY </v>
      </c>
      <c r="N34" s="1" t="str">
        <f t="shared" si="9"/>
        <v xml:space="preserve">RATINGSAGENCY </v>
      </c>
      <c r="O34" s="2"/>
      <c r="P34" s="2"/>
      <c r="Q34" s="2"/>
      <c r="R34" s="2"/>
      <c r="S34" s="2"/>
      <c r="T34" s="2"/>
      <c r="U34" s="2"/>
      <c r="V34" s="2"/>
      <c r="W34" s="2"/>
      <c r="AA34" t="s">
        <v>471</v>
      </c>
    </row>
    <row r="35" spans="1:27" hidden="1" x14ac:dyDescent="0.25">
      <c r="A35" s="2" t="s">
        <v>486</v>
      </c>
      <c r="B35" t="s">
        <v>471</v>
      </c>
      <c r="C35" s="14">
        <f t="shared" si="12"/>
        <v>13</v>
      </c>
      <c r="D35" s="1" t="str">
        <f t="shared" si="0"/>
        <v xml:space="preserve">RATINGSTERMS </v>
      </c>
      <c r="E35" s="1" t="str">
        <f t="shared" si="1"/>
        <v>RATI</v>
      </c>
      <c r="F35" s="2"/>
      <c r="G35" s="2"/>
      <c r="H35" s="1"/>
      <c r="I35" s="2"/>
      <c r="J35" s="2"/>
      <c r="K35" s="1"/>
      <c r="L35" s="2" t="s">
        <v>624</v>
      </c>
      <c r="M35" s="1" t="str">
        <f t="shared" si="8"/>
        <v xml:space="preserve">RATINGSTERMS </v>
      </c>
      <c r="N35" s="1" t="str">
        <f t="shared" si="9"/>
        <v xml:space="preserve">RATINGSTERMS </v>
      </c>
      <c r="O35" s="2"/>
      <c r="P35" s="2"/>
      <c r="Q35" s="2"/>
      <c r="R35" s="2"/>
      <c r="S35" s="2"/>
      <c r="T35" s="2"/>
      <c r="U35" s="2"/>
      <c r="V35" s="2"/>
      <c r="W35" s="2"/>
      <c r="AA35" t="s">
        <v>472</v>
      </c>
    </row>
    <row r="36" spans="1:27" x14ac:dyDescent="0.25">
      <c r="A36" s="2" t="s">
        <v>486</v>
      </c>
      <c r="B36" t="s">
        <v>472</v>
      </c>
      <c r="C36" s="14">
        <f t="shared" si="12"/>
        <v>13</v>
      </c>
      <c r="D36" s="1" t="str">
        <f t="shared" si="0"/>
        <v xml:space="preserve">CUSTCRACCTID </v>
      </c>
      <c r="E36" s="1" t="str">
        <f t="shared" si="1"/>
        <v>CUST</v>
      </c>
      <c r="F36" s="2"/>
      <c r="G36" s="2"/>
      <c r="H36" s="1"/>
      <c r="I36" s="2"/>
      <c r="J36" s="2"/>
      <c r="K36" s="1"/>
      <c r="L36" s="2" t="s">
        <v>624</v>
      </c>
      <c r="M36" s="1" t="str">
        <f t="shared" si="8"/>
        <v xml:space="preserve">CUSTCRACCTID </v>
      </c>
      <c r="N36" s="1" t="str">
        <f t="shared" si="9"/>
        <v xml:space="preserve">CUSTCRACCTID 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  <c r="AA36" t="s">
        <v>473</v>
      </c>
    </row>
    <row r="37" spans="1:27" x14ac:dyDescent="0.25">
      <c r="A37" s="2" t="s">
        <v>486</v>
      </c>
      <c r="B37" t="s">
        <v>473</v>
      </c>
      <c r="C37" s="14">
        <f t="shared" si="12"/>
        <v>13</v>
      </c>
      <c r="D37" s="1" t="str">
        <f t="shared" si="0"/>
        <v xml:space="preserve">CUSTDRACCTID </v>
      </c>
      <c r="E37" s="1" t="str">
        <f t="shared" si="1"/>
        <v>CUST</v>
      </c>
      <c r="F37" s="2"/>
      <c r="G37" s="2"/>
      <c r="H37" s="1"/>
      <c r="I37" s="2"/>
      <c r="J37" s="2"/>
      <c r="K37" s="1"/>
      <c r="L37" s="2" t="s">
        <v>624</v>
      </c>
      <c r="M37" s="1" t="str">
        <f t="shared" si="8"/>
        <v xml:space="preserve">CUSTDRACCTID </v>
      </c>
      <c r="N37" s="1" t="str">
        <f t="shared" si="9"/>
        <v xml:space="preserve">CUSTDRACCTID 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  <c r="AA37" t="s">
        <v>474</v>
      </c>
    </row>
    <row r="38" spans="1:27" x14ac:dyDescent="0.25">
      <c r="A38" s="2" t="s">
        <v>486</v>
      </c>
      <c r="B38" t="s">
        <v>474</v>
      </c>
      <c r="C38" s="14">
        <f t="shared" si="12"/>
        <v>13</v>
      </c>
      <c r="D38" s="1" t="str">
        <f t="shared" si="0"/>
        <v xml:space="preserve">CUSTCRACCTBR </v>
      </c>
      <c r="E38" s="1" t="str">
        <f t="shared" si="1"/>
        <v>CUST</v>
      </c>
      <c r="F38" s="2"/>
      <c r="G38" s="2"/>
      <c r="H38" s="1"/>
      <c r="I38" s="2"/>
      <c r="J38" s="2"/>
      <c r="K38" s="1"/>
      <c r="L38" s="2" t="s">
        <v>624</v>
      </c>
      <c r="M38" s="1" t="str">
        <f t="shared" si="8"/>
        <v xml:space="preserve">CUSTCRACCTBR </v>
      </c>
      <c r="N38" s="1" t="str">
        <f t="shared" si="9"/>
        <v xml:space="preserve">CUSTCRACCTBR 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  <c r="AA38" t="s">
        <v>475</v>
      </c>
    </row>
    <row r="39" spans="1:27" x14ac:dyDescent="0.25">
      <c r="A39" s="2" t="s">
        <v>486</v>
      </c>
      <c r="B39" t="s">
        <v>475</v>
      </c>
      <c r="C39" s="14">
        <f t="shared" si="12"/>
        <v>13</v>
      </c>
      <c r="D39" s="1" t="str">
        <f t="shared" si="0"/>
        <v xml:space="preserve">CUSTDRACCTBR </v>
      </c>
      <c r="E39" s="1" t="str">
        <f t="shared" si="1"/>
        <v>CUST</v>
      </c>
      <c r="F39" s="2"/>
      <c r="G39" s="2"/>
      <c r="H39" s="1"/>
      <c r="I39" s="2"/>
      <c r="J39" s="2"/>
      <c r="K39" s="1"/>
      <c r="L39" s="2" t="s">
        <v>624</v>
      </c>
      <c r="M39" s="1" t="str">
        <f t="shared" si="8"/>
        <v xml:space="preserve">CUSTDRACCTBR </v>
      </c>
      <c r="N39" s="1" t="str">
        <f t="shared" si="9"/>
        <v xml:space="preserve">CUSTDRACCTBR 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  <c r="AA39" t="s">
        <v>476</v>
      </c>
    </row>
    <row r="40" spans="1:27" x14ac:dyDescent="0.25">
      <c r="A40" s="2" t="s">
        <v>486</v>
      </c>
      <c r="B40" t="s">
        <v>476</v>
      </c>
      <c r="C40" s="14">
        <f t="shared" si="12"/>
        <v>9</v>
      </c>
      <c r="D40" s="1" t="str">
        <f t="shared" si="0"/>
        <v xml:space="preserve">CUSTTYPE </v>
      </c>
      <c r="E40" s="1" t="str">
        <f t="shared" si="1"/>
        <v>CUST</v>
      </c>
      <c r="F40" s="2"/>
      <c r="G40" s="2"/>
      <c r="H40" s="1"/>
      <c r="I40" s="2"/>
      <c r="J40" s="2"/>
      <c r="K40" s="1"/>
      <c r="L40" s="2" t="s">
        <v>624</v>
      </c>
      <c r="M40" s="1" t="str">
        <f t="shared" si="8"/>
        <v xml:space="preserve">CUSTTYPE </v>
      </c>
      <c r="N40" s="1" t="str">
        <f t="shared" si="9"/>
        <v xml:space="preserve">CUSTTYPE 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  <c r="AA40" t="s">
        <v>477</v>
      </c>
    </row>
    <row r="41" spans="1:27" x14ac:dyDescent="0.25">
      <c r="A41" s="2" t="s">
        <v>486</v>
      </c>
      <c r="B41" t="s">
        <v>477</v>
      </c>
      <c r="C41" s="14">
        <f t="shared" si="12"/>
        <v>9</v>
      </c>
      <c r="D41" s="1" t="str">
        <f t="shared" si="0"/>
        <v xml:space="preserve">CHECKER1 </v>
      </c>
      <c r="E41" s="1" t="str">
        <f t="shared" si="1"/>
        <v>CHEC</v>
      </c>
      <c r="F41" s="2"/>
      <c r="G41" s="2"/>
      <c r="H41" s="1"/>
      <c r="I41" s="2"/>
      <c r="J41" s="2"/>
      <c r="K41" s="1"/>
      <c r="L41" s="2" t="s">
        <v>624</v>
      </c>
      <c r="M41" s="1" t="str">
        <f t="shared" si="8"/>
        <v xml:space="preserve">CHECKER1 </v>
      </c>
      <c r="N41" s="1" t="str">
        <f t="shared" si="9"/>
        <v xml:space="preserve">CHECKER1 </v>
      </c>
      <c r="O41" s="2"/>
      <c r="P41" s="2"/>
      <c r="Q41" s="2"/>
      <c r="R41" s="6" t="s">
        <v>645</v>
      </c>
      <c r="S41" s="2"/>
      <c r="T41" s="2"/>
      <c r="U41" s="2"/>
      <c r="V41" s="2"/>
      <c r="W41" s="2"/>
      <c r="AA41" t="s">
        <v>478</v>
      </c>
    </row>
    <row r="42" spans="1:27" x14ac:dyDescent="0.25">
      <c r="A42" s="2" t="s">
        <v>486</v>
      </c>
      <c r="B42" t="s">
        <v>478</v>
      </c>
      <c r="C42" s="14">
        <f t="shared" si="12"/>
        <v>9</v>
      </c>
      <c r="D42" s="1" t="str">
        <f t="shared" si="0"/>
        <v xml:space="preserve">CHECKER2 </v>
      </c>
      <c r="E42" s="1" t="str">
        <f t="shared" si="1"/>
        <v>CHEC</v>
      </c>
      <c r="F42" s="2"/>
      <c r="G42" s="2"/>
      <c r="H42" s="1"/>
      <c r="I42" s="2"/>
      <c r="J42" s="2"/>
      <c r="K42" s="1"/>
      <c r="L42" s="2" t="s">
        <v>624</v>
      </c>
      <c r="M42" s="1" t="str">
        <f t="shared" si="8"/>
        <v xml:space="preserve">CHECKER2 </v>
      </c>
      <c r="N42" s="1" t="str">
        <f t="shared" si="9"/>
        <v xml:space="preserve">CHECKER2 </v>
      </c>
      <c r="O42" s="2"/>
      <c r="P42" s="2"/>
      <c r="Q42" s="2"/>
      <c r="R42" s="6" t="s">
        <v>646</v>
      </c>
      <c r="S42" s="2"/>
      <c r="T42" s="2"/>
      <c r="U42" s="2"/>
      <c r="V42" s="2"/>
      <c r="W42" s="2"/>
      <c r="AA42" t="s">
        <v>479</v>
      </c>
    </row>
    <row r="43" spans="1:27" x14ac:dyDescent="0.25">
      <c r="A43" s="2" t="s">
        <v>486</v>
      </c>
      <c r="B43" t="s">
        <v>479</v>
      </c>
      <c r="C43" s="14">
        <f t="shared" si="12"/>
        <v>13</v>
      </c>
      <c r="D43" s="1" t="str">
        <f t="shared" si="0"/>
        <v xml:space="preserve">CHECKERDATE1 </v>
      </c>
      <c r="E43" s="1" t="str">
        <f t="shared" si="1"/>
        <v>CHEC</v>
      </c>
      <c r="F43" s="2"/>
      <c r="G43" s="2"/>
      <c r="H43" s="1"/>
      <c r="I43" s="2"/>
      <c r="J43" s="2"/>
      <c r="K43" s="1"/>
      <c r="L43" s="2" t="s">
        <v>624</v>
      </c>
      <c r="M43" s="1" t="str">
        <f t="shared" si="8"/>
        <v xml:space="preserve">CHECKERDATE1 </v>
      </c>
      <c r="N43" s="1" t="str">
        <f t="shared" si="9"/>
        <v xml:space="preserve">CHECKERDATE1 </v>
      </c>
      <c r="O43" s="2"/>
      <c r="P43" s="2"/>
      <c r="Q43" s="2"/>
      <c r="R43" s="6" t="s">
        <v>647</v>
      </c>
      <c r="S43" s="2"/>
      <c r="T43" s="2"/>
      <c r="U43" s="2"/>
      <c r="V43" s="2"/>
      <c r="W43" s="2"/>
      <c r="AA43" t="s">
        <v>480</v>
      </c>
    </row>
    <row r="44" spans="1:27" x14ac:dyDescent="0.25">
      <c r="A44" s="2" t="s">
        <v>486</v>
      </c>
      <c r="B44" t="s">
        <v>480</v>
      </c>
      <c r="C44" s="14">
        <f t="shared" si="12"/>
        <v>13</v>
      </c>
      <c r="D44" s="1" t="str">
        <f t="shared" si="0"/>
        <v xml:space="preserve">CHECKERDATE2 </v>
      </c>
      <c r="E44" s="1" t="str">
        <f t="shared" si="1"/>
        <v>CHEC</v>
      </c>
      <c r="F44" s="2"/>
      <c r="G44" s="2"/>
      <c r="H44" s="1"/>
      <c r="I44" s="2"/>
      <c r="J44" s="2"/>
      <c r="K44" s="1"/>
      <c r="L44" s="2" t="s">
        <v>624</v>
      </c>
      <c r="M44" s="1" t="str">
        <f t="shared" si="8"/>
        <v xml:space="preserve">CHECKERDATE2 </v>
      </c>
      <c r="N44" s="1" t="str">
        <f t="shared" si="9"/>
        <v xml:space="preserve">CHECKERDATE2 </v>
      </c>
      <c r="O44" s="2"/>
      <c r="P44" s="2"/>
      <c r="Q44" s="2"/>
      <c r="R44" s="6" t="s">
        <v>647</v>
      </c>
      <c r="S44" s="2"/>
      <c r="T44" s="2"/>
      <c r="U44" s="2"/>
      <c r="V44" s="2"/>
      <c r="W44" s="2"/>
      <c r="AA44" t="s">
        <v>481</v>
      </c>
    </row>
    <row r="45" spans="1:27" x14ac:dyDescent="0.25">
      <c r="A45" s="2" t="s">
        <v>486</v>
      </c>
      <c r="B45" t="s">
        <v>481</v>
      </c>
      <c r="C45" s="14">
        <f t="shared" si="12"/>
        <v>14</v>
      </c>
      <c r="D45" s="1" t="str">
        <f t="shared" si="0"/>
        <v xml:space="preserve">NOAUTHPENDING </v>
      </c>
      <c r="E45" s="1" t="str">
        <f t="shared" si="1"/>
        <v>NOAU</v>
      </c>
      <c r="F45" s="2"/>
      <c r="G45" s="2"/>
      <c r="H45" s="1"/>
      <c r="I45" s="2"/>
      <c r="J45" s="2"/>
      <c r="K45" s="1"/>
      <c r="L45" s="2" t="s">
        <v>624</v>
      </c>
      <c r="M45" s="1" t="str">
        <f t="shared" si="8"/>
        <v xml:space="preserve">NOAUTHPENDING </v>
      </c>
      <c r="N45" s="1" t="str">
        <f t="shared" si="9"/>
        <v xml:space="preserve">NOAUTHPENDING </v>
      </c>
      <c r="O45" s="2"/>
      <c r="P45" s="2"/>
      <c r="Q45" s="2"/>
      <c r="R45" s="6" t="s">
        <v>648</v>
      </c>
      <c r="S45" s="2"/>
      <c r="T45" s="2"/>
      <c r="U45" s="2"/>
      <c r="V45" s="2"/>
      <c r="W45" s="2"/>
      <c r="AA45" t="s">
        <v>482</v>
      </c>
    </row>
    <row r="46" spans="1:27" x14ac:dyDescent="0.25">
      <c r="A46" s="2" t="s">
        <v>486</v>
      </c>
      <c r="B46" t="s">
        <v>482</v>
      </c>
      <c r="C46" s="14">
        <f t="shared" si="12"/>
        <v>7</v>
      </c>
      <c r="D46" s="1" t="str">
        <f t="shared" si="0"/>
        <v xml:space="preserve">SECTOR </v>
      </c>
      <c r="E46" s="1" t="str">
        <f t="shared" si="1"/>
        <v>SECT</v>
      </c>
      <c r="F46" s="2"/>
      <c r="G46" s="2"/>
      <c r="H46" s="1"/>
      <c r="I46" s="2"/>
      <c r="J46" s="2"/>
      <c r="K46" s="1"/>
      <c r="L46" s="2" t="s">
        <v>624</v>
      </c>
      <c r="M46" s="1" t="str">
        <f t="shared" si="8"/>
        <v xml:space="preserve">SECTOR </v>
      </c>
      <c r="N46" s="1" t="str">
        <f t="shared" si="9"/>
        <v xml:space="preserve">SECTOR </v>
      </c>
      <c r="O46" s="2"/>
      <c r="P46" s="2"/>
      <c r="Q46" s="2"/>
      <c r="R46" s="6" t="s">
        <v>649</v>
      </c>
      <c r="S46" s="2" t="s">
        <v>650</v>
      </c>
      <c r="T46" s="2"/>
      <c r="U46" s="2"/>
      <c r="V46" s="2"/>
      <c r="W46" s="2"/>
      <c r="AA46" t="s">
        <v>483</v>
      </c>
    </row>
    <row r="47" spans="1:27" hidden="1" x14ac:dyDescent="0.25">
      <c r="A47" s="2" t="s">
        <v>486</v>
      </c>
      <c r="B47" t="s">
        <v>483</v>
      </c>
      <c r="C47" s="14">
        <f t="shared" si="12"/>
        <v>10</v>
      </c>
      <c r="D47" s="1" t="str">
        <f t="shared" si="0"/>
        <v xml:space="preserve">OGLNUMBER </v>
      </c>
      <c r="E47" s="1" t="str">
        <f t="shared" si="1"/>
        <v>OGLN</v>
      </c>
      <c r="F47" s="2"/>
      <c r="G47" s="2"/>
      <c r="H47" s="1"/>
      <c r="I47" s="2"/>
      <c r="J47" s="2"/>
      <c r="K47" s="1"/>
      <c r="L47" s="2" t="s">
        <v>624</v>
      </c>
      <c r="M47" s="1" t="str">
        <f t="shared" si="8"/>
        <v xml:space="preserve">OGLNUMBER </v>
      </c>
      <c r="N47" s="1" t="str">
        <f t="shared" si="9"/>
        <v xml:space="preserve">OGLNUMBER </v>
      </c>
      <c r="O47" s="2"/>
      <c r="P47" s="2"/>
      <c r="Q47" s="2"/>
      <c r="R47" s="6"/>
      <c r="S47" s="2"/>
      <c r="T47" s="2"/>
      <c r="U47" s="2"/>
      <c r="V47" s="2"/>
      <c r="W47" s="2"/>
      <c r="AA47" t="s">
        <v>484</v>
      </c>
    </row>
    <row r="48" spans="1:27" x14ac:dyDescent="0.25">
      <c r="A48" s="2" t="s">
        <v>486</v>
      </c>
      <c r="B48" t="s">
        <v>484</v>
      </c>
      <c r="C48" s="14">
        <f t="shared" si="12"/>
        <v>8</v>
      </c>
      <c r="D48" s="1" t="str">
        <f t="shared" si="0"/>
        <v xml:space="preserve">OGLCODE </v>
      </c>
      <c r="E48" s="1" t="str">
        <f t="shared" si="1"/>
        <v>OGLC</v>
      </c>
      <c r="F48" s="2"/>
      <c r="G48" s="2"/>
      <c r="H48" s="1"/>
      <c r="I48" s="2"/>
      <c r="J48" s="2"/>
      <c r="K48" s="1"/>
      <c r="L48" s="2" t="s">
        <v>624</v>
      </c>
      <c r="M48" s="1" t="str">
        <f t="shared" si="8"/>
        <v xml:space="preserve">OGLCODE </v>
      </c>
      <c r="N48" s="1" t="str">
        <f t="shared" si="9"/>
        <v xml:space="preserve">OGLCODE </v>
      </c>
      <c r="O48" s="2"/>
      <c r="P48" s="2"/>
      <c r="Q48" s="2"/>
      <c r="R48" s="6" t="s">
        <v>661</v>
      </c>
      <c r="S48" s="2"/>
      <c r="T48" s="2"/>
      <c r="U48" s="2"/>
      <c r="V48" s="2"/>
      <c r="W48" s="2"/>
      <c r="AA48" t="s">
        <v>485</v>
      </c>
    </row>
    <row r="49" spans="1:23" hidden="1" x14ac:dyDescent="0.25">
      <c r="A49" s="2" t="s">
        <v>486</v>
      </c>
      <c r="B49" t="s">
        <v>485</v>
      </c>
      <c r="C49" s="14">
        <f t="shared" si="12"/>
        <v>12</v>
      </c>
      <c r="D49" s="1" t="str">
        <f t="shared" si="0"/>
        <v xml:space="preserve">ENCCHECKSUM </v>
      </c>
      <c r="E49" s="1" t="str">
        <f t="shared" si="1"/>
        <v>ENCC</v>
      </c>
      <c r="F49" s="2"/>
      <c r="G49" s="2"/>
      <c r="H49" s="1"/>
      <c r="I49" s="2"/>
      <c r="J49" s="2"/>
      <c r="K49" s="1"/>
      <c r="L49" s="2" t="s">
        <v>624</v>
      </c>
      <c r="M49" s="1" t="str">
        <f t="shared" si="8"/>
        <v xml:space="preserve">ENCCHECKSUM </v>
      </c>
      <c r="N49" s="1" t="str">
        <f t="shared" si="9"/>
        <v xml:space="preserve">ENCCHECKSUM 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hidden="1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 t="s">
        <v>624</v>
      </c>
      <c r="M50" s="1">
        <f t="shared" si="8"/>
        <v>0</v>
      </c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  <row r="60" spans="1:23" ht="15.75" x14ac:dyDescent="0.25">
      <c r="A60" s="2"/>
      <c r="C60" s="2"/>
      <c r="D60" s="1"/>
      <c r="E60" s="1"/>
      <c r="F60" s="11"/>
      <c r="G60" s="11"/>
      <c r="H60" s="12"/>
      <c r="I60" s="11"/>
      <c r="J60" s="11"/>
      <c r="K60" s="12"/>
      <c r="L60" s="2"/>
      <c r="M60" s="12"/>
      <c r="N60" s="1"/>
      <c r="O60" s="11"/>
      <c r="P60" s="11"/>
      <c r="Q60" s="11"/>
      <c r="R60" s="13"/>
      <c r="S60" s="7" t="s">
        <v>26</v>
      </c>
    </row>
    <row r="61" spans="1:23" x14ac:dyDescent="0.25">
      <c r="A61" s="2"/>
      <c r="C61" s="2"/>
      <c r="D61" s="1"/>
      <c r="E61" s="1"/>
      <c r="F61" s="2"/>
      <c r="G61" s="2"/>
      <c r="H61" s="1"/>
      <c r="I61" s="2"/>
      <c r="J61" s="2"/>
      <c r="K61" s="1"/>
      <c r="L61" s="2"/>
      <c r="M61" s="1"/>
      <c r="N61" s="1"/>
      <c r="O61" s="2"/>
      <c r="P61" s="2"/>
      <c r="Q61" s="2"/>
      <c r="R61" s="6"/>
    </row>
    <row r="62" spans="1:23" x14ac:dyDescent="0.25">
      <c r="A62" s="2"/>
      <c r="C62" s="2"/>
      <c r="D62" s="1"/>
      <c r="E62" s="1"/>
      <c r="F62" s="2"/>
      <c r="G62" s="2"/>
      <c r="H62" s="1"/>
      <c r="I62" s="2"/>
      <c r="J62" s="2"/>
      <c r="K62" s="1"/>
      <c r="L62" s="2"/>
      <c r="M62" s="1"/>
      <c r="N62" s="1"/>
      <c r="O62" s="2"/>
      <c r="P62" s="2"/>
      <c r="Q62" s="2"/>
      <c r="R62" s="6"/>
    </row>
    <row r="63" spans="1:23" x14ac:dyDescent="0.25">
      <c r="A63" s="2"/>
      <c r="C63" s="2"/>
      <c r="D63" s="1"/>
      <c r="E63" s="1"/>
      <c r="F63" s="2"/>
      <c r="G63" s="2"/>
      <c r="H63" s="1"/>
      <c r="I63" s="2"/>
      <c r="J63" s="2"/>
      <c r="K63" s="1"/>
      <c r="L63" s="2"/>
      <c r="M63" s="1"/>
      <c r="N63" s="1"/>
      <c r="O63" s="2"/>
      <c r="P63" s="2"/>
      <c r="Q63" s="2"/>
      <c r="R63" s="6"/>
    </row>
    <row r="64" spans="1:23" x14ac:dyDescent="0.25">
      <c r="A64" s="2"/>
      <c r="C64" s="2"/>
      <c r="D64" s="1"/>
      <c r="E64" s="1"/>
      <c r="F64" s="2"/>
      <c r="G64" s="2"/>
      <c r="H64" s="1"/>
      <c r="I64" s="2"/>
      <c r="J64" s="2"/>
      <c r="K64" s="1"/>
      <c r="L64" s="2"/>
      <c r="M64" s="1"/>
      <c r="N64" s="1"/>
      <c r="O64" s="2"/>
      <c r="P64" s="2"/>
      <c r="Q64" s="2"/>
      <c r="R64" s="6"/>
    </row>
    <row r="65" spans="1:18" x14ac:dyDescent="0.25">
      <c r="A65" s="2"/>
      <c r="C65" s="2"/>
      <c r="D65" s="1"/>
      <c r="E65" s="1"/>
      <c r="F65" s="2"/>
      <c r="G65" s="2"/>
      <c r="H65" s="1"/>
      <c r="I65" s="2"/>
      <c r="J65" s="2"/>
      <c r="K65" s="1"/>
      <c r="L65" s="2"/>
      <c r="M65" s="1"/>
      <c r="N65" s="1"/>
      <c r="O65" s="2"/>
      <c r="P65" s="2"/>
      <c r="Q65" s="2"/>
      <c r="R65" s="6"/>
    </row>
    <row r="66" spans="1:18" x14ac:dyDescent="0.25">
      <c r="A66" s="2"/>
      <c r="C66" s="2"/>
      <c r="D66" s="1"/>
      <c r="E66" s="1"/>
      <c r="F66" s="2"/>
      <c r="G66" s="2"/>
      <c r="H66" s="1"/>
      <c r="I66" s="2"/>
      <c r="J66" s="2"/>
      <c r="K66" s="1"/>
      <c r="L66" s="2"/>
      <c r="M66" s="1"/>
      <c r="N66" s="1"/>
      <c r="O66" s="2"/>
      <c r="P66" s="2"/>
      <c r="Q66" s="2"/>
      <c r="R66" s="6"/>
    </row>
    <row r="67" spans="1:18" x14ac:dyDescent="0.25">
      <c r="A67" s="2"/>
      <c r="C67" s="2"/>
      <c r="D67" s="1"/>
      <c r="E67" s="1"/>
      <c r="F67" s="2"/>
      <c r="G67" s="2"/>
      <c r="H67" s="1"/>
      <c r="I67" s="2"/>
      <c r="J67" s="2"/>
      <c r="K67" s="1"/>
      <c r="L67" s="2"/>
      <c r="M67" s="1"/>
      <c r="N67" s="1"/>
      <c r="O67" s="2"/>
      <c r="P67" s="2"/>
      <c r="Q67" s="2"/>
      <c r="R67" s="6"/>
    </row>
    <row r="68" spans="1:18" x14ac:dyDescent="0.25">
      <c r="A68" s="2"/>
      <c r="C68" s="2"/>
      <c r="D68" s="1"/>
      <c r="E68" s="1"/>
      <c r="F68" s="2"/>
      <c r="G68" s="2"/>
      <c r="H68" s="1"/>
      <c r="I68" s="2"/>
      <c r="J68" s="2"/>
      <c r="K68" s="1"/>
      <c r="L68" s="2"/>
      <c r="M68" s="1"/>
      <c r="N68" s="1"/>
      <c r="O68" s="2"/>
      <c r="P68" s="2"/>
      <c r="Q68" s="2"/>
      <c r="R68" s="6"/>
    </row>
    <row r="69" spans="1:18" x14ac:dyDescent="0.25">
      <c r="A69" s="2"/>
      <c r="C69" s="2"/>
      <c r="D69" s="1"/>
      <c r="E69" s="1"/>
      <c r="F69" s="2"/>
      <c r="G69" s="2"/>
      <c r="H69" s="1"/>
      <c r="I69" s="2"/>
      <c r="J69" s="2"/>
      <c r="K69" s="1"/>
      <c r="L69" s="2"/>
      <c r="M69" s="1"/>
      <c r="N69" s="1"/>
      <c r="O69" s="2"/>
      <c r="P69" s="2"/>
      <c r="Q69" s="2"/>
      <c r="R69" s="6"/>
    </row>
    <row r="70" spans="1:18" x14ac:dyDescent="0.25">
      <c r="A70" s="2"/>
      <c r="C70" s="2"/>
      <c r="D70" s="1"/>
      <c r="E70" s="1"/>
      <c r="F70" s="2"/>
      <c r="G70" s="2"/>
      <c r="H70" s="1"/>
      <c r="I70" s="2"/>
      <c r="J70" s="2"/>
      <c r="K70" s="1"/>
      <c r="L70" s="2"/>
      <c r="M70" s="1"/>
      <c r="N70" s="1"/>
      <c r="O70" s="2"/>
      <c r="P70" s="2"/>
      <c r="Q70" s="2"/>
      <c r="R70" s="6"/>
    </row>
    <row r="71" spans="1:18" x14ac:dyDescent="0.25">
      <c r="A71" s="2"/>
      <c r="C71" s="2"/>
      <c r="D71" s="1"/>
      <c r="E71" s="1"/>
      <c r="F71" s="2"/>
      <c r="G71" s="2"/>
      <c r="H71" s="1"/>
      <c r="I71" s="2"/>
      <c r="J71" s="2"/>
      <c r="K71" s="1"/>
      <c r="L71" s="2"/>
      <c r="M71" s="1"/>
      <c r="N71" s="1"/>
      <c r="O71" s="2"/>
      <c r="P71" s="2"/>
      <c r="Q71" s="2"/>
      <c r="R71" s="6"/>
    </row>
    <row r="72" spans="1:18" x14ac:dyDescent="0.25">
      <c r="A72" s="2"/>
      <c r="C72" s="2"/>
      <c r="D72" s="1"/>
      <c r="E72" s="1"/>
      <c r="F72" s="2"/>
      <c r="G72" s="2"/>
      <c r="H72" s="1"/>
      <c r="I72" s="2"/>
      <c r="J72" s="2"/>
      <c r="K72" s="1"/>
      <c r="L72" s="2"/>
      <c r="M72" s="1"/>
      <c r="N72" s="1"/>
      <c r="O72" s="2"/>
      <c r="P72" s="2"/>
      <c r="Q72" s="2"/>
      <c r="R72" s="6"/>
    </row>
    <row r="73" spans="1:18" x14ac:dyDescent="0.25">
      <c r="A73" s="2"/>
      <c r="C73" s="2"/>
      <c r="D73" s="1"/>
      <c r="E73" s="1"/>
      <c r="F73" s="2"/>
      <c r="G73" s="2"/>
      <c r="H73" s="1"/>
      <c r="I73" s="2"/>
      <c r="J73" s="2"/>
      <c r="K73" s="1"/>
      <c r="L73" s="2"/>
      <c r="M73" s="1"/>
      <c r="N73" s="1"/>
      <c r="O73" s="2"/>
      <c r="P73" s="2"/>
      <c r="Q73" s="2"/>
      <c r="R73" s="6"/>
    </row>
    <row r="74" spans="1:18" x14ac:dyDescent="0.25">
      <c r="A74" s="2"/>
      <c r="C74" s="2"/>
      <c r="D74" s="1"/>
      <c r="E74" s="1"/>
      <c r="F74" s="2"/>
      <c r="G74" s="2"/>
      <c r="H74" s="1"/>
      <c r="I74" s="2"/>
      <c r="J74" s="2"/>
      <c r="K74" s="1"/>
      <c r="L74" s="2"/>
      <c r="M74" s="1"/>
      <c r="N74" s="1"/>
      <c r="O74" s="2"/>
      <c r="P74" s="2"/>
      <c r="Q74" s="2"/>
      <c r="R74" s="6"/>
    </row>
    <row r="75" spans="1:18" x14ac:dyDescent="0.25">
      <c r="A75" s="2"/>
      <c r="C75" s="2"/>
      <c r="D75" s="1"/>
      <c r="E75" s="1"/>
      <c r="F75" s="2"/>
      <c r="G75" s="2"/>
      <c r="H75" s="1"/>
      <c r="I75" s="2"/>
      <c r="J75" s="2"/>
      <c r="K75" s="1"/>
      <c r="L75" s="2"/>
      <c r="M75" s="1"/>
      <c r="N75" s="1"/>
      <c r="O75" s="2"/>
      <c r="P75" s="2"/>
      <c r="Q75" s="2"/>
      <c r="R75" s="6"/>
    </row>
    <row r="76" spans="1:18" x14ac:dyDescent="0.25">
      <c r="A76" s="2"/>
      <c r="C76" s="2"/>
      <c r="D76" s="1"/>
      <c r="E76" s="1"/>
      <c r="F76" s="2"/>
      <c r="G76" s="2"/>
      <c r="H76" s="1"/>
      <c r="I76" s="2"/>
      <c r="J76" s="2"/>
      <c r="K76" s="1"/>
      <c r="L76" s="2"/>
      <c r="M76" s="1"/>
      <c r="N76" s="1"/>
      <c r="O76" s="2"/>
      <c r="P76" s="2"/>
      <c r="Q76" s="2"/>
      <c r="R76" s="6"/>
    </row>
    <row r="77" spans="1:18" x14ac:dyDescent="0.25">
      <c r="A77" s="2"/>
      <c r="C77" s="2"/>
      <c r="D77" s="1"/>
      <c r="E77" s="1"/>
      <c r="F77" s="2"/>
      <c r="G77" s="2"/>
      <c r="H77" s="1"/>
      <c r="I77" s="2"/>
      <c r="J77" s="2"/>
      <c r="K77" s="1"/>
      <c r="L77" s="2"/>
      <c r="M77" s="1"/>
      <c r="N77" s="1"/>
      <c r="O77" s="2"/>
      <c r="P77" s="2"/>
      <c r="Q77" s="2"/>
      <c r="R77" s="6"/>
    </row>
    <row r="78" spans="1:18" x14ac:dyDescent="0.25">
      <c r="A78" s="2"/>
      <c r="C78" s="2"/>
      <c r="D78" s="1"/>
      <c r="E78" s="1"/>
      <c r="F78" s="2"/>
      <c r="G78" s="2"/>
      <c r="H78" s="1"/>
      <c r="I78" s="2"/>
      <c r="J78" s="2"/>
      <c r="K78" s="1"/>
      <c r="L78" s="2"/>
      <c r="M78" s="1"/>
      <c r="N78" s="1"/>
      <c r="O78" s="2"/>
      <c r="P78" s="2"/>
      <c r="Q78" s="2"/>
      <c r="R78" s="6"/>
    </row>
    <row r="79" spans="1:18" x14ac:dyDescent="0.25">
      <c r="A79" s="2"/>
      <c r="C79" s="2"/>
      <c r="D79" s="1"/>
      <c r="E79" s="1"/>
      <c r="F79" s="2"/>
      <c r="G79" s="2"/>
      <c r="H79" s="1"/>
      <c r="I79" s="2"/>
      <c r="J79" s="2"/>
      <c r="K79" s="1"/>
      <c r="L79" s="2"/>
      <c r="M79" s="1"/>
      <c r="N79" s="1"/>
      <c r="O79" s="2"/>
      <c r="P79" s="2"/>
      <c r="Q79" s="2"/>
      <c r="R79" s="6"/>
    </row>
    <row r="80" spans="1:18" x14ac:dyDescent="0.25">
      <c r="A80" s="2"/>
      <c r="C80" s="2"/>
      <c r="D80" s="1"/>
      <c r="E80" s="1"/>
      <c r="F80" s="2"/>
      <c r="G80" s="2"/>
      <c r="H80" s="1"/>
      <c r="I80" s="2"/>
      <c r="J80" s="2"/>
      <c r="K80" s="1"/>
      <c r="L80" s="2"/>
      <c r="M80" s="1"/>
      <c r="N80" s="1"/>
      <c r="O80" s="2"/>
      <c r="P80" s="2"/>
      <c r="Q80" s="2"/>
      <c r="R80" s="6"/>
    </row>
    <row r="81" spans="1:18" x14ac:dyDescent="0.25">
      <c r="A81" s="2"/>
      <c r="C81" s="2"/>
      <c r="D81" s="1"/>
      <c r="E81" s="1"/>
      <c r="F81" s="2"/>
      <c r="G81" s="2"/>
      <c r="H81" s="1"/>
      <c r="I81" s="2"/>
      <c r="J81" s="2"/>
      <c r="K81" s="1"/>
      <c r="L81" s="2"/>
      <c r="M81" s="1"/>
      <c r="N81" s="1"/>
      <c r="O81" s="2"/>
      <c r="P81" s="2"/>
      <c r="Q81" s="2"/>
      <c r="R81" s="6"/>
    </row>
    <row r="82" spans="1:18" x14ac:dyDescent="0.25">
      <c r="A82" s="2"/>
      <c r="C82" s="2"/>
      <c r="D82" s="1"/>
      <c r="E82" s="1"/>
      <c r="F82" s="2"/>
      <c r="G82" s="2"/>
      <c r="H82" s="1"/>
      <c r="I82" s="2"/>
      <c r="J82" s="2"/>
      <c r="K82" s="1"/>
      <c r="L82" s="2"/>
      <c r="M82" s="1"/>
      <c r="N82" s="1"/>
      <c r="O82" s="2"/>
      <c r="P82" s="2"/>
      <c r="Q82" s="2"/>
      <c r="R82" s="6"/>
    </row>
    <row r="83" spans="1:18" x14ac:dyDescent="0.25">
      <c r="A83" s="2"/>
      <c r="C83" s="2"/>
      <c r="D83" s="1"/>
      <c r="E83" s="1"/>
      <c r="F83" s="2"/>
      <c r="G83" s="2"/>
      <c r="H83" s="1"/>
      <c r="I83" s="2"/>
      <c r="J83" s="2"/>
      <c r="K83" s="1"/>
      <c r="L83" s="2"/>
      <c r="M83" s="1"/>
      <c r="N83" s="1"/>
      <c r="O83" s="2"/>
      <c r="P83" s="2"/>
      <c r="Q83" s="2"/>
      <c r="R83" s="6"/>
    </row>
    <row r="84" spans="1:18" x14ac:dyDescent="0.25">
      <c r="A84" s="2"/>
      <c r="C84" s="2"/>
      <c r="D84" s="1"/>
      <c r="E84" s="1"/>
      <c r="F84" s="2"/>
      <c r="G84" s="2"/>
      <c r="H84" s="1"/>
      <c r="I84" s="2"/>
      <c r="J84" s="2"/>
      <c r="K84" s="1"/>
      <c r="L84" s="2"/>
      <c r="M84" s="1"/>
      <c r="N84" s="1"/>
      <c r="O84" s="2"/>
      <c r="P84" s="2"/>
      <c r="Q84" s="2"/>
      <c r="R84" s="6"/>
    </row>
    <row r="85" spans="1:18" x14ac:dyDescent="0.25">
      <c r="A85" s="2"/>
      <c r="C85" s="2"/>
      <c r="D85" s="1"/>
      <c r="E85" s="1"/>
      <c r="F85" s="2"/>
      <c r="G85" s="2"/>
      <c r="H85" s="1"/>
      <c r="I85" s="2"/>
      <c r="J85" s="2"/>
      <c r="K85" s="1"/>
      <c r="L85" s="2"/>
      <c r="M85" s="1"/>
      <c r="N85" s="1"/>
    </row>
    <row r="86" spans="1:18" x14ac:dyDescent="0.25">
      <c r="A86" s="2"/>
      <c r="C86" s="2"/>
      <c r="D86" s="1"/>
      <c r="E86" s="1"/>
      <c r="F86" s="2"/>
      <c r="G86" s="2"/>
      <c r="H86" s="1"/>
      <c r="I86" s="2"/>
      <c r="J86" s="2"/>
      <c r="K86" s="1"/>
      <c r="L86" s="2"/>
      <c r="M86" s="1"/>
      <c r="N86" s="1"/>
    </row>
    <row r="87" spans="1:18" x14ac:dyDescent="0.25">
      <c r="A87" s="2"/>
      <c r="C87" s="2"/>
      <c r="D87" s="1"/>
      <c r="E87" s="1"/>
      <c r="F87" s="2"/>
      <c r="G87" s="2"/>
      <c r="H87" s="1"/>
      <c r="I87" s="2"/>
      <c r="J87" s="2"/>
      <c r="K87" s="1"/>
      <c r="L87" s="2"/>
      <c r="M87" s="1"/>
      <c r="N87" s="1"/>
    </row>
    <row r="88" spans="1:18" x14ac:dyDescent="0.25">
      <c r="A88" s="2"/>
      <c r="C88" s="2"/>
      <c r="D88" s="1"/>
      <c r="E88" s="1"/>
      <c r="F88" s="2"/>
      <c r="G88" s="2"/>
      <c r="H88" s="1"/>
      <c r="I88" s="2"/>
      <c r="J88" s="2"/>
      <c r="K88" s="1"/>
      <c r="L88" s="2"/>
      <c r="M88" s="1"/>
      <c r="N88" s="1"/>
    </row>
    <row r="89" spans="1:18" x14ac:dyDescent="0.25">
      <c r="A89" s="2"/>
      <c r="C89" s="2"/>
      <c r="D89" s="1"/>
      <c r="E89" s="1"/>
      <c r="F89" s="2"/>
      <c r="G89" s="2"/>
      <c r="H89" s="1"/>
      <c r="I89" s="2"/>
      <c r="J89" s="2"/>
      <c r="K89" s="1"/>
      <c r="L89" s="2"/>
      <c r="M89" s="1"/>
      <c r="N89" s="1"/>
    </row>
    <row r="90" spans="1:18" x14ac:dyDescent="0.25">
      <c r="A90" s="2"/>
      <c r="C90" s="2"/>
      <c r="D90" s="1"/>
      <c r="E90" s="1"/>
      <c r="F90" s="2"/>
      <c r="G90" s="2"/>
      <c r="H90" s="1"/>
      <c r="I90" s="2"/>
      <c r="J90" s="2"/>
      <c r="K90" s="1"/>
      <c r="L90" s="2"/>
      <c r="M90" s="1"/>
      <c r="N90" s="1"/>
    </row>
    <row r="91" spans="1:18" x14ac:dyDescent="0.25">
      <c r="A91" s="2"/>
      <c r="C91" s="2"/>
      <c r="D91" s="1"/>
      <c r="E91" s="1"/>
      <c r="F91" s="2"/>
      <c r="G91" s="2"/>
      <c r="H91" s="1"/>
      <c r="I91" s="2"/>
      <c r="J91" s="2"/>
      <c r="K91" s="1"/>
      <c r="L91" s="2"/>
      <c r="M91" s="1"/>
      <c r="N91" s="1"/>
    </row>
    <row r="92" spans="1:18" x14ac:dyDescent="0.25">
      <c r="A92" s="2"/>
      <c r="C92" s="2"/>
      <c r="D92" s="1"/>
      <c r="E92" s="1"/>
      <c r="F92" s="2"/>
      <c r="G92" s="2"/>
      <c r="H92" s="1"/>
      <c r="I92" s="2"/>
      <c r="J92" s="2"/>
      <c r="K92" s="1"/>
      <c r="L92" s="2"/>
      <c r="M92" s="1"/>
      <c r="N92" s="1"/>
    </row>
    <row r="93" spans="1:18" x14ac:dyDescent="0.25">
      <c r="A93" s="2"/>
      <c r="C93" s="2"/>
      <c r="D93" s="1"/>
      <c r="E93" s="1"/>
      <c r="F93" s="2"/>
      <c r="G93" s="2"/>
      <c r="H93" s="1"/>
      <c r="I93" s="2"/>
      <c r="J93" s="2"/>
      <c r="K93" s="1"/>
      <c r="L93" s="2"/>
      <c r="M93" s="1"/>
      <c r="N93" s="1"/>
    </row>
    <row r="94" spans="1:18" x14ac:dyDescent="0.25">
      <c r="A94" s="2"/>
      <c r="C94" s="2"/>
      <c r="D94" s="1"/>
      <c r="E94" s="1"/>
      <c r="F94" s="2"/>
      <c r="G94" s="2"/>
      <c r="H94" s="1"/>
      <c r="I94" s="2"/>
      <c r="J94" s="2"/>
      <c r="K94" s="1"/>
      <c r="L94" s="2"/>
      <c r="M94" s="1"/>
      <c r="N94" s="1"/>
    </row>
    <row r="95" spans="1:18" x14ac:dyDescent="0.25">
      <c r="A95" s="2"/>
      <c r="C95" s="2"/>
      <c r="D95" s="1"/>
      <c r="E95" s="1"/>
      <c r="F95" s="2"/>
      <c r="G95" s="2"/>
      <c r="H95" s="1"/>
      <c r="I95" s="2"/>
      <c r="J95" s="2"/>
      <c r="K95" s="1"/>
      <c r="L95" s="2"/>
      <c r="M95" s="1"/>
      <c r="N95" s="1"/>
    </row>
    <row r="96" spans="1:18" x14ac:dyDescent="0.25">
      <c r="A96" s="2"/>
      <c r="C96" s="2"/>
      <c r="D96" s="1"/>
      <c r="E96" s="1"/>
      <c r="F96" s="2"/>
      <c r="G96" s="2"/>
      <c r="H96" s="1"/>
      <c r="I96" s="2"/>
      <c r="J96" s="2"/>
      <c r="K96" s="1"/>
      <c r="L96" s="2"/>
      <c r="M96" s="1"/>
      <c r="N96" s="1"/>
    </row>
    <row r="97" spans="1:14" x14ac:dyDescent="0.25">
      <c r="A97" s="2"/>
      <c r="C97" s="2"/>
      <c r="D97" s="1"/>
      <c r="E97" s="1"/>
      <c r="F97" s="2"/>
      <c r="G97" s="2"/>
      <c r="H97" s="1"/>
      <c r="I97" s="2"/>
      <c r="J97" s="2"/>
      <c r="K97" s="1"/>
      <c r="L97" s="2"/>
      <c r="M97" s="1"/>
      <c r="N97" s="1"/>
    </row>
    <row r="98" spans="1:14" x14ac:dyDescent="0.25">
      <c r="A98" s="2"/>
      <c r="C98" s="2"/>
      <c r="D98" s="1"/>
      <c r="E98" s="1"/>
      <c r="F98" s="2"/>
      <c r="G98" s="2"/>
      <c r="H98" s="1"/>
      <c r="I98" s="2"/>
      <c r="J98" s="2"/>
      <c r="K98" s="1"/>
      <c r="L98" s="2"/>
      <c r="M98" s="1"/>
      <c r="N98" s="1"/>
    </row>
    <row r="99" spans="1:14" x14ac:dyDescent="0.25">
      <c r="A99" s="2"/>
      <c r="C99" s="2"/>
      <c r="D99" s="1"/>
      <c r="E99" s="1"/>
      <c r="F99" s="2"/>
      <c r="G99" s="2"/>
      <c r="H99" s="1"/>
      <c r="I99" s="2"/>
      <c r="J99" s="2"/>
      <c r="K99" s="1"/>
      <c r="L99" s="2"/>
      <c r="M99" s="1"/>
      <c r="N99" s="1"/>
    </row>
    <row r="100" spans="1:14" x14ac:dyDescent="0.25">
      <c r="A100" s="2"/>
      <c r="C100" s="2"/>
      <c r="D100" s="1"/>
      <c r="E100" s="1"/>
      <c r="F100" s="2"/>
      <c r="G100" s="2"/>
      <c r="H100" s="1"/>
      <c r="I100" s="2"/>
      <c r="J100" s="2"/>
      <c r="K100" s="1"/>
      <c r="L100" s="2"/>
      <c r="M100" s="1"/>
      <c r="N100" s="1"/>
    </row>
    <row r="101" spans="1:14" x14ac:dyDescent="0.25">
      <c r="A101" s="2"/>
      <c r="C101" s="2"/>
      <c r="D101" s="1"/>
      <c r="E101" s="1"/>
      <c r="F101" s="2"/>
      <c r="G101" s="2"/>
      <c r="H101" s="1"/>
      <c r="I101" s="2"/>
      <c r="J101" s="2"/>
      <c r="K101" s="1"/>
      <c r="L101" s="2"/>
      <c r="M101" s="1"/>
      <c r="N101" s="1"/>
    </row>
    <row r="102" spans="1:14" x14ac:dyDescent="0.25">
      <c r="A102" s="2"/>
      <c r="C102" s="2"/>
      <c r="D102" s="1"/>
      <c r="E102" s="1"/>
      <c r="F102" s="2"/>
      <c r="G102" s="2"/>
      <c r="H102" s="1"/>
      <c r="I102" s="2"/>
      <c r="J102" s="2"/>
      <c r="K102" s="1"/>
      <c r="L102" s="2"/>
      <c r="M102" s="1"/>
      <c r="N102" s="1"/>
    </row>
    <row r="103" spans="1:14" x14ac:dyDescent="0.25">
      <c r="A103" s="2"/>
      <c r="C103" s="2"/>
      <c r="D103" s="1"/>
      <c r="E103" s="1"/>
      <c r="F103" s="2"/>
      <c r="G103" s="2"/>
      <c r="H103" s="1"/>
      <c r="I103" s="2"/>
      <c r="J103" s="2"/>
      <c r="K103" s="1"/>
      <c r="L103" s="2"/>
      <c r="M103" s="1"/>
      <c r="N103" s="1"/>
    </row>
    <row r="104" spans="1:14" x14ac:dyDescent="0.25">
      <c r="A104" s="2"/>
      <c r="C104" s="2"/>
      <c r="D104" s="1"/>
      <c r="E104" s="1"/>
      <c r="F104" s="2"/>
      <c r="G104" s="2"/>
      <c r="H104" s="1"/>
      <c r="I104" s="2"/>
      <c r="J104" s="2"/>
      <c r="K104" s="1"/>
      <c r="L104" s="2"/>
      <c r="M104" s="1"/>
      <c r="N104" s="1"/>
    </row>
    <row r="105" spans="1:14" x14ac:dyDescent="0.25">
      <c r="A105" s="2"/>
      <c r="C105" s="2"/>
      <c r="D105" s="1"/>
      <c r="E105" s="1"/>
      <c r="F105" s="2"/>
      <c r="G105" s="2"/>
      <c r="H105" s="1"/>
      <c r="I105" s="2"/>
      <c r="J105" s="2"/>
      <c r="K105" s="1"/>
      <c r="L105" s="2"/>
      <c r="M105" s="1"/>
      <c r="N105" s="1"/>
    </row>
    <row r="106" spans="1:14" x14ac:dyDescent="0.25">
      <c r="A106" s="2"/>
      <c r="C106" s="2"/>
      <c r="D106" s="1"/>
      <c r="E106" s="1"/>
      <c r="F106" s="2"/>
      <c r="G106" s="2"/>
      <c r="H106" s="1"/>
      <c r="I106" s="2"/>
      <c r="J106" s="2"/>
      <c r="K106" s="1"/>
      <c r="L106" s="2"/>
      <c r="M106" s="1"/>
      <c r="N106" s="1"/>
    </row>
    <row r="107" spans="1:14" x14ac:dyDescent="0.25">
      <c r="A107" s="2"/>
      <c r="C107" s="2"/>
      <c r="D107" s="1"/>
      <c r="E107" s="1"/>
      <c r="F107" s="2"/>
      <c r="G107" s="2"/>
      <c r="H107" s="1"/>
      <c r="I107" s="2"/>
      <c r="J107" s="2"/>
      <c r="K107" s="1"/>
      <c r="L107" s="2"/>
      <c r="M107" s="1"/>
      <c r="N107" s="1"/>
    </row>
    <row r="108" spans="1:14" x14ac:dyDescent="0.25">
      <c r="A108" s="2"/>
      <c r="C108" s="2"/>
      <c r="D108" s="1"/>
      <c r="E108" s="1"/>
      <c r="F108" s="2"/>
      <c r="G108" s="2"/>
      <c r="H108" s="1"/>
      <c r="I108" s="2"/>
      <c r="J108" s="2"/>
      <c r="K108" s="1"/>
      <c r="L108" s="2"/>
      <c r="M108" s="1"/>
      <c r="N108" s="1"/>
    </row>
    <row r="109" spans="1:14" x14ac:dyDescent="0.25">
      <c r="A109" s="2"/>
      <c r="C109" s="2"/>
      <c r="D109" s="1"/>
      <c r="E109" s="1"/>
      <c r="F109" s="2"/>
      <c r="G109" s="2"/>
      <c r="H109" s="1"/>
      <c r="I109" s="2"/>
      <c r="J109" s="2"/>
      <c r="K109" s="1"/>
      <c r="L109" s="2"/>
      <c r="M109" s="1"/>
      <c r="N109" s="1"/>
    </row>
    <row r="110" spans="1:14" x14ac:dyDescent="0.25">
      <c r="A110" s="2"/>
      <c r="C110" s="2"/>
      <c r="D110" s="1"/>
      <c r="E110" s="1"/>
      <c r="F110" s="2"/>
      <c r="G110" s="2"/>
      <c r="H110" s="1"/>
      <c r="I110" s="2"/>
      <c r="J110" s="2"/>
      <c r="K110" s="1"/>
      <c r="L110" s="2"/>
      <c r="M110" s="1"/>
      <c r="N110" s="1"/>
    </row>
    <row r="111" spans="1:14" x14ac:dyDescent="0.25">
      <c r="A111" s="2"/>
      <c r="C111" s="2"/>
      <c r="D111" s="1"/>
      <c r="E111" s="1"/>
      <c r="F111" s="2"/>
      <c r="G111" s="2"/>
      <c r="H111" s="1"/>
      <c r="I111" s="2"/>
      <c r="J111" s="2"/>
      <c r="K111" s="1"/>
      <c r="L111" s="2"/>
      <c r="M111" s="1"/>
      <c r="N111" s="1"/>
    </row>
    <row r="112" spans="1:14" x14ac:dyDescent="0.25">
      <c r="A112" s="2"/>
      <c r="C112" s="2"/>
      <c r="D112" s="1"/>
      <c r="E112" s="1"/>
      <c r="F112" s="2"/>
      <c r="G112" s="2"/>
      <c r="H112" s="1"/>
      <c r="I112" s="2"/>
      <c r="J112" s="2"/>
      <c r="K112" s="1"/>
      <c r="L112" s="2"/>
      <c r="M112" s="1"/>
      <c r="N112" s="1"/>
    </row>
    <row r="113" spans="1:14" x14ac:dyDescent="0.25">
      <c r="A113" s="2"/>
      <c r="C113" s="2"/>
      <c r="D113" s="1"/>
      <c r="E113" s="1"/>
      <c r="F113" s="2"/>
      <c r="G113" s="2"/>
      <c r="H113" s="1"/>
      <c r="I113" s="2"/>
      <c r="J113" s="2"/>
      <c r="K113" s="1"/>
      <c r="L113" s="2"/>
      <c r="M113" s="1"/>
      <c r="N113" s="1"/>
    </row>
    <row r="114" spans="1:14" x14ac:dyDescent="0.25">
      <c r="A114" s="2"/>
      <c r="C114" s="2"/>
      <c r="D114" s="1"/>
      <c r="E114" s="1"/>
      <c r="F114" s="2"/>
      <c r="G114" s="2"/>
      <c r="H114" s="1"/>
      <c r="I114" s="2"/>
      <c r="J114" s="2"/>
      <c r="K114" s="1"/>
      <c r="L114" s="2"/>
      <c r="M114" s="1"/>
      <c r="N114" s="1"/>
    </row>
    <row r="115" spans="1:14" x14ac:dyDescent="0.25">
      <c r="A115" s="2"/>
      <c r="C115" s="2"/>
      <c r="D115" s="1"/>
      <c r="E115" s="1"/>
      <c r="F115" s="2"/>
      <c r="G115" s="2"/>
      <c r="H115" s="1"/>
      <c r="I115" s="2"/>
      <c r="J115" s="2"/>
      <c r="K115" s="1"/>
      <c r="L115" s="2"/>
      <c r="M115" s="1"/>
      <c r="N115" s="1"/>
    </row>
    <row r="116" spans="1:14" x14ac:dyDescent="0.25">
      <c r="A116" s="2"/>
      <c r="C116" s="2"/>
      <c r="D116" s="1"/>
      <c r="E116" s="1"/>
      <c r="F116" s="2"/>
      <c r="G116" s="2"/>
      <c r="H116" s="1"/>
      <c r="I116" s="2"/>
      <c r="J116" s="2"/>
      <c r="K116" s="1"/>
      <c r="L116" s="2"/>
      <c r="M116" s="1"/>
      <c r="N116" s="1"/>
    </row>
    <row r="117" spans="1:14" x14ac:dyDescent="0.25">
      <c r="A117" s="2"/>
      <c r="C117" s="2"/>
      <c r="D117" s="1"/>
      <c r="E117" s="1"/>
      <c r="F117" s="2"/>
      <c r="G117" s="2"/>
      <c r="H117" s="1"/>
      <c r="I117" s="2"/>
      <c r="J117" s="2"/>
      <c r="K117" s="1"/>
      <c r="L117" s="2"/>
      <c r="M117" s="1"/>
      <c r="N117" s="1"/>
    </row>
    <row r="118" spans="1:14" x14ac:dyDescent="0.25">
      <c r="A118" s="2"/>
      <c r="C118" s="2"/>
      <c r="D118" s="1"/>
      <c r="E118" s="1"/>
      <c r="F118" s="2"/>
      <c r="G118" s="2"/>
      <c r="H118" s="1"/>
      <c r="I118" s="2"/>
      <c r="J118" s="2"/>
      <c r="K118" s="1"/>
      <c r="L118" s="2"/>
      <c r="M118" s="1"/>
      <c r="N118" s="1"/>
    </row>
    <row r="119" spans="1:14" x14ac:dyDescent="0.25">
      <c r="A119" s="2"/>
      <c r="C119" s="2"/>
      <c r="D119" s="1"/>
      <c r="E119" s="1"/>
      <c r="F119" s="2"/>
      <c r="G119" s="2"/>
      <c r="H119" s="1"/>
      <c r="I119" s="2"/>
      <c r="J119" s="2"/>
      <c r="K119" s="1"/>
      <c r="L119" s="2"/>
      <c r="M119" s="1"/>
      <c r="N119" s="1"/>
    </row>
    <row r="120" spans="1:14" x14ac:dyDescent="0.25">
      <c r="A120" s="2"/>
      <c r="C120" s="2"/>
      <c r="D120" s="1"/>
      <c r="E120" s="1"/>
      <c r="F120" s="2"/>
      <c r="G120" s="2"/>
      <c r="H120" s="1"/>
      <c r="I120" s="2"/>
      <c r="J120" s="2"/>
      <c r="K120" s="1"/>
      <c r="L120" s="2"/>
      <c r="M120" s="1"/>
      <c r="N120" s="1"/>
    </row>
    <row r="121" spans="1:14" x14ac:dyDescent="0.25">
      <c r="A121" s="2"/>
      <c r="C121" s="2"/>
      <c r="D121" s="1"/>
      <c r="E121" s="1"/>
      <c r="F121" s="2"/>
      <c r="G121" s="2"/>
      <c r="H121" s="1"/>
      <c r="I121" s="2"/>
      <c r="J121" s="2"/>
      <c r="K121" s="1"/>
      <c r="L121" s="2"/>
      <c r="M121" s="1"/>
      <c r="N121" s="1"/>
    </row>
    <row r="122" spans="1:14" x14ac:dyDescent="0.25">
      <c r="A122" s="2"/>
      <c r="C122" s="2"/>
      <c r="D122" s="1"/>
      <c r="E122" s="1"/>
      <c r="F122" s="2"/>
      <c r="G122" s="2"/>
      <c r="H122" s="1"/>
      <c r="I122" s="2"/>
      <c r="J122" s="2"/>
      <c r="K122" s="1"/>
      <c r="L122" s="2"/>
      <c r="M122" s="1"/>
      <c r="N122" s="1"/>
    </row>
    <row r="123" spans="1:14" x14ac:dyDescent="0.25">
      <c r="A123" s="2"/>
      <c r="C123" s="2"/>
      <c r="D123" s="1"/>
      <c r="E123" s="1"/>
      <c r="F123" s="2"/>
      <c r="G123" s="2"/>
      <c r="H123" s="1"/>
      <c r="I123" s="2"/>
      <c r="J123" s="2"/>
      <c r="K123" s="1"/>
      <c r="L123" s="2"/>
      <c r="M123" s="1"/>
      <c r="N123" s="1"/>
    </row>
    <row r="124" spans="1:14" x14ac:dyDescent="0.25">
      <c r="A124" s="2"/>
      <c r="C124" s="2"/>
      <c r="D124" s="1"/>
      <c r="E124" s="1"/>
      <c r="F124" s="2"/>
      <c r="G124" s="2"/>
      <c r="H124" s="1"/>
      <c r="I124" s="2"/>
      <c r="J124" s="2"/>
      <c r="K124" s="1"/>
      <c r="L124" s="2"/>
      <c r="M124" s="1"/>
      <c r="N124" s="1"/>
    </row>
    <row r="125" spans="1:14" x14ac:dyDescent="0.25">
      <c r="A125" s="2"/>
      <c r="C125" s="2"/>
      <c r="D125" s="1"/>
      <c r="E125" s="1"/>
      <c r="F125" s="2"/>
      <c r="G125" s="2"/>
      <c r="H125" s="1"/>
      <c r="I125" s="2"/>
      <c r="J125" s="2"/>
      <c r="K125" s="1"/>
      <c r="L125" s="2"/>
      <c r="M125" s="1"/>
      <c r="N125" s="1"/>
    </row>
    <row r="126" spans="1:14" x14ac:dyDescent="0.25">
      <c r="A126" s="2"/>
      <c r="C126" s="2"/>
      <c r="D126" s="1"/>
      <c r="E126" s="1"/>
      <c r="F126" s="2"/>
      <c r="G126" s="2"/>
      <c r="H126" s="1"/>
      <c r="I126" s="2"/>
      <c r="J126" s="2"/>
      <c r="K126" s="1"/>
      <c r="L126" s="2"/>
      <c r="M126" s="1"/>
      <c r="N126" s="1"/>
    </row>
    <row r="127" spans="1:14" x14ac:dyDescent="0.25">
      <c r="A127" s="2"/>
      <c r="C127" s="2"/>
      <c r="D127" s="1"/>
      <c r="E127" s="1"/>
      <c r="F127" s="2"/>
      <c r="G127" s="2"/>
      <c r="H127" s="1"/>
      <c r="I127" s="2"/>
      <c r="J127" s="2"/>
      <c r="K127" s="1"/>
      <c r="L127" s="2"/>
      <c r="M127" s="1"/>
      <c r="N127" s="1"/>
    </row>
    <row r="128" spans="1:14" x14ac:dyDescent="0.25">
      <c r="A128" s="2"/>
      <c r="C128" s="2"/>
      <c r="D128" s="1"/>
      <c r="E128" s="1"/>
      <c r="F128" s="2"/>
      <c r="G128" s="2"/>
      <c r="H128" s="1"/>
      <c r="I128" s="2"/>
      <c r="J128" s="2"/>
      <c r="K128" s="1"/>
      <c r="L128" s="2"/>
      <c r="M128" s="1"/>
      <c r="N128" s="1"/>
    </row>
    <row r="129" spans="1:14" x14ac:dyDescent="0.25">
      <c r="A129" s="2"/>
      <c r="C129" s="2"/>
      <c r="D129" s="1"/>
      <c r="E129" s="1"/>
      <c r="F129" s="2"/>
      <c r="G129" s="2"/>
      <c r="H129" s="1"/>
      <c r="I129" s="2"/>
      <c r="J129" s="2"/>
      <c r="K129" s="1"/>
      <c r="L129" s="2"/>
      <c r="M129" s="1"/>
      <c r="N129" s="1"/>
    </row>
    <row r="130" spans="1:14" x14ac:dyDescent="0.25">
      <c r="A130" s="2"/>
      <c r="C130" s="2"/>
      <c r="D130" s="1"/>
      <c r="E130" s="1"/>
      <c r="F130" s="2"/>
      <c r="G130" s="2"/>
      <c r="H130" s="1"/>
      <c r="I130" s="2"/>
      <c r="J130" s="2"/>
      <c r="K130" s="1"/>
      <c r="L130" s="2"/>
      <c r="M130" s="1"/>
      <c r="N130" s="1"/>
    </row>
    <row r="131" spans="1:14" x14ac:dyDescent="0.25">
      <c r="A131" s="2"/>
      <c r="C131" s="2"/>
      <c r="D131" s="1"/>
      <c r="E131" s="1"/>
      <c r="F131" s="2"/>
      <c r="G131" s="2"/>
      <c r="H131" s="1"/>
      <c r="I131" s="2"/>
      <c r="J131" s="2"/>
      <c r="K131" s="1"/>
      <c r="L131" s="2"/>
      <c r="M131" s="1"/>
      <c r="N131" s="1"/>
    </row>
    <row r="132" spans="1:14" x14ac:dyDescent="0.25">
      <c r="A132" s="2"/>
      <c r="C132" s="2"/>
      <c r="D132" s="1"/>
      <c r="E132" s="1"/>
      <c r="F132" s="2"/>
      <c r="G132" s="2"/>
      <c r="H132" s="1"/>
      <c r="I132" s="2"/>
      <c r="J132" s="2"/>
      <c r="K132" s="1"/>
      <c r="L132" s="2"/>
      <c r="M132" s="1"/>
      <c r="N132" s="1"/>
    </row>
    <row r="133" spans="1:14" x14ac:dyDescent="0.25">
      <c r="A133" s="2"/>
      <c r="C133" s="2"/>
      <c r="D133" s="1"/>
      <c r="E133" s="1"/>
      <c r="F133" s="2"/>
      <c r="G133" s="2"/>
      <c r="H133" s="1"/>
      <c r="I133" s="2"/>
      <c r="J133" s="2"/>
      <c r="K133" s="1"/>
      <c r="L133" s="2"/>
      <c r="M133" s="1"/>
      <c r="N133" s="1"/>
    </row>
    <row r="134" spans="1:14" x14ac:dyDescent="0.25">
      <c r="A134" s="2"/>
      <c r="C134" s="2"/>
      <c r="D134" s="1"/>
      <c r="E134" s="1"/>
      <c r="F134" s="2"/>
      <c r="G134" s="2"/>
      <c r="H134" s="1"/>
      <c r="I134" s="2"/>
      <c r="J134" s="2"/>
      <c r="K134" s="1"/>
      <c r="L134" s="2"/>
      <c r="M134" s="1"/>
      <c r="N134" s="1"/>
    </row>
    <row r="135" spans="1:14" x14ac:dyDescent="0.25">
      <c r="A135" s="2"/>
      <c r="C135" s="2"/>
      <c r="D135" s="1"/>
      <c r="E135" s="1"/>
      <c r="F135" s="2"/>
      <c r="G135" s="2"/>
      <c r="H135" s="1"/>
      <c r="I135" s="2"/>
      <c r="J135" s="2"/>
      <c r="K135" s="1"/>
      <c r="L135" s="2"/>
      <c r="M135" s="1"/>
      <c r="N135" s="1"/>
    </row>
    <row r="136" spans="1:14" x14ac:dyDescent="0.25">
      <c r="A136" s="2"/>
      <c r="C136" s="2"/>
      <c r="D136" s="1"/>
      <c r="E136" s="1"/>
      <c r="F136" s="2"/>
      <c r="G136" s="2"/>
      <c r="H136" s="1"/>
      <c r="I136" s="2"/>
      <c r="J136" s="2"/>
      <c r="K136" s="1"/>
      <c r="L136" s="2"/>
      <c r="M136" s="1"/>
      <c r="N136" s="1"/>
    </row>
    <row r="137" spans="1:14" x14ac:dyDescent="0.25">
      <c r="A137" s="2"/>
      <c r="C137" s="2"/>
      <c r="D137" s="1"/>
      <c r="E137" s="1"/>
      <c r="F137" s="2"/>
      <c r="G137" s="2"/>
      <c r="H137" s="1"/>
      <c r="I137" s="2"/>
      <c r="J137" s="2"/>
      <c r="K137" s="1"/>
      <c r="L137" s="2"/>
      <c r="M137" s="1"/>
      <c r="N137" s="1"/>
    </row>
    <row r="138" spans="1:14" x14ac:dyDescent="0.25">
      <c r="A138" s="2"/>
      <c r="C138" s="2"/>
      <c r="D138" s="1"/>
      <c r="E138" s="1"/>
      <c r="F138" s="2"/>
      <c r="G138" s="2"/>
      <c r="H138" s="1"/>
      <c r="I138" s="2"/>
      <c r="J138" s="2"/>
      <c r="K138" s="1"/>
      <c r="L138" s="2"/>
      <c r="M138" s="1"/>
      <c r="N138" s="1"/>
    </row>
    <row r="139" spans="1:14" x14ac:dyDescent="0.25">
      <c r="A139" s="2"/>
      <c r="C139" s="2"/>
      <c r="D139" s="1"/>
      <c r="E139" s="1"/>
      <c r="F139" s="2"/>
      <c r="G139" s="2"/>
      <c r="H139" s="1"/>
      <c r="I139" s="2"/>
      <c r="J139" s="2"/>
      <c r="K139" s="1"/>
      <c r="L139" s="2"/>
      <c r="M139" s="1"/>
      <c r="N139" s="1"/>
    </row>
    <row r="140" spans="1:14" x14ac:dyDescent="0.25">
      <c r="A140" s="2"/>
      <c r="C140" s="2"/>
      <c r="D140" s="1"/>
      <c r="E140" s="1"/>
      <c r="F140" s="2"/>
      <c r="G140" s="2"/>
      <c r="H140" s="1"/>
      <c r="I140" s="2"/>
      <c r="J140" s="2"/>
      <c r="K140" s="1"/>
      <c r="L140" s="2"/>
      <c r="M140" s="1"/>
      <c r="N140" s="1"/>
    </row>
    <row r="141" spans="1:14" x14ac:dyDescent="0.25">
      <c r="A141" s="2"/>
      <c r="C141" s="2"/>
      <c r="D141" s="1"/>
      <c r="E141" s="1"/>
      <c r="F141" s="2"/>
      <c r="G141" s="2"/>
      <c r="H141" s="1"/>
      <c r="I141" s="2"/>
      <c r="J141" s="2"/>
      <c r="K141" s="1"/>
      <c r="L141" s="2"/>
      <c r="M141" s="1"/>
      <c r="N141" s="1"/>
    </row>
    <row r="142" spans="1:14" x14ac:dyDescent="0.25">
      <c r="A142" s="2"/>
      <c r="C142" s="2"/>
      <c r="D142" s="1"/>
      <c r="E142" s="1"/>
      <c r="F142" s="2"/>
      <c r="G142" s="2"/>
      <c r="H142" s="1"/>
      <c r="I142" s="2"/>
      <c r="J142" s="2"/>
      <c r="K142" s="1"/>
      <c r="L142" s="2"/>
      <c r="M142" s="1"/>
      <c r="N142" s="1"/>
    </row>
    <row r="143" spans="1:14" x14ac:dyDescent="0.25">
      <c r="A143" s="2"/>
      <c r="C143" s="2"/>
      <c r="D143" s="1"/>
      <c r="E143" s="1"/>
      <c r="F143" s="2"/>
      <c r="G143" s="2"/>
      <c r="H143" s="1"/>
      <c r="I143" s="2"/>
      <c r="J143" s="2"/>
      <c r="K143" s="1"/>
      <c r="L143" s="2"/>
      <c r="M143" s="1"/>
      <c r="N143" s="1"/>
    </row>
    <row r="144" spans="1:14" x14ac:dyDescent="0.25">
      <c r="A144" s="2"/>
      <c r="C144" s="2"/>
      <c r="D144" s="1"/>
      <c r="E144" s="1"/>
      <c r="F144" s="2"/>
      <c r="G144" s="2"/>
      <c r="H144" s="1"/>
      <c r="I144" s="2"/>
      <c r="J144" s="2"/>
      <c r="K144" s="1"/>
      <c r="L144" s="2"/>
      <c r="M144" s="1"/>
      <c r="N144" s="1"/>
    </row>
    <row r="145" spans="1:14" x14ac:dyDescent="0.25">
      <c r="A145" s="2"/>
      <c r="C145" s="2"/>
      <c r="D145" s="1"/>
      <c r="E145" s="1"/>
      <c r="F145" s="2"/>
      <c r="G145" s="2"/>
      <c r="H145" s="1"/>
      <c r="I145" s="2"/>
      <c r="J145" s="2"/>
      <c r="K145" s="1"/>
      <c r="L145" s="2"/>
      <c r="M145" s="1"/>
      <c r="N145" s="1"/>
    </row>
    <row r="146" spans="1:14" x14ac:dyDescent="0.25">
      <c r="A146" s="2"/>
      <c r="C146" s="2"/>
      <c r="D146" s="1"/>
      <c r="E146" s="1"/>
      <c r="F146" s="2"/>
      <c r="G146" s="2"/>
      <c r="H146" s="1"/>
      <c r="I146" s="2"/>
      <c r="J146" s="2"/>
      <c r="K146" s="1"/>
      <c r="L146" s="2"/>
      <c r="M146" s="1"/>
      <c r="N146" s="1"/>
    </row>
    <row r="147" spans="1:14" x14ac:dyDescent="0.25">
      <c r="A147" s="2"/>
      <c r="C147" s="2"/>
      <c r="D147" s="1"/>
      <c r="E147" s="1"/>
      <c r="F147" s="2"/>
      <c r="G147" s="2"/>
      <c r="H147" s="1"/>
      <c r="I147" s="2"/>
      <c r="J147" s="2"/>
      <c r="K147" s="1"/>
      <c r="L147" s="2"/>
      <c r="M147" s="1"/>
      <c r="N147" s="1"/>
    </row>
    <row r="148" spans="1:14" x14ac:dyDescent="0.25">
      <c r="A148" s="2"/>
      <c r="C148" s="2"/>
      <c r="D148" s="1"/>
      <c r="E148" s="1"/>
      <c r="F148" s="2"/>
      <c r="G148" s="2"/>
      <c r="H148" s="1"/>
      <c r="I148" s="2"/>
      <c r="J148" s="2"/>
      <c r="K148" s="1"/>
      <c r="L148" s="2"/>
      <c r="M148" s="1"/>
      <c r="N148" s="1"/>
    </row>
    <row r="149" spans="1:14" x14ac:dyDescent="0.25">
      <c r="A149" s="2"/>
      <c r="C149" s="2"/>
      <c r="D149" s="1"/>
      <c r="E149" s="1"/>
      <c r="F149" s="2"/>
      <c r="G149" s="2"/>
      <c r="H149" s="1"/>
      <c r="I149" s="2"/>
      <c r="J149" s="2"/>
      <c r="K149" s="1"/>
      <c r="L149" s="2"/>
      <c r="M149" s="1"/>
      <c r="N149" s="1"/>
    </row>
    <row r="150" spans="1:14" x14ac:dyDescent="0.25">
      <c r="A150" s="2"/>
      <c r="C150" s="2"/>
      <c r="D150" s="1"/>
      <c r="E150" s="1"/>
      <c r="F150" s="2"/>
      <c r="G150" s="2"/>
      <c r="H150" s="1"/>
      <c r="I150" s="2"/>
      <c r="J150" s="2"/>
      <c r="K150" s="1"/>
      <c r="L150" s="2"/>
      <c r="M150" s="1"/>
      <c r="N150" s="1"/>
    </row>
    <row r="151" spans="1:14" x14ac:dyDescent="0.25">
      <c r="A151" s="2"/>
      <c r="C151" s="2"/>
      <c r="D151" s="1"/>
      <c r="E151" s="1"/>
      <c r="F151" s="2"/>
      <c r="G151" s="2"/>
      <c r="H151" s="1"/>
      <c r="I151" s="2"/>
      <c r="J151" s="2"/>
      <c r="K151" s="1"/>
      <c r="L151" s="2"/>
      <c r="M151" s="1"/>
      <c r="N151" s="1"/>
    </row>
    <row r="152" spans="1:14" x14ac:dyDescent="0.25">
      <c r="A152" s="2"/>
      <c r="C152" s="2"/>
      <c r="D152" s="1"/>
      <c r="E152" s="1"/>
      <c r="F152" s="2"/>
      <c r="G152" s="2"/>
      <c r="H152" s="1"/>
      <c r="I152" s="2"/>
      <c r="J152" s="2"/>
      <c r="K152" s="1"/>
      <c r="L152" s="2"/>
      <c r="M152" s="1"/>
      <c r="N152" s="1"/>
    </row>
    <row r="153" spans="1:14" x14ac:dyDescent="0.25">
      <c r="A153" s="2"/>
      <c r="C153" s="2"/>
      <c r="D153" s="1"/>
      <c r="E153" s="1"/>
      <c r="F153" s="2"/>
      <c r="G153" s="2"/>
      <c r="H153" s="1"/>
      <c r="I153" s="2"/>
      <c r="J153" s="2"/>
      <c r="K153" s="1"/>
      <c r="L153" s="2"/>
      <c r="M153" s="1"/>
      <c r="N153" s="1"/>
    </row>
    <row r="154" spans="1:14" x14ac:dyDescent="0.25">
      <c r="A154" s="2"/>
      <c r="C154" s="2"/>
      <c r="D154" s="1"/>
      <c r="E154" s="1"/>
      <c r="F154" s="2"/>
      <c r="G154" s="2"/>
      <c r="H154" s="1"/>
      <c r="I154" s="2"/>
      <c r="J154" s="2"/>
      <c r="K154" s="1"/>
      <c r="L154" s="2"/>
      <c r="M154" s="1"/>
      <c r="N154" s="1"/>
    </row>
    <row r="155" spans="1:14" x14ac:dyDescent="0.25">
      <c r="A155" s="2"/>
      <c r="C155" s="2"/>
      <c r="D155" s="1"/>
      <c r="E155" s="1"/>
      <c r="F155" s="2"/>
      <c r="G155" s="2"/>
      <c r="H155" s="1"/>
      <c r="I155" s="2"/>
      <c r="J155" s="2"/>
      <c r="K155" s="1"/>
      <c r="L155" s="2"/>
      <c r="M155" s="1"/>
      <c r="N155" s="1"/>
    </row>
    <row r="156" spans="1:14" x14ac:dyDescent="0.25">
      <c r="A156" s="2"/>
      <c r="C156" s="2"/>
      <c r="D156" s="1"/>
      <c r="E156" s="1"/>
      <c r="F156" s="2"/>
      <c r="G156" s="2"/>
      <c r="H156" s="1"/>
      <c r="I156" s="2"/>
      <c r="J156" s="2"/>
      <c r="K156" s="1"/>
      <c r="L156" s="2"/>
      <c r="M156" s="1"/>
      <c r="N156" s="1"/>
    </row>
    <row r="157" spans="1:14" x14ac:dyDescent="0.25">
      <c r="A157" s="2"/>
      <c r="C157" s="2"/>
      <c r="D157" s="1"/>
      <c r="E157" s="1"/>
      <c r="F157" s="2"/>
      <c r="G157" s="2"/>
      <c r="H157" s="1"/>
      <c r="I157" s="2"/>
      <c r="J157" s="2"/>
      <c r="K157" s="1"/>
      <c r="L157" s="2"/>
      <c r="M157" s="1"/>
      <c r="N157" s="1"/>
    </row>
  </sheetData>
  <autoFilter ref="A1:AA50" xr:uid="{0FD3B16F-0227-4C1E-954A-0067CB2F0286}">
    <filterColumn colId="17">
      <customFilters>
        <customFilter operator="notEqual" val=" "/>
      </customFilters>
    </filterColumn>
  </autoFilter>
  <hyperlinks>
    <hyperlink ref="S60" location="INDEX!A1" display="Transaction" xr:uid="{751CC948-38D9-415E-AE0C-A8C98B87A5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A4A0-588C-485E-9FA4-2CA93F5D90B8}">
  <sheetPr filterMode="1"/>
  <dimension ref="A1:AB59"/>
  <sheetViews>
    <sheetView workbookViewId="0">
      <selection activeCell="R4" sqref="R4"/>
    </sheetView>
  </sheetViews>
  <sheetFormatPr defaultRowHeight="15" x14ac:dyDescent="0.25"/>
  <cols>
    <col min="2" max="2" width="38.85546875" hidden="1" customWidth="1"/>
    <col min="3" max="3" width="0" hidden="1" customWidth="1"/>
    <col min="4" max="4" width="19.28515625" hidden="1" customWidth="1"/>
    <col min="5" max="5" width="6.5703125" hidden="1" customWidth="1"/>
    <col min="6" max="6" width="22.7109375" hidden="1" customWidth="1"/>
    <col min="7" max="11" width="0" hidden="1" customWidth="1"/>
    <col min="12" max="12" width="16.85546875" bestFit="1" customWidth="1"/>
    <col min="13" max="14" width="19.28515625" bestFit="1" customWidth="1"/>
    <col min="18" max="18" width="16" customWidth="1"/>
  </cols>
  <sheetData>
    <row r="1" spans="1:28" x14ac:dyDescent="0.25">
      <c r="A1" s="1" t="s">
        <v>497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8" x14ac:dyDescent="0.25">
      <c r="A2" s="2" t="s">
        <v>497</v>
      </c>
      <c r="B2" t="s">
        <v>498</v>
      </c>
      <c r="C2" s="14">
        <f t="shared" ref="C2:C21" si="0">FIND(" ",B2)</f>
        <v>8</v>
      </c>
      <c r="D2" t="str">
        <f>MID(B2,1,C2)</f>
        <v xml:space="preserve">DOCTYPE </v>
      </c>
      <c r="E2" s="1" t="str">
        <f t="shared" ref="E2:E49" si="1">LEFT(D2,4)</f>
        <v>DOCT</v>
      </c>
      <c r="F2" s="2" t="str">
        <f t="shared" ref="F2:F14" si="2">TRIM(MID(B2,C2,100))</f>
        <v>VARCHAR2 (3) NOT NULL,</v>
      </c>
      <c r="G2" s="2">
        <f t="shared" ref="G2:G15" si="3">FIND("(",(F2))</f>
        <v>10</v>
      </c>
      <c r="H2" s="1" t="str">
        <f t="shared" ref="H2:H15" si="4">MID(F2,1,G2-1)</f>
        <v xml:space="preserve">VARCHAR2 </v>
      </c>
      <c r="I2" s="2">
        <f t="shared" ref="I2:I15" si="5">FIND(")",F2)</f>
        <v>12</v>
      </c>
      <c r="J2" s="2">
        <f t="shared" ref="J2:J15" si="6">I2-G2</f>
        <v>2</v>
      </c>
      <c r="K2" s="1" t="str">
        <f t="shared" ref="K2:K15" si="7">MID(F2,G2+1,J2-1)</f>
        <v>3</v>
      </c>
      <c r="L2" s="2" t="s">
        <v>623</v>
      </c>
      <c r="M2" s="1" t="str">
        <f t="shared" ref="M2:M21" si="8">D2</f>
        <v xml:space="preserve">DOCTYPE </v>
      </c>
      <c r="N2" s="1" t="str">
        <f t="shared" ref="N2:N21" si="9">M2</f>
        <v xml:space="preserve">DOCTYPE </v>
      </c>
      <c r="O2" s="2" t="str">
        <f t="shared" ref="O2:O15" si="10">H2</f>
        <v xml:space="preserve">VARCHAR2 </v>
      </c>
      <c r="P2" s="2" t="str">
        <f t="shared" ref="P2:P15" si="11">K2</f>
        <v>3</v>
      </c>
      <c r="Q2" s="2"/>
      <c r="R2" s="15" t="s">
        <v>733</v>
      </c>
      <c r="S2" s="2" t="s">
        <v>701</v>
      </c>
      <c r="T2" s="2"/>
      <c r="U2" s="2"/>
      <c r="V2" s="2"/>
      <c r="W2" s="2"/>
      <c r="AB2" t="s">
        <v>498</v>
      </c>
    </row>
    <row r="3" spans="1:28" x14ac:dyDescent="0.25">
      <c r="A3" s="2" t="s">
        <v>497</v>
      </c>
      <c r="B3" t="s">
        <v>438</v>
      </c>
      <c r="C3" s="14">
        <f t="shared" si="0"/>
        <v>11</v>
      </c>
      <c r="D3" t="str">
        <f t="shared" ref="D3:D21" si="12">MID(B3,1,C3)</f>
        <v xml:space="preserve">MEMBERCODE </v>
      </c>
      <c r="E3" s="1" t="str">
        <f t="shared" si="1"/>
        <v>MEMB</v>
      </c>
      <c r="F3" s="2" t="str">
        <f t="shared" si="2"/>
        <v>NUMBER (10) NOT NULL,</v>
      </c>
      <c r="G3" s="2">
        <f t="shared" si="3"/>
        <v>8</v>
      </c>
      <c r="H3" s="1" t="str">
        <f t="shared" si="4"/>
        <v xml:space="preserve">NUMBER </v>
      </c>
      <c r="I3" s="2">
        <f t="shared" si="5"/>
        <v>11</v>
      </c>
      <c r="J3" s="2">
        <f t="shared" si="6"/>
        <v>3</v>
      </c>
      <c r="K3" s="1" t="str">
        <f t="shared" si="7"/>
        <v>10</v>
      </c>
      <c r="L3" s="2" t="s">
        <v>623</v>
      </c>
      <c r="M3" s="1" t="str">
        <f t="shared" si="8"/>
        <v xml:space="preserve">MEMBERCODE </v>
      </c>
      <c r="N3" s="1" t="str">
        <f t="shared" si="9"/>
        <v xml:space="preserve">MEMBERCODE </v>
      </c>
      <c r="O3" s="2" t="str">
        <f t="shared" si="10"/>
        <v xml:space="preserve">NUMBER </v>
      </c>
      <c r="P3" s="2" t="str">
        <f t="shared" si="11"/>
        <v>10</v>
      </c>
      <c r="Q3" s="2"/>
      <c r="R3" s="15" t="s">
        <v>719</v>
      </c>
      <c r="S3" s="2"/>
      <c r="T3" s="2"/>
      <c r="U3" s="2"/>
      <c r="V3" s="2"/>
      <c r="W3" s="2"/>
      <c r="AB3" t="s">
        <v>438</v>
      </c>
    </row>
    <row r="4" spans="1:28" hidden="1" x14ac:dyDescent="0.25">
      <c r="A4" s="2" t="s">
        <v>497</v>
      </c>
      <c r="B4" t="s">
        <v>439</v>
      </c>
      <c r="C4" s="14">
        <f t="shared" si="0"/>
        <v>9</v>
      </c>
      <c r="D4" t="str">
        <f t="shared" si="12"/>
        <v xml:space="preserve">TENANTID </v>
      </c>
      <c r="E4" s="1" t="str">
        <f t="shared" si="1"/>
        <v>TENA</v>
      </c>
      <c r="F4" s="2" t="str">
        <f t="shared" si="2"/>
        <v>NUMBER (10) NOT NULL,</v>
      </c>
      <c r="G4" s="2">
        <f t="shared" si="3"/>
        <v>8</v>
      </c>
      <c r="H4" s="1" t="str">
        <f t="shared" si="4"/>
        <v xml:space="preserve">NUMBER </v>
      </c>
      <c r="I4" s="2">
        <f t="shared" si="5"/>
        <v>11</v>
      </c>
      <c r="J4" s="2">
        <f t="shared" si="6"/>
        <v>3</v>
      </c>
      <c r="K4" s="1" t="str">
        <f t="shared" si="7"/>
        <v>10</v>
      </c>
      <c r="L4" s="2" t="s">
        <v>623</v>
      </c>
      <c r="M4" s="1" t="str">
        <f t="shared" si="8"/>
        <v xml:space="preserve">TENANTID </v>
      </c>
      <c r="N4" s="1" t="str">
        <f t="shared" si="9"/>
        <v xml:space="preserve">TENANTID </v>
      </c>
      <c r="O4" s="2" t="str">
        <f t="shared" si="10"/>
        <v xml:space="preserve">NUMBER </v>
      </c>
      <c r="P4" s="2" t="str">
        <f t="shared" si="11"/>
        <v>10</v>
      </c>
      <c r="Q4" s="2"/>
      <c r="R4" s="15"/>
      <c r="S4" s="2"/>
      <c r="T4" s="2"/>
      <c r="U4" s="2"/>
      <c r="V4" s="2"/>
      <c r="W4" s="2"/>
      <c r="AB4" t="s">
        <v>439</v>
      </c>
    </row>
    <row r="5" spans="1:28" hidden="1" x14ac:dyDescent="0.25">
      <c r="A5" s="2" t="s">
        <v>497</v>
      </c>
      <c r="B5" t="s">
        <v>440</v>
      </c>
      <c r="C5" s="14">
        <f t="shared" si="0"/>
        <v>11</v>
      </c>
      <c r="D5" t="str">
        <f t="shared" si="12"/>
        <v xml:space="preserve">ACTIVITYID </v>
      </c>
      <c r="E5" s="1" t="str">
        <f t="shared" si="1"/>
        <v>ACTI</v>
      </c>
      <c r="F5" s="2" t="str">
        <f t="shared" si="2"/>
        <v>NUMBER (19),</v>
      </c>
      <c r="G5" s="2">
        <f t="shared" si="3"/>
        <v>8</v>
      </c>
      <c r="H5" s="1" t="str">
        <f t="shared" si="4"/>
        <v xml:space="preserve">NUMBER </v>
      </c>
      <c r="I5" s="2">
        <f t="shared" si="5"/>
        <v>11</v>
      </c>
      <c r="J5" s="2">
        <f t="shared" si="6"/>
        <v>3</v>
      </c>
      <c r="K5" s="1" t="str">
        <f t="shared" si="7"/>
        <v>19</v>
      </c>
      <c r="L5" s="2" t="s">
        <v>623</v>
      </c>
      <c r="M5" s="1" t="str">
        <f t="shared" si="8"/>
        <v xml:space="preserve">ACTIVITYID </v>
      </c>
      <c r="N5" s="1" t="str">
        <f t="shared" si="9"/>
        <v xml:space="preserve">ACTIVITYID </v>
      </c>
      <c r="O5" s="2" t="str">
        <f t="shared" si="10"/>
        <v xml:space="preserve">NUMBER </v>
      </c>
      <c r="P5" s="2" t="str">
        <f t="shared" si="11"/>
        <v>19</v>
      </c>
      <c r="Q5" s="2"/>
      <c r="R5" s="16"/>
      <c r="S5" s="2"/>
      <c r="T5" s="2"/>
      <c r="U5" s="2"/>
      <c r="V5" s="2"/>
      <c r="W5" s="2"/>
      <c r="AB5" t="s">
        <v>440</v>
      </c>
    </row>
    <row r="6" spans="1:28" hidden="1" x14ac:dyDescent="0.25">
      <c r="A6" s="2" t="s">
        <v>497</v>
      </c>
      <c r="B6" t="s">
        <v>441</v>
      </c>
      <c r="C6" s="14">
        <f t="shared" si="0"/>
        <v>10</v>
      </c>
      <c r="D6" t="str">
        <f t="shared" si="12"/>
        <v xml:space="preserve">CREATEDBY </v>
      </c>
      <c r="E6" s="1" t="str">
        <f t="shared" si="1"/>
        <v>CREA</v>
      </c>
      <c r="F6" s="2" t="str">
        <f t="shared" si="2"/>
        <v>VARCHAR2 (10),</v>
      </c>
      <c r="G6" s="2">
        <f t="shared" si="3"/>
        <v>10</v>
      </c>
      <c r="H6" s="1" t="str">
        <f t="shared" si="4"/>
        <v xml:space="preserve">VARCHAR2 </v>
      </c>
      <c r="I6" s="2">
        <f t="shared" si="5"/>
        <v>13</v>
      </c>
      <c r="J6" s="2">
        <f t="shared" si="6"/>
        <v>3</v>
      </c>
      <c r="K6" s="1" t="str">
        <f t="shared" si="7"/>
        <v>10</v>
      </c>
      <c r="L6" s="2" t="s">
        <v>623</v>
      </c>
      <c r="M6" s="1" t="str">
        <f t="shared" si="8"/>
        <v xml:space="preserve">CREATEDBY </v>
      </c>
      <c r="N6" s="1" t="str">
        <f t="shared" si="9"/>
        <v xml:space="preserve">CREATEDBY </v>
      </c>
      <c r="O6" s="2" t="str">
        <f t="shared" si="10"/>
        <v xml:space="preserve">VARCHAR2 </v>
      </c>
      <c r="P6" s="2" t="str">
        <f t="shared" si="11"/>
        <v>10</v>
      </c>
      <c r="Q6" s="2"/>
      <c r="R6" s="15"/>
      <c r="S6" s="2"/>
      <c r="T6" s="2"/>
      <c r="U6" s="2"/>
      <c r="V6" s="2"/>
      <c r="W6" s="2"/>
      <c r="AB6" t="s">
        <v>441</v>
      </c>
    </row>
    <row r="7" spans="1:28" hidden="1" x14ac:dyDescent="0.25">
      <c r="A7" s="2" t="s">
        <v>497</v>
      </c>
      <c r="B7" t="s">
        <v>442</v>
      </c>
      <c r="C7" s="14">
        <f t="shared" si="0"/>
        <v>12</v>
      </c>
      <c r="D7" t="str">
        <f t="shared" si="12"/>
        <v xml:space="preserve">CREATEDDATE </v>
      </c>
      <c r="E7" s="1" t="str">
        <f t="shared" si="1"/>
        <v>CREA</v>
      </c>
      <c r="F7" s="2" t="str">
        <f t="shared" si="2"/>
        <v>TIMESTAMP,</v>
      </c>
      <c r="G7" s="2" t="e">
        <f t="shared" si="3"/>
        <v>#VALUE!</v>
      </c>
      <c r="H7" s="1" t="e">
        <f t="shared" si="4"/>
        <v>#VALUE!</v>
      </c>
      <c r="I7" s="2" t="e">
        <f t="shared" si="5"/>
        <v>#VALUE!</v>
      </c>
      <c r="J7" s="2" t="e">
        <f t="shared" si="6"/>
        <v>#VALUE!</v>
      </c>
      <c r="K7" s="1" t="e">
        <f t="shared" si="7"/>
        <v>#VALUE!</v>
      </c>
      <c r="L7" s="2" t="s">
        <v>623</v>
      </c>
      <c r="M7" s="1" t="str">
        <f t="shared" si="8"/>
        <v xml:space="preserve">CREATEDDATE </v>
      </c>
      <c r="N7" s="1" t="str">
        <f t="shared" si="9"/>
        <v xml:space="preserve">CREATEDDATE </v>
      </c>
      <c r="O7" s="2" t="e">
        <f t="shared" si="10"/>
        <v>#VALUE!</v>
      </c>
      <c r="P7" s="2" t="e">
        <f t="shared" si="11"/>
        <v>#VALUE!</v>
      </c>
      <c r="Q7" s="2"/>
      <c r="R7" s="15"/>
      <c r="S7" s="2"/>
      <c r="T7" s="2"/>
      <c r="U7" s="2"/>
      <c r="V7" s="2"/>
      <c r="W7" s="2"/>
      <c r="AB7" t="s">
        <v>442</v>
      </c>
    </row>
    <row r="8" spans="1:28" hidden="1" x14ac:dyDescent="0.25">
      <c r="A8" s="2" t="s">
        <v>497</v>
      </c>
      <c r="B8" t="s">
        <v>443</v>
      </c>
      <c r="C8" s="14">
        <f t="shared" si="0"/>
        <v>12</v>
      </c>
      <c r="D8" t="str">
        <f t="shared" si="12"/>
        <v xml:space="preserve">CREATEDTIME </v>
      </c>
      <c r="E8" s="1" t="str">
        <f t="shared" si="1"/>
        <v>CREA</v>
      </c>
      <c r="F8" s="2" t="str">
        <f t="shared" si="2"/>
        <v>TIMESTAMP,</v>
      </c>
      <c r="G8" s="2" t="e">
        <f t="shared" si="3"/>
        <v>#VALUE!</v>
      </c>
      <c r="H8" s="1" t="e">
        <f t="shared" si="4"/>
        <v>#VALUE!</v>
      </c>
      <c r="I8" s="2" t="e">
        <f t="shared" si="5"/>
        <v>#VALUE!</v>
      </c>
      <c r="J8" s="2" t="e">
        <f t="shared" si="6"/>
        <v>#VALUE!</v>
      </c>
      <c r="K8" s="1" t="e">
        <f t="shared" si="7"/>
        <v>#VALUE!</v>
      </c>
      <c r="L8" s="2" t="s">
        <v>623</v>
      </c>
      <c r="M8" s="1" t="str">
        <f t="shared" si="8"/>
        <v xml:space="preserve">CREATEDTIME </v>
      </c>
      <c r="N8" s="1" t="str">
        <f t="shared" si="9"/>
        <v xml:space="preserve">CREATEDTIME </v>
      </c>
      <c r="O8" s="2" t="e">
        <f t="shared" si="10"/>
        <v>#VALUE!</v>
      </c>
      <c r="P8" s="2" t="e">
        <f t="shared" si="11"/>
        <v>#VALUE!</v>
      </c>
      <c r="Q8" s="2"/>
      <c r="R8" s="15"/>
      <c r="S8" s="2"/>
      <c r="T8" s="2"/>
      <c r="U8" s="2"/>
      <c r="V8" s="2"/>
      <c r="W8" s="2"/>
      <c r="AB8" t="s">
        <v>443</v>
      </c>
    </row>
    <row r="9" spans="1:28" hidden="1" x14ac:dyDescent="0.25">
      <c r="A9" s="2" t="s">
        <v>497</v>
      </c>
      <c r="B9" t="s">
        <v>444</v>
      </c>
      <c r="C9" s="14">
        <f t="shared" si="0"/>
        <v>11</v>
      </c>
      <c r="D9" t="str">
        <f t="shared" si="12"/>
        <v xml:space="preserve">DEPRECATED </v>
      </c>
      <c r="E9" s="1" t="str">
        <f t="shared" si="1"/>
        <v>DEPR</v>
      </c>
      <c r="F9" s="2" t="str">
        <f t="shared" si="2"/>
        <v>NUMBER (10),</v>
      </c>
      <c r="G9" s="2">
        <f t="shared" si="3"/>
        <v>8</v>
      </c>
      <c r="H9" s="1" t="str">
        <f t="shared" si="4"/>
        <v xml:space="preserve">NUMBER </v>
      </c>
      <c r="I9" s="2">
        <f t="shared" si="5"/>
        <v>11</v>
      </c>
      <c r="J9" s="2">
        <f t="shared" si="6"/>
        <v>3</v>
      </c>
      <c r="K9" s="1" t="str">
        <f t="shared" si="7"/>
        <v>10</v>
      </c>
      <c r="L9" s="2" t="s">
        <v>623</v>
      </c>
      <c r="M9" s="1" t="str">
        <f t="shared" si="8"/>
        <v xml:space="preserve">DEPRECATED </v>
      </c>
      <c r="N9" s="1" t="str">
        <f t="shared" si="9"/>
        <v xml:space="preserve">DEPRECATED </v>
      </c>
      <c r="O9" s="2" t="str">
        <f t="shared" si="10"/>
        <v xml:space="preserve">NUMBER </v>
      </c>
      <c r="P9" s="2" t="str">
        <f t="shared" si="11"/>
        <v>10</v>
      </c>
      <c r="Q9" s="2"/>
      <c r="R9" s="15"/>
      <c r="S9" s="2"/>
      <c r="T9" s="2"/>
      <c r="U9" s="2"/>
      <c r="V9" s="2"/>
      <c r="W9" s="2"/>
      <c r="AB9" t="s">
        <v>444</v>
      </c>
    </row>
    <row r="10" spans="1:28" hidden="1" x14ac:dyDescent="0.25">
      <c r="A10" s="2" t="s">
        <v>497</v>
      </c>
      <c r="B10" t="s">
        <v>445</v>
      </c>
      <c r="C10" s="14">
        <f t="shared" si="0"/>
        <v>13</v>
      </c>
      <c r="D10" t="str">
        <f t="shared" si="12"/>
        <v xml:space="preserve">DEPRECATEDBY </v>
      </c>
      <c r="E10" s="1" t="str">
        <f t="shared" si="1"/>
        <v>DEPR</v>
      </c>
      <c r="F10" s="2" t="str">
        <f t="shared" si="2"/>
        <v>VARCHAR2 (10),</v>
      </c>
      <c r="G10" s="2">
        <f t="shared" si="3"/>
        <v>10</v>
      </c>
      <c r="H10" s="1" t="str">
        <f t="shared" si="4"/>
        <v xml:space="preserve">VARCHAR2 </v>
      </c>
      <c r="I10" s="2">
        <f t="shared" si="5"/>
        <v>13</v>
      </c>
      <c r="J10" s="2">
        <f t="shared" si="6"/>
        <v>3</v>
      </c>
      <c r="K10" s="1" t="str">
        <f t="shared" si="7"/>
        <v>10</v>
      </c>
      <c r="L10" s="2" t="s">
        <v>623</v>
      </c>
      <c r="M10" s="1" t="str">
        <f t="shared" si="8"/>
        <v xml:space="preserve">DEPRECATEDBY </v>
      </c>
      <c r="N10" s="1" t="str">
        <f t="shared" si="9"/>
        <v xml:space="preserve">DEPRECATEDBY </v>
      </c>
      <c r="O10" s="2" t="str">
        <f t="shared" si="10"/>
        <v xml:space="preserve">VARCHAR2 </v>
      </c>
      <c r="P10" s="2" t="str">
        <f t="shared" si="11"/>
        <v>10</v>
      </c>
      <c r="Q10" s="2"/>
      <c r="R10" s="15"/>
      <c r="S10" s="2"/>
      <c r="T10" s="2"/>
      <c r="U10" s="2"/>
      <c r="V10" s="2"/>
      <c r="W10" s="2"/>
      <c r="AB10" t="s">
        <v>445</v>
      </c>
    </row>
    <row r="11" spans="1:28" hidden="1" x14ac:dyDescent="0.25">
      <c r="A11" s="2" t="s">
        <v>497</v>
      </c>
      <c r="B11" t="s">
        <v>446</v>
      </c>
      <c r="C11" s="14">
        <f t="shared" si="0"/>
        <v>15</v>
      </c>
      <c r="D11" t="str">
        <f t="shared" si="12"/>
        <v xml:space="preserve">DEPRECATEDDATE </v>
      </c>
      <c r="E11" s="1" t="str">
        <f t="shared" si="1"/>
        <v>DEPR</v>
      </c>
      <c r="F11" s="2" t="str">
        <f t="shared" si="2"/>
        <v>TIMESTAMP,</v>
      </c>
      <c r="G11" s="2" t="e">
        <f t="shared" si="3"/>
        <v>#VALUE!</v>
      </c>
      <c r="H11" s="1" t="e">
        <f t="shared" si="4"/>
        <v>#VALUE!</v>
      </c>
      <c r="I11" s="2" t="e">
        <f t="shared" si="5"/>
        <v>#VALUE!</v>
      </c>
      <c r="J11" s="2" t="e">
        <f t="shared" si="6"/>
        <v>#VALUE!</v>
      </c>
      <c r="K11" s="1" t="e">
        <f t="shared" si="7"/>
        <v>#VALUE!</v>
      </c>
      <c r="L11" s="2" t="s">
        <v>623</v>
      </c>
      <c r="M11" s="1" t="str">
        <f t="shared" si="8"/>
        <v xml:space="preserve">DEPRECATEDDATE </v>
      </c>
      <c r="N11" s="1" t="str">
        <f t="shared" si="9"/>
        <v xml:space="preserve">DEPRECATEDDATE </v>
      </c>
      <c r="O11" s="2" t="e">
        <f t="shared" si="10"/>
        <v>#VALUE!</v>
      </c>
      <c r="P11" s="2" t="e">
        <f t="shared" si="11"/>
        <v>#VALUE!</v>
      </c>
      <c r="Q11" s="2"/>
      <c r="R11" s="15"/>
      <c r="S11" s="2"/>
      <c r="T11" s="2"/>
      <c r="U11" s="2"/>
      <c r="V11" s="2"/>
      <c r="W11" s="2"/>
      <c r="AB11" t="s">
        <v>446</v>
      </c>
    </row>
    <row r="12" spans="1:28" hidden="1" x14ac:dyDescent="0.25">
      <c r="A12" s="2" t="s">
        <v>497</v>
      </c>
      <c r="B12" t="s">
        <v>447</v>
      </c>
      <c r="C12" s="14">
        <f t="shared" si="0"/>
        <v>15</v>
      </c>
      <c r="D12" t="str">
        <f t="shared" si="12"/>
        <v xml:space="preserve">DEPRECATEDTIME </v>
      </c>
      <c r="E12" s="1" t="str">
        <f t="shared" si="1"/>
        <v>DEPR</v>
      </c>
      <c r="F12" s="2" t="str">
        <f t="shared" si="2"/>
        <v>TIMESTAMP,</v>
      </c>
      <c r="G12" s="2" t="e">
        <f t="shared" si="3"/>
        <v>#VALUE!</v>
      </c>
      <c r="H12" s="1" t="e">
        <f t="shared" si="4"/>
        <v>#VALUE!</v>
      </c>
      <c r="I12" s="2" t="e">
        <f t="shared" si="5"/>
        <v>#VALUE!</v>
      </c>
      <c r="J12" s="2" t="e">
        <f t="shared" si="6"/>
        <v>#VALUE!</v>
      </c>
      <c r="K12" s="1" t="e">
        <f t="shared" si="7"/>
        <v>#VALUE!</v>
      </c>
      <c r="L12" s="2" t="s">
        <v>623</v>
      </c>
      <c r="M12" s="1" t="str">
        <f t="shared" si="8"/>
        <v xml:space="preserve">DEPRECATEDTIME </v>
      </c>
      <c r="N12" s="1" t="str">
        <f t="shared" si="9"/>
        <v xml:space="preserve">DEPRECATEDTIME </v>
      </c>
      <c r="O12" s="2" t="e">
        <f t="shared" si="10"/>
        <v>#VALUE!</v>
      </c>
      <c r="P12" s="2" t="e">
        <f t="shared" si="11"/>
        <v>#VALUE!</v>
      </c>
      <c r="Q12" s="2"/>
      <c r="R12" s="17"/>
      <c r="S12" s="2"/>
      <c r="T12" s="2"/>
      <c r="U12" s="2"/>
      <c r="V12" s="2"/>
      <c r="W12" s="2"/>
      <c r="AB12" t="s">
        <v>447</v>
      </c>
    </row>
    <row r="13" spans="1:28" hidden="1" x14ac:dyDescent="0.25">
      <c r="A13" s="2" t="s">
        <v>497</v>
      </c>
      <c r="B13" t="s">
        <v>448</v>
      </c>
      <c r="C13" s="14">
        <f t="shared" si="0"/>
        <v>12</v>
      </c>
      <c r="D13" t="str">
        <f t="shared" si="12"/>
        <v xml:space="preserve">DESCRIPTION </v>
      </c>
      <c r="E13" s="1" t="str">
        <f t="shared" si="1"/>
        <v>DESC</v>
      </c>
      <c r="F13" s="2" t="str">
        <f t="shared" si="2"/>
        <v>VARCHAR2 (100),</v>
      </c>
      <c r="G13" s="2">
        <f t="shared" si="3"/>
        <v>10</v>
      </c>
      <c r="H13" s="1" t="str">
        <f t="shared" si="4"/>
        <v xml:space="preserve">VARCHAR2 </v>
      </c>
      <c r="I13" s="2">
        <f t="shared" si="5"/>
        <v>14</v>
      </c>
      <c r="J13" s="2">
        <f t="shared" si="6"/>
        <v>4</v>
      </c>
      <c r="K13" s="1" t="str">
        <f t="shared" si="7"/>
        <v>100</v>
      </c>
      <c r="L13" s="2" t="s">
        <v>623</v>
      </c>
      <c r="M13" s="1" t="str">
        <f t="shared" si="8"/>
        <v xml:space="preserve">DESCRIPTION </v>
      </c>
      <c r="N13" s="1" t="str">
        <f t="shared" si="9"/>
        <v xml:space="preserve">DESCRIPTION </v>
      </c>
      <c r="O13" s="2" t="str">
        <f t="shared" si="10"/>
        <v xml:space="preserve">VARCHAR2 </v>
      </c>
      <c r="P13" s="2" t="str">
        <f t="shared" si="11"/>
        <v>100</v>
      </c>
      <c r="Q13" s="2"/>
      <c r="R13" s="15"/>
      <c r="S13" s="2"/>
      <c r="T13" s="2"/>
      <c r="U13" s="2"/>
      <c r="V13" s="2"/>
      <c r="W13" s="2"/>
      <c r="AB13" t="s">
        <v>448</v>
      </c>
    </row>
    <row r="14" spans="1:28" hidden="1" x14ac:dyDescent="0.25">
      <c r="A14" s="2" t="s">
        <v>497</v>
      </c>
      <c r="B14" t="s">
        <v>449</v>
      </c>
      <c r="C14" s="14">
        <f t="shared" si="0"/>
        <v>15</v>
      </c>
      <c r="D14" t="str">
        <f t="shared" si="12"/>
        <v xml:space="preserve">LASTMODIFIEDBY </v>
      </c>
      <c r="E14" s="1" t="str">
        <f t="shared" si="1"/>
        <v>LAST</v>
      </c>
      <c r="F14" s="2" t="str">
        <f t="shared" si="2"/>
        <v>VARCHAR2 (10),</v>
      </c>
      <c r="G14" s="2">
        <f t="shared" si="3"/>
        <v>10</v>
      </c>
      <c r="H14" s="1" t="str">
        <f t="shared" si="4"/>
        <v xml:space="preserve">VARCHAR2 </v>
      </c>
      <c r="I14" s="2">
        <f t="shared" si="5"/>
        <v>13</v>
      </c>
      <c r="J14" s="2">
        <f t="shared" si="6"/>
        <v>3</v>
      </c>
      <c r="K14" s="1" t="str">
        <f t="shared" si="7"/>
        <v>10</v>
      </c>
      <c r="L14" s="2" t="s">
        <v>623</v>
      </c>
      <c r="M14" s="1" t="str">
        <f t="shared" si="8"/>
        <v xml:space="preserve">LASTMODIFIEDBY </v>
      </c>
      <c r="N14" s="1" t="str">
        <f t="shared" si="9"/>
        <v xml:space="preserve">LASTMODIFIEDBY </v>
      </c>
      <c r="O14" s="2" t="str">
        <f t="shared" si="10"/>
        <v xml:space="preserve">VARCHAR2 </v>
      </c>
      <c r="P14" s="2" t="str">
        <f t="shared" si="11"/>
        <v>10</v>
      </c>
      <c r="Q14" s="2"/>
      <c r="R14" s="15"/>
      <c r="S14" s="2"/>
      <c r="T14" s="2"/>
      <c r="U14" s="2"/>
      <c r="V14" s="2"/>
      <c r="W14" s="2"/>
      <c r="AB14" t="s">
        <v>449</v>
      </c>
    </row>
    <row r="15" spans="1:28" hidden="1" x14ac:dyDescent="0.25">
      <c r="A15" s="2" t="s">
        <v>497</v>
      </c>
      <c r="B15" t="s">
        <v>450</v>
      </c>
      <c r="C15" s="14">
        <f t="shared" si="0"/>
        <v>17</v>
      </c>
      <c r="D15" t="str">
        <f t="shared" si="12"/>
        <v xml:space="preserve">LASTMODIFIEDDATE </v>
      </c>
      <c r="E15" s="1" t="str">
        <f t="shared" si="1"/>
        <v>LAST</v>
      </c>
      <c r="F15" s="2" t="str">
        <f>TRIM(MID(B15,C15,100))</f>
        <v>TIMESTAMP,</v>
      </c>
      <c r="G15" s="2" t="e">
        <f t="shared" si="3"/>
        <v>#VALUE!</v>
      </c>
      <c r="H15" s="1" t="e">
        <f t="shared" si="4"/>
        <v>#VALUE!</v>
      </c>
      <c r="I15" s="2" t="e">
        <f t="shared" si="5"/>
        <v>#VALUE!</v>
      </c>
      <c r="J15" s="2" t="e">
        <f t="shared" si="6"/>
        <v>#VALUE!</v>
      </c>
      <c r="K15" s="1" t="e">
        <f t="shared" si="7"/>
        <v>#VALUE!</v>
      </c>
      <c r="L15" s="2" t="s">
        <v>623</v>
      </c>
      <c r="M15" s="1" t="str">
        <f t="shared" si="8"/>
        <v xml:space="preserve">LASTMODIFIEDDATE </v>
      </c>
      <c r="N15" s="1" t="str">
        <f t="shared" si="9"/>
        <v xml:space="preserve">LASTMODIFIEDDATE </v>
      </c>
      <c r="O15" s="2" t="e">
        <f t="shared" si="10"/>
        <v>#VALUE!</v>
      </c>
      <c r="P15" s="2" t="e">
        <f t="shared" si="11"/>
        <v>#VALUE!</v>
      </c>
      <c r="Q15" s="2"/>
      <c r="R15" s="16"/>
      <c r="S15" s="2"/>
      <c r="T15" s="2"/>
      <c r="U15" s="2"/>
      <c r="V15" s="2"/>
      <c r="W15" s="2"/>
      <c r="AB15" t="s">
        <v>450</v>
      </c>
    </row>
    <row r="16" spans="1:28" hidden="1" x14ac:dyDescent="0.25">
      <c r="A16" s="2" t="s">
        <v>497</v>
      </c>
      <c r="B16" t="s">
        <v>451</v>
      </c>
      <c r="C16" s="14">
        <f t="shared" si="0"/>
        <v>17</v>
      </c>
      <c r="D16" t="str">
        <f t="shared" si="12"/>
        <v xml:space="preserve">LASTMODIFIEDTIME </v>
      </c>
      <c r="E16" s="1" t="str">
        <f t="shared" si="1"/>
        <v>LAST</v>
      </c>
      <c r="F16" s="2"/>
      <c r="G16" s="2"/>
      <c r="H16" s="1"/>
      <c r="I16" s="2"/>
      <c r="J16" s="2"/>
      <c r="K16" s="1"/>
      <c r="L16" s="2" t="s">
        <v>623</v>
      </c>
      <c r="M16" s="1" t="str">
        <f t="shared" si="8"/>
        <v xml:space="preserve">LASTMODIFIEDTIME </v>
      </c>
      <c r="N16" s="1" t="str">
        <f t="shared" si="9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  <c r="AB16" t="s">
        <v>451</v>
      </c>
    </row>
    <row r="17" spans="1:28" hidden="1" x14ac:dyDescent="0.25">
      <c r="A17" s="2" t="s">
        <v>497</v>
      </c>
      <c r="B17" t="s">
        <v>452</v>
      </c>
      <c r="C17" s="14">
        <f t="shared" si="0"/>
        <v>8</v>
      </c>
      <c r="D17" t="str">
        <f t="shared" si="12"/>
        <v xml:space="preserve">VERSION </v>
      </c>
      <c r="E17" s="1" t="str">
        <f t="shared" si="1"/>
        <v>VERS</v>
      </c>
      <c r="F17" s="2"/>
      <c r="G17" s="2"/>
      <c r="H17" s="1"/>
      <c r="I17" s="2"/>
      <c r="J17" s="2"/>
      <c r="K17" s="1"/>
      <c r="L17" s="2" t="s">
        <v>623</v>
      </c>
      <c r="M17" s="1" t="str">
        <f t="shared" si="8"/>
        <v xml:space="preserve">VERSION </v>
      </c>
      <c r="N17" s="1" t="str">
        <f t="shared" si="9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  <c r="AB17" t="s">
        <v>452</v>
      </c>
    </row>
    <row r="18" spans="1:28" hidden="1" x14ac:dyDescent="0.25">
      <c r="A18" s="2" t="s">
        <v>497</v>
      </c>
      <c r="B18" t="s">
        <v>453</v>
      </c>
      <c r="C18" s="14">
        <f t="shared" si="0"/>
        <v>11</v>
      </c>
      <c r="D18" t="str">
        <f t="shared" si="12"/>
        <v xml:space="preserve">AUTHSTATUS </v>
      </c>
      <c r="E18" s="1" t="str">
        <f t="shared" si="1"/>
        <v>AUTH</v>
      </c>
      <c r="F18" s="2"/>
      <c r="G18" s="2"/>
      <c r="H18" s="1"/>
      <c r="I18" s="2"/>
      <c r="J18" s="2"/>
      <c r="K18" s="1"/>
      <c r="L18" s="2" t="s">
        <v>623</v>
      </c>
      <c r="M18" s="1" t="str">
        <f t="shared" si="8"/>
        <v xml:space="preserve">AUTHSTATUS </v>
      </c>
      <c r="N18" s="1" t="str">
        <f t="shared" si="9"/>
        <v xml:space="preserve">AUTHSTATUS </v>
      </c>
      <c r="O18" s="2"/>
      <c r="P18" s="2"/>
      <c r="Q18" s="2"/>
      <c r="R18" s="15"/>
      <c r="S18" s="2"/>
      <c r="T18" s="2"/>
      <c r="U18" s="2"/>
      <c r="V18" s="2"/>
      <c r="W18" s="2"/>
      <c r="AB18" t="s">
        <v>453</v>
      </c>
    </row>
    <row r="19" spans="1:28" hidden="1" x14ac:dyDescent="0.25">
      <c r="A19" s="2" t="s">
        <v>497</v>
      </c>
      <c r="B19" t="s">
        <v>499</v>
      </c>
      <c r="C19" s="14">
        <f t="shared" si="0"/>
        <v>11</v>
      </c>
      <c r="D19" t="str">
        <f t="shared" si="12"/>
        <v xml:space="preserve">DOCDETAILS </v>
      </c>
      <c r="E19" s="1" t="str">
        <f t="shared" si="1"/>
        <v>DOCD</v>
      </c>
      <c r="F19" s="2"/>
      <c r="G19" s="2"/>
      <c r="H19" s="1"/>
      <c r="I19" s="2"/>
      <c r="J19" s="2"/>
      <c r="K19" s="1"/>
      <c r="L19" s="2" t="s">
        <v>623</v>
      </c>
      <c r="M19" s="1" t="str">
        <f t="shared" si="8"/>
        <v xml:space="preserve">DOCDETAILS </v>
      </c>
      <c r="N19" s="1" t="str">
        <f t="shared" si="9"/>
        <v xml:space="preserve">DOCDETAILS </v>
      </c>
      <c r="O19" s="2"/>
      <c r="P19" s="2"/>
      <c r="Q19" s="2"/>
      <c r="R19" s="15"/>
      <c r="S19" s="2"/>
      <c r="T19" s="2"/>
      <c r="U19" s="2"/>
      <c r="V19" s="2"/>
      <c r="W19" s="2"/>
      <c r="AB19" t="s">
        <v>499</v>
      </c>
    </row>
    <row r="20" spans="1:28" hidden="1" x14ac:dyDescent="0.25">
      <c r="A20" s="2" t="s">
        <v>497</v>
      </c>
      <c r="B20" t="s">
        <v>466</v>
      </c>
      <c r="C20" s="14">
        <f t="shared" si="0"/>
        <v>9</v>
      </c>
      <c r="D20" t="str">
        <f t="shared" si="12"/>
        <v xml:space="preserve">ISACTIVE </v>
      </c>
      <c r="E20" s="1" t="str">
        <f t="shared" si="1"/>
        <v>ISAC</v>
      </c>
      <c r="F20" s="2"/>
      <c r="G20" s="2"/>
      <c r="H20" s="1"/>
      <c r="I20" s="2"/>
      <c r="J20" s="2"/>
      <c r="K20" s="1"/>
      <c r="L20" s="2" t="s">
        <v>623</v>
      </c>
      <c r="M20" s="1" t="str">
        <f t="shared" si="8"/>
        <v xml:space="preserve">ISACTIVE </v>
      </c>
      <c r="N20" s="1" t="str">
        <f t="shared" si="9"/>
        <v xml:space="preserve">ISACTIVE </v>
      </c>
      <c r="O20" s="2"/>
      <c r="P20" s="2"/>
      <c r="Q20" s="2"/>
      <c r="R20" s="15"/>
      <c r="S20" s="2"/>
      <c r="T20" s="2"/>
      <c r="U20" s="2"/>
      <c r="V20" s="2"/>
      <c r="W20" s="2"/>
      <c r="AB20" t="s">
        <v>466</v>
      </c>
    </row>
    <row r="21" spans="1:28" hidden="1" x14ac:dyDescent="0.25">
      <c r="A21" s="2" t="s">
        <v>497</v>
      </c>
      <c r="B21" t="s">
        <v>485</v>
      </c>
      <c r="C21" s="14">
        <f t="shared" si="0"/>
        <v>12</v>
      </c>
      <c r="D21" t="str">
        <f t="shared" si="12"/>
        <v xml:space="preserve">ENCCHECKSUM </v>
      </c>
      <c r="E21" s="1" t="str">
        <f t="shared" si="1"/>
        <v>ENCC</v>
      </c>
      <c r="F21" s="2"/>
      <c r="G21" s="2"/>
      <c r="H21" s="1"/>
      <c r="I21" s="2"/>
      <c r="J21" s="2"/>
      <c r="K21" s="1"/>
      <c r="L21" s="2" t="s">
        <v>623</v>
      </c>
      <c r="M21" s="1" t="str">
        <f t="shared" si="8"/>
        <v xml:space="preserve">ENCCHECKSUM </v>
      </c>
      <c r="N21" s="1" t="str">
        <f t="shared" si="9"/>
        <v xml:space="preserve">ENCCHECKSUM </v>
      </c>
      <c r="O21" s="2"/>
      <c r="P21" s="2"/>
      <c r="Q21" s="2"/>
      <c r="R21" s="2"/>
      <c r="S21" s="2"/>
      <c r="T21" s="2"/>
      <c r="U21" s="2"/>
      <c r="V21" s="2"/>
      <c r="W21" s="2"/>
      <c r="AB21" t="s">
        <v>485</v>
      </c>
    </row>
    <row r="22" spans="1:28" hidden="1" x14ac:dyDescent="0.25">
      <c r="A22" s="2"/>
      <c r="D22" s="1" t="str">
        <f t="shared" ref="D22:D49" si="13">MID(B22,1,C22)</f>
        <v/>
      </c>
      <c r="E22" s="1" t="str">
        <f t="shared" si="1"/>
        <v/>
      </c>
      <c r="F22" s="2"/>
      <c r="G22" s="2"/>
      <c r="H22" s="1"/>
      <c r="I22" s="2"/>
      <c r="J22" s="2"/>
      <c r="K22" s="1"/>
      <c r="L22" s="2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</row>
    <row r="23" spans="1:28" hidden="1" x14ac:dyDescent="0.25">
      <c r="A23" s="2"/>
      <c r="D23" s="1" t="str">
        <f t="shared" si="13"/>
        <v/>
      </c>
      <c r="E23" s="1" t="str">
        <f t="shared" si="1"/>
        <v/>
      </c>
      <c r="F23" s="2"/>
      <c r="G23" s="2"/>
      <c r="H23" s="1"/>
      <c r="I23" s="2"/>
      <c r="J23" s="2"/>
      <c r="K23" s="1"/>
      <c r="L23" s="2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</row>
    <row r="24" spans="1:28" hidden="1" x14ac:dyDescent="0.25">
      <c r="A24" s="2"/>
      <c r="D24" s="1" t="str">
        <f t="shared" si="13"/>
        <v/>
      </c>
      <c r="E24" s="1" t="str">
        <f t="shared" si="1"/>
        <v/>
      </c>
      <c r="F24" s="2"/>
      <c r="G24" s="2"/>
      <c r="H24" s="1"/>
      <c r="I24" s="2"/>
      <c r="J24" s="2"/>
      <c r="K24" s="1"/>
      <c r="L24" s="2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</row>
    <row r="25" spans="1:28" hidden="1" x14ac:dyDescent="0.25">
      <c r="A25" s="2"/>
      <c r="D25" s="1" t="str">
        <f t="shared" si="13"/>
        <v/>
      </c>
      <c r="E25" s="1" t="str">
        <f t="shared" si="1"/>
        <v/>
      </c>
      <c r="F25" s="2"/>
      <c r="G25" s="2"/>
      <c r="H25" s="1"/>
      <c r="I25" s="2"/>
      <c r="J25" s="2"/>
      <c r="K25" s="1"/>
      <c r="L25" s="2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</row>
    <row r="26" spans="1:28" hidden="1" x14ac:dyDescent="0.25">
      <c r="A26" s="2"/>
      <c r="D26" s="1" t="str">
        <f t="shared" si="13"/>
        <v/>
      </c>
      <c r="E26" s="1" t="str">
        <f t="shared" si="1"/>
        <v/>
      </c>
      <c r="F26" s="2"/>
      <c r="G26" s="2"/>
      <c r="H26" s="1"/>
      <c r="I26" s="2"/>
      <c r="J26" s="2"/>
      <c r="K26" s="1"/>
      <c r="L26" s="2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</row>
    <row r="27" spans="1:28" hidden="1" x14ac:dyDescent="0.25">
      <c r="A27" s="2"/>
      <c r="D27" s="1" t="str">
        <f t="shared" si="13"/>
        <v/>
      </c>
      <c r="E27" s="1" t="str">
        <f t="shared" si="1"/>
        <v/>
      </c>
      <c r="F27" s="2"/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</row>
    <row r="28" spans="1:28" hidden="1" x14ac:dyDescent="0.25">
      <c r="A28" s="2"/>
      <c r="D28" s="1" t="str">
        <f t="shared" si="13"/>
        <v/>
      </c>
      <c r="E28" s="1" t="str">
        <f t="shared" si="1"/>
        <v/>
      </c>
      <c r="F28" s="2"/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</row>
    <row r="29" spans="1:28" hidden="1" x14ac:dyDescent="0.25">
      <c r="A29" s="2"/>
      <c r="D29" s="1" t="str">
        <f t="shared" si="13"/>
        <v/>
      </c>
      <c r="E29" s="1" t="str">
        <f t="shared" si="1"/>
        <v/>
      </c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</row>
    <row r="30" spans="1:28" hidden="1" x14ac:dyDescent="0.25">
      <c r="A30" s="2"/>
      <c r="D30" s="1" t="str">
        <f t="shared" si="13"/>
        <v/>
      </c>
      <c r="E30" s="1" t="str">
        <f t="shared" si="1"/>
        <v/>
      </c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</row>
    <row r="31" spans="1:28" hidden="1" x14ac:dyDescent="0.25">
      <c r="A31" s="2"/>
      <c r="D31" s="1" t="str">
        <f t="shared" si="13"/>
        <v/>
      </c>
      <c r="E31" s="1" t="str">
        <f t="shared" si="1"/>
        <v/>
      </c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</row>
    <row r="32" spans="1:28" hidden="1" x14ac:dyDescent="0.25">
      <c r="A32" s="2"/>
      <c r="D32" s="1" t="str">
        <f t="shared" si="13"/>
        <v/>
      </c>
      <c r="E32" s="1" t="str">
        <f t="shared" si="1"/>
        <v/>
      </c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</row>
    <row r="33" spans="1:23" hidden="1" x14ac:dyDescent="0.25">
      <c r="A33" s="2"/>
      <c r="D33" s="1" t="str">
        <f t="shared" si="13"/>
        <v/>
      </c>
      <c r="E33" s="1" t="str">
        <f t="shared" si="1"/>
        <v/>
      </c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</row>
    <row r="34" spans="1:23" hidden="1" x14ac:dyDescent="0.25">
      <c r="A34" s="2"/>
      <c r="D34" s="1" t="str">
        <f t="shared" si="13"/>
        <v/>
      </c>
      <c r="E34" s="1" t="str">
        <f t="shared" si="1"/>
        <v/>
      </c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</row>
    <row r="35" spans="1:23" hidden="1" x14ac:dyDescent="0.25">
      <c r="A35" s="2"/>
      <c r="D35" s="1" t="str">
        <f t="shared" si="13"/>
        <v/>
      </c>
      <c r="E35" s="1" t="str">
        <f t="shared" si="1"/>
        <v/>
      </c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</row>
    <row r="36" spans="1:23" hidden="1" x14ac:dyDescent="0.25">
      <c r="A36" s="2"/>
      <c r="D36" s="1" t="str">
        <f t="shared" si="13"/>
        <v/>
      </c>
      <c r="E36" s="1" t="str">
        <f t="shared" si="1"/>
        <v/>
      </c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</row>
    <row r="37" spans="1:23" hidden="1" x14ac:dyDescent="0.25">
      <c r="A37" s="2"/>
      <c r="D37" s="1" t="str">
        <f t="shared" si="13"/>
        <v/>
      </c>
      <c r="E37" s="1" t="str">
        <f t="shared" si="1"/>
        <v/>
      </c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</row>
    <row r="38" spans="1:23" hidden="1" x14ac:dyDescent="0.25">
      <c r="A38" s="2"/>
      <c r="D38" s="1" t="str">
        <f t="shared" si="13"/>
        <v/>
      </c>
      <c r="E38" s="1" t="str">
        <f t="shared" si="1"/>
        <v/>
      </c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</row>
    <row r="39" spans="1:23" hidden="1" x14ac:dyDescent="0.25">
      <c r="A39" s="2"/>
      <c r="D39" s="1" t="str">
        <f t="shared" si="13"/>
        <v/>
      </c>
      <c r="E39" s="1" t="str">
        <f t="shared" si="1"/>
        <v/>
      </c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</row>
    <row r="40" spans="1:23" hidden="1" x14ac:dyDescent="0.25">
      <c r="A40" s="2"/>
      <c r="D40" s="1" t="str">
        <f t="shared" si="13"/>
        <v/>
      </c>
      <c r="E40" s="1" t="str">
        <f t="shared" si="1"/>
        <v/>
      </c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8"/>
      <c r="S40" s="2"/>
      <c r="T40" s="2"/>
      <c r="U40" s="2"/>
      <c r="V40" s="2"/>
      <c r="W40" s="2"/>
    </row>
    <row r="41" spans="1:23" hidden="1" x14ac:dyDescent="0.25">
      <c r="A41" s="2"/>
      <c r="D41" s="1" t="str">
        <f t="shared" si="13"/>
        <v/>
      </c>
      <c r="E41" s="1" t="str">
        <f t="shared" si="1"/>
        <v/>
      </c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</row>
    <row r="42" spans="1:23" hidden="1" x14ac:dyDescent="0.25">
      <c r="A42" s="2"/>
      <c r="D42" s="1" t="str">
        <f t="shared" si="13"/>
        <v/>
      </c>
      <c r="E42" s="1" t="str">
        <f t="shared" si="1"/>
        <v/>
      </c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</row>
    <row r="43" spans="1:23" hidden="1" x14ac:dyDescent="0.25">
      <c r="A43" s="2"/>
      <c r="D43" s="1" t="str">
        <f t="shared" si="13"/>
        <v/>
      </c>
      <c r="E43" s="1" t="str">
        <f t="shared" si="1"/>
        <v/>
      </c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</row>
    <row r="44" spans="1:23" hidden="1" x14ac:dyDescent="0.25">
      <c r="A44" s="2"/>
      <c r="D44" s="1" t="str">
        <f t="shared" si="13"/>
        <v/>
      </c>
      <c r="E44" s="1" t="str">
        <f t="shared" si="1"/>
        <v/>
      </c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</row>
    <row r="45" spans="1:23" hidden="1" x14ac:dyDescent="0.25">
      <c r="A45" s="2"/>
      <c r="D45" s="1" t="str">
        <f t="shared" si="13"/>
        <v/>
      </c>
      <c r="E45" s="1" t="str">
        <f t="shared" si="1"/>
        <v/>
      </c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</row>
    <row r="46" spans="1:23" hidden="1" x14ac:dyDescent="0.25">
      <c r="A46" s="2"/>
      <c r="D46" s="1" t="str">
        <f t="shared" si="13"/>
        <v/>
      </c>
      <c r="E46" s="1" t="str">
        <f t="shared" si="1"/>
        <v/>
      </c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</row>
    <row r="47" spans="1:23" hidden="1" x14ac:dyDescent="0.25">
      <c r="A47" s="2"/>
      <c r="D47" s="1" t="str">
        <f t="shared" si="13"/>
        <v/>
      </c>
      <c r="E47" s="1" t="str">
        <f t="shared" si="1"/>
        <v/>
      </c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</row>
    <row r="48" spans="1:23" hidden="1" x14ac:dyDescent="0.25">
      <c r="A48" s="2"/>
      <c r="D48" s="1" t="str">
        <f t="shared" si="13"/>
        <v/>
      </c>
      <c r="E48" s="1" t="str">
        <f t="shared" si="1"/>
        <v/>
      </c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</row>
    <row r="49" spans="1:23" hidden="1" x14ac:dyDescent="0.25">
      <c r="A49" s="2"/>
      <c r="D49" s="1" t="str">
        <f t="shared" si="13"/>
        <v/>
      </c>
      <c r="E49" s="1" t="str">
        <f t="shared" si="1"/>
        <v/>
      </c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AB49" xr:uid="{673BA4A0-588C-485E-9FA4-2CA93F5D90B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EA5B-C14A-4C2B-A422-689983C3304C}">
  <sheetPr filterMode="1"/>
  <dimension ref="A1:Y59"/>
  <sheetViews>
    <sheetView workbookViewId="0">
      <selection activeCell="M1" sqref="M1"/>
    </sheetView>
  </sheetViews>
  <sheetFormatPr defaultRowHeight="15" x14ac:dyDescent="0.25"/>
  <cols>
    <col min="2" max="2" width="38.85546875" hidden="1" customWidth="1"/>
    <col min="3" max="3" width="10.28515625" hidden="1" customWidth="1"/>
    <col min="4" max="4" width="14.140625" hidden="1" customWidth="1"/>
    <col min="5" max="5" width="0" hidden="1" customWidth="1"/>
    <col min="6" max="6" width="22.7109375" hidden="1" customWidth="1"/>
    <col min="7" max="11" width="0" hidden="1" customWidth="1"/>
    <col min="12" max="12" width="16.28515625" bestFit="1" customWidth="1"/>
    <col min="13" max="14" width="19.28515625" bestFit="1" customWidth="1"/>
    <col min="18" max="18" width="20.5703125" bestFit="1" customWidth="1"/>
    <col min="29" max="29" width="40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523</v>
      </c>
      <c r="B2" t="s">
        <v>500</v>
      </c>
      <c r="C2" s="14">
        <f>FIND(" ",B2)</f>
        <v>11</v>
      </c>
      <c r="D2" t="str">
        <f>MID(B2,1,C2)</f>
        <v xml:space="preserve">MEMBERCODE </v>
      </c>
      <c r="E2" s="1" t="str">
        <f t="shared" ref="E2:E49" si="0">LEFT(D2,4)</f>
        <v>MEMB</v>
      </c>
      <c r="F2" s="2" t="str">
        <f>TRIM(MID(B2,C2,100))</f>
        <v>NUMBER (10) NOT NULL,</v>
      </c>
      <c r="G2" s="2">
        <f t="shared" ref="G2:G15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622</v>
      </c>
      <c r="M2" s="1" t="str">
        <f t="shared" ref="M2:M24" si="6">D2</f>
        <v xml:space="preserve">MEMBERCODE </v>
      </c>
      <c r="N2" s="1" t="str">
        <f t="shared" ref="N2:N49" si="7">M2</f>
        <v xml:space="preserve">MEMBERCODE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719</v>
      </c>
      <c r="S2" s="2"/>
      <c r="T2" s="2"/>
      <c r="U2" s="2"/>
      <c r="V2" s="2"/>
      <c r="W2" s="2"/>
    </row>
    <row r="3" spans="1:25" x14ac:dyDescent="0.25">
      <c r="A3" s="2" t="s">
        <v>523</v>
      </c>
      <c r="B3" t="s">
        <v>501</v>
      </c>
      <c r="C3" s="14">
        <f t="shared" ref="C3:C24" si="10">FIND(" ",B3)</f>
        <v>15</v>
      </c>
      <c r="D3" t="str">
        <f>MID(B3,1,C3)</f>
        <v xml:space="preserve">PROPRIETORCODE </v>
      </c>
      <c r="E3" s="1" t="str">
        <f t="shared" si="0"/>
        <v>PROP</v>
      </c>
      <c r="F3" s="2" t="str">
        <f t="shared" ref="F3:F24" si="11">TRIM(MID(B3,C3,100))</f>
        <v>VARCHAR2 (9) NOT NULL,</v>
      </c>
      <c r="G3" s="2">
        <f t="shared" si="1"/>
        <v>10</v>
      </c>
      <c r="H3" s="1" t="str">
        <f t="shared" si="2"/>
        <v xml:space="preserve">VARCHAR2 </v>
      </c>
      <c r="I3" s="2">
        <f t="shared" si="3"/>
        <v>12</v>
      </c>
      <c r="J3" s="2">
        <f t="shared" si="4"/>
        <v>2</v>
      </c>
      <c r="K3" s="1" t="str">
        <f t="shared" si="5"/>
        <v>9</v>
      </c>
      <c r="L3" s="2" t="s">
        <v>622</v>
      </c>
      <c r="M3" s="1" t="str">
        <f>D3</f>
        <v xml:space="preserve">PROPRIETORCODE </v>
      </c>
      <c r="N3" s="1" t="str">
        <f t="shared" si="7"/>
        <v xml:space="preserve">PROPRIETORCODE </v>
      </c>
      <c r="O3" s="2" t="str">
        <f t="shared" si="8"/>
        <v xml:space="preserve">VARCHAR2 </v>
      </c>
      <c r="P3" s="2" t="str">
        <f t="shared" si="9"/>
        <v>9</v>
      </c>
      <c r="Q3" s="2"/>
      <c r="R3" s="15" t="s">
        <v>720</v>
      </c>
      <c r="S3" s="2"/>
      <c r="T3" s="2"/>
      <c r="U3" s="2"/>
      <c r="V3" s="2"/>
      <c r="W3" s="2"/>
    </row>
    <row r="4" spans="1:25" x14ac:dyDescent="0.25">
      <c r="A4" s="2" t="s">
        <v>523</v>
      </c>
      <c r="B4" t="s">
        <v>502</v>
      </c>
      <c r="C4" s="14">
        <f t="shared" si="10"/>
        <v>9</v>
      </c>
      <c r="D4" t="str">
        <f t="shared" ref="D4:D24" si="12">MID(B4,1,C4)</f>
        <v xml:space="preserve">TENANTID </v>
      </c>
      <c r="E4" s="1" t="str">
        <f t="shared" si="0"/>
        <v>TENA</v>
      </c>
      <c r="F4" s="2" t="str">
        <f t="shared" si="11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622</v>
      </c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139</v>
      </c>
      <c r="S4" s="2"/>
      <c r="T4" s="2"/>
      <c r="U4" s="2"/>
      <c r="V4" s="2"/>
      <c r="W4" s="2"/>
    </row>
    <row r="5" spans="1:25" x14ac:dyDescent="0.25">
      <c r="A5" s="2" t="s">
        <v>523</v>
      </c>
      <c r="B5" t="s">
        <v>503</v>
      </c>
      <c r="C5" s="14">
        <f t="shared" si="10"/>
        <v>11</v>
      </c>
      <c r="D5" t="str">
        <f t="shared" si="12"/>
        <v xml:space="preserve">ACTIVITYID </v>
      </c>
      <c r="E5" s="1" t="str">
        <f>LEFT(D5,4)</f>
        <v>ACTI</v>
      </c>
      <c r="F5" s="2" t="str">
        <f t="shared" si="11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 t="s">
        <v>622</v>
      </c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6">
        <v>0</v>
      </c>
      <c r="S5" s="2"/>
      <c r="T5" s="2"/>
      <c r="U5" s="2"/>
      <c r="V5" s="2"/>
      <c r="W5" s="2"/>
    </row>
    <row r="6" spans="1:25" hidden="1" x14ac:dyDescent="0.25">
      <c r="A6" s="2" t="s">
        <v>523</v>
      </c>
      <c r="B6" t="s">
        <v>504</v>
      </c>
      <c r="C6" s="14">
        <f t="shared" si="10"/>
        <v>10</v>
      </c>
      <c r="D6" t="str">
        <f t="shared" si="12"/>
        <v xml:space="preserve">CREATEDBY </v>
      </c>
      <c r="E6" s="1" t="str">
        <f t="shared" si="0"/>
        <v>CREA</v>
      </c>
      <c r="F6" s="2" t="str">
        <f t="shared" si="11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 t="s">
        <v>622</v>
      </c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</row>
    <row r="7" spans="1:25" hidden="1" x14ac:dyDescent="0.25">
      <c r="A7" s="2" t="s">
        <v>523</v>
      </c>
      <c r="B7" t="s">
        <v>505</v>
      </c>
      <c r="C7" s="14">
        <f t="shared" si="10"/>
        <v>12</v>
      </c>
      <c r="D7" t="str">
        <f t="shared" si="12"/>
        <v xml:space="preserve">CREATEDDATE </v>
      </c>
      <c r="E7" s="1" t="str">
        <f t="shared" si="0"/>
        <v>CREA</v>
      </c>
      <c r="F7" s="2" t="str">
        <f t="shared" si="11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 t="s">
        <v>622</v>
      </c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</row>
    <row r="8" spans="1:25" hidden="1" x14ac:dyDescent="0.25">
      <c r="A8" s="2" t="s">
        <v>523</v>
      </c>
      <c r="B8" t="s">
        <v>506</v>
      </c>
      <c r="C8" s="14">
        <f t="shared" si="10"/>
        <v>12</v>
      </c>
      <c r="D8" t="str">
        <f t="shared" si="12"/>
        <v xml:space="preserve">CREATEDTIME </v>
      </c>
      <c r="E8" s="1" t="str">
        <f t="shared" si="0"/>
        <v>CREA</v>
      </c>
      <c r="F8" s="2" t="str">
        <f t="shared" si="11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622</v>
      </c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hidden="1" x14ac:dyDescent="0.25">
      <c r="A9" s="2" t="s">
        <v>523</v>
      </c>
      <c r="B9" t="s">
        <v>507</v>
      </c>
      <c r="C9" s="14">
        <f t="shared" si="10"/>
        <v>11</v>
      </c>
      <c r="D9" t="str">
        <f t="shared" si="12"/>
        <v xml:space="preserve">DEPRECATED </v>
      </c>
      <c r="E9" s="1" t="str">
        <f t="shared" si="0"/>
        <v>DEPR</v>
      </c>
      <c r="F9" s="2" t="str">
        <f t="shared" si="11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 t="s">
        <v>622</v>
      </c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</row>
    <row r="10" spans="1:25" hidden="1" x14ac:dyDescent="0.25">
      <c r="A10" s="2" t="s">
        <v>523</v>
      </c>
      <c r="B10" t="s">
        <v>508</v>
      </c>
      <c r="C10" s="14">
        <f t="shared" si="10"/>
        <v>13</v>
      </c>
      <c r="D10" t="str">
        <f t="shared" si="12"/>
        <v xml:space="preserve">DEPRECATEDBY </v>
      </c>
      <c r="E10" s="1" t="str">
        <f t="shared" si="0"/>
        <v>DEPR</v>
      </c>
      <c r="F10" s="2" t="str">
        <f t="shared" si="11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 t="s">
        <v>622</v>
      </c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hidden="1" x14ac:dyDescent="0.25">
      <c r="A11" s="2" t="s">
        <v>523</v>
      </c>
      <c r="B11" t="s">
        <v>509</v>
      </c>
      <c r="C11" s="14">
        <f t="shared" si="10"/>
        <v>15</v>
      </c>
      <c r="D11" t="str">
        <f t="shared" si="12"/>
        <v xml:space="preserve">DEPRECATEDDATE </v>
      </c>
      <c r="E11" s="1" t="str">
        <f t="shared" si="0"/>
        <v>DEPR</v>
      </c>
      <c r="F11" s="2" t="str">
        <f t="shared" si="11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 t="s">
        <v>622</v>
      </c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</row>
    <row r="12" spans="1:25" hidden="1" x14ac:dyDescent="0.25">
      <c r="A12" s="2" t="s">
        <v>523</v>
      </c>
      <c r="B12" t="s">
        <v>510</v>
      </c>
      <c r="C12" s="14">
        <f t="shared" si="10"/>
        <v>15</v>
      </c>
      <c r="D12" t="str">
        <f t="shared" si="12"/>
        <v xml:space="preserve">DEPRECATEDTIME </v>
      </c>
      <c r="E12" s="1" t="str">
        <f t="shared" si="0"/>
        <v>DEPR</v>
      </c>
      <c r="F12" s="2" t="str">
        <f t="shared" si="11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622</v>
      </c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hidden="1" x14ac:dyDescent="0.25">
      <c r="A13" s="2" t="s">
        <v>523</v>
      </c>
      <c r="B13" t="s">
        <v>511</v>
      </c>
      <c r="C13" s="14">
        <f t="shared" si="10"/>
        <v>12</v>
      </c>
      <c r="D13" t="str">
        <f t="shared" si="12"/>
        <v xml:space="preserve">DESCRIPTION </v>
      </c>
      <c r="E13" s="1" t="str">
        <f t="shared" si="0"/>
        <v>DESC</v>
      </c>
      <c r="F13" s="2" t="str">
        <f t="shared" si="11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 t="s">
        <v>622</v>
      </c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5"/>
      <c r="S13" s="2"/>
      <c r="T13" s="2"/>
      <c r="U13" s="2"/>
      <c r="V13" s="2"/>
      <c r="W13" s="2"/>
    </row>
    <row r="14" spans="1:25" hidden="1" x14ac:dyDescent="0.25">
      <c r="A14" s="2" t="s">
        <v>523</v>
      </c>
      <c r="B14" t="s">
        <v>512</v>
      </c>
      <c r="C14" s="14">
        <f t="shared" si="10"/>
        <v>15</v>
      </c>
      <c r="D14" t="str">
        <f t="shared" si="12"/>
        <v xml:space="preserve">LASTMODIFIEDBY </v>
      </c>
      <c r="E14" s="1" t="str">
        <f t="shared" si="0"/>
        <v>LAST</v>
      </c>
      <c r="F14" s="2" t="str">
        <f t="shared" si="11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 t="s">
        <v>622</v>
      </c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</row>
    <row r="15" spans="1:25" hidden="1" x14ac:dyDescent="0.25">
      <c r="A15" s="2" t="s">
        <v>523</v>
      </c>
      <c r="B15" t="s">
        <v>513</v>
      </c>
      <c r="C15" s="14">
        <f t="shared" si="10"/>
        <v>17</v>
      </c>
      <c r="D15" t="str">
        <f t="shared" si="12"/>
        <v xml:space="preserve">LASTMODIFIEDDATE </v>
      </c>
      <c r="E15" s="1" t="str">
        <f t="shared" si="0"/>
        <v>LAST</v>
      </c>
      <c r="F15" s="2" t="str">
        <f t="shared" si="11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 t="s">
        <v>622</v>
      </c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6"/>
      <c r="S15" s="2"/>
      <c r="T15" s="2"/>
      <c r="U15" s="2"/>
      <c r="V15" s="2"/>
      <c r="W15" s="2"/>
    </row>
    <row r="16" spans="1:25" hidden="1" x14ac:dyDescent="0.25">
      <c r="A16" s="2" t="s">
        <v>523</v>
      </c>
      <c r="B16" t="s">
        <v>514</v>
      </c>
      <c r="C16" s="14">
        <f t="shared" si="10"/>
        <v>17</v>
      </c>
      <c r="D16" t="str">
        <f t="shared" si="12"/>
        <v xml:space="preserve">LASTMODIFIEDTIME </v>
      </c>
      <c r="E16" s="1" t="str">
        <f t="shared" si="0"/>
        <v>LAST</v>
      </c>
      <c r="F16" s="2" t="str">
        <f t="shared" si="11"/>
        <v>TIMESTAMP,</v>
      </c>
      <c r="G16" s="2"/>
      <c r="H16" s="1"/>
      <c r="I16" s="2"/>
      <c r="J16" s="2"/>
      <c r="K16" s="1"/>
      <c r="L16" s="2" t="s">
        <v>622</v>
      </c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hidden="1" x14ac:dyDescent="0.25">
      <c r="A17" s="2" t="s">
        <v>523</v>
      </c>
      <c r="B17" t="s">
        <v>515</v>
      </c>
      <c r="C17" s="14">
        <f t="shared" si="10"/>
        <v>8</v>
      </c>
      <c r="D17" t="str">
        <f t="shared" si="12"/>
        <v xml:space="preserve">VERSION </v>
      </c>
      <c r="E17" s="1" t="str">
        <f t="shared" si="0"/>
        <v>VERS</v>
      </c>
      <c r="F17" s="2" t="str">
        <f t="shared" si="11"/>
        <v>NUMBER (10),</v>
      </c>
      <c r="G17" s="2"/>
      <c r="H17" s="1"/>
      <c r="I17" s="2"/>
      <c r="J17" s="2"/>
      <c r="K17" s="1"/>
      <c r="L17" s="2" t="s">
        <v>622</v>
      </c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523</v>
      </c>
      <c r="B18" t="s">
        <v>516</v>
      </c>
      <c r="C18" s="14">
        <f t="shared" si="10"/>
        <v>8</v>
      </c>
      <c r="D18" t="str">
        <f t="shared" si="12"/>
        <v xml:space="preserve">ADDRESS </v>
      </c>
      <c r="E18" s="1" t="str">
        <f t="shared" si="0"/>
        <v>ADDR</v>
      </c>
      <c r="F18" s="2" t="str">
        <f t="shared" si="11"/>
        <v>VARCHAR2 (75) NOT NULL,</v>
      </c>
      <c r="G18" s="2"/>
      <c r="H18" s="1"/>
      <c r="I18" s="2"/>
      <c r="J18" s="2"/>
      <c r="K18" s="1"/>
      <c r="L18" s="2" t="s">
        <v>622</v>
      </c>
      <c r="M18" s="1" t="str">
        <f t="shared" si="6"/>
        <v xml:space="preserve">ADDRESS </v>
      </c>
      <c r="N18" s="1" t="str">
        <f t="shared" si="7"/>
        <v xml:space="preserve">ADDRESS </v>
      </c>
      <c r="O18" s="2"/>
      <c r="P18" s="2"/>
      <c r="Q18" s="2"/>
      <c r="R18" s="15" t="s">
        <v>721</v>
      </c>
      <c r="S18" s="2"/>
      <c r="T18" s="2"/>
      <c r="U18" s="2"/>
      <c r="V18" s="2"/>
      <c r="W18" s="2"/>
    </row>
    <row r="19" spans="1:23" ht="60" x14ac:dyDescent="0.25">
      <c r="A19" s="2" t="s">
        <v>523</v>
      </c>
      <c r="B19" t="s">
        <v>517</v>
      </c>
      <c r="C19" s="14">
        <f t="shared" si="10"/>
        <v>16</v>
      </c>
      <c r="D19" t="str">
        <f t="shared" si="12"/>
        <v xml:space="preserve">ASSOCIATIONTYPE </v>
      </c>
      <c r="E19" s="1" t="str">
        <f t="shared" si="0"/>
        <v>ASSO</v>
      </c>
      <c r="F19" s="2" t="str">
        <f t="shared" si="11"/>
        <v>VARCHAR2 (2),</v>
      </c>
      <c r="G19" s="2"/>
      <c r="H19" s="1"/>
      <c r="I19" s="2"/>
      <c r="J19" s="2"/>
      <c r="K19" s="1"/>
      <c r="L19" s="2" t="s">
        <v>622</v>
      </c>
      <c r="M19" s="1" t="str">
        <f t="shared" si="6"/>
        <v xml:space="preserve">ASSOCIATIONTYPE </v>
      </c>
      <c r="N19" s="1" t="str">
        <f t="shared" si="7"/>
        <v xml:space="preserve">ASSOCIATIONTYPE </v>
      </c>
      <c r="O19" s="2"/>
      <c r="P19" s="2"/>
      <c r="Q19" s="2"/>
      <c r="R19" s="19" t="s">
        <v>722</v>
      </c>
      <c r="S19" s="2" t="s">
        <v>723</v>
      </c>
      <c r="T19" s="2"/>
      <c r="U19" s="2"/>
      <c r="V19" s="2"/>
      <c r="W19" s="2"/>
    </row>
    <row r="20" spans="1:23" x14ac:dyDescent="0.25">
      <c r="A20" s="2" t="s">
        <v>523</v>
      </c>
      <c r="B20" t="s">
        <v>518</v>
      </c>
      <c r="C20" s="14">
        <f t="shared" si="10"/>
        <v>11</v>
      </c>
      <c r="D20" t="str">
        <f t="shared" si="12"/>
        <v xml:space="preserve">AUTHSTATUS </v>
      </c>
      <c r="E20" s="1" t="str">
        <f t="shared" si="0"/>
        <v>AUTH</v>
      </c>
      <c r="F20" s="2" t="str">
        <f t="shared" si="11"/>
        <v>VARCHAR2 (1),</v>
      </c>
      <c r="G20" s="2"/>
      <c r="H20" s="1"/>
      <c r="I20" s="2"/>
      <c r="J20" s="2"/>
      <c r="K20" s="1"/>
      <c r="L20" s="2" t="s">
        <v>622</v>
      </c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5" t="s">
        <v>640</v>
      </c>
      <c r="S20" s="2"/>
      <c r="T20" s="2"/>
      <c r="U20" s="2"/>
      <c r="V20" s="2"/>
      <c r="W20" s="2"/>
    </row>
    <row r="21" spans="1:23" hidden="1" x14ac:dyDescent="0.25">
      <c r="A21" s="2" t="s">
        <v>523</v>
      </c>
      <c r="B21" t="s">
        <v>519</v>
      </c>
      <c r="C21" s="14">
        <f t="shared" si="10"/>
        <v>9</v>
      </c>
      <c r="D21" t="str">
        <f t="shared" si="12"/>
        <v xml:space="preserve">ISACTIVE </v>
      </c>
      <c r="E21" s="1" t="str">
        <f t="shared" si="0"/>
        <v>ISAC</v>
      </c>
      <c r="F21" s="2" t="str">
        <f t="shared" si="11"/>
        <v>NUMBER (10),</v>
      </c>
      <c r="G21" s="2"/>
      <c r="H21" s="1"/>
      <c r="I21" s="2"/>
      <c r="J21" s="2"/>
      <c r="K21" s="1"/>
      <c r="L21" s="2" t="s">
        <v>622</v>
      </c>
      <c r="M21" s="1" t="str">
        <f t="shared" si="6"/>
        <v xml:space="preserve">ISACTIVE </v>
      </c>
      <c r="N21" s="1" t="str">
        <f t="shared" si="7"/>
        <v xml:space="preserve">ISACTIVE 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25">
      <c r="A22" s="2" t="s">
        <v>523</v>
      </c>
      <c r="B22" t="s">
        <v>520</v>
      </c>
      <c r="C22" s="14">
        <f t="shared" si="10"/>
        <v>20</v>
      </c>
      <c r="D22" t="str">
        <f t="shared" si="12"/>
        <v xml:space="preserve">OWNERSHIPPERCENTAGE </v>
      </c>
      <c r="E22" s="1" t="str">
        <f t="shared" si="0"/>
        <v>OWNE</v>
      </c>
      <c r="F22" s="2" t="str">
        <f t="shared" si="11"/>
        <v>NUMBER (10),</v>
      </c>
      <c r="G22" s="2"/>
      <c r="H22" s="1"/>
      <c r="I22" s="2"/>
      <c r="J22" s="2"/>
      <c r="K22" s="1"/>
      <c r="L22" s="2" t="s">
        <v>622</v>
      </c>
      <c r="M22" s="1" t="str">
        <f t="shared" si="6"/>
        <v xml:space="preserve">OWNERSHIPPERCENTAGE </v>
      </c>
      <c r="N22" s="1" t="str">
        <f t="shared" si="7"/>
        <v xml:space="preserve">OWNERSHIPPERCENTAGE </v>
      </c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 t="s">
        <v>523</v>
      </c>
      <c r="B23" t="s">
        <v>521</v>
      </c>
      <c r="C23" s="14">
        <f t="shared" si="10"/>
        <v>15</v>
      </c>
      <c r="D23" t="str">
        <f t="shared" si="12"/>
        <v xml:space="preserve">PROPRIETORNAME </v>
      </c>
      <c r="E23" s="1" t="str">
        <f t="shared" si="0"/>
        <v>PROP</v>
      </c>
      <c r="F23" s="2" t="str">
        <f t="shared" si="11"/>
        <v>VARCHAR2 (75) NOT NULL,</v>
      </c>
      <c r="G23" s="2"/>
      <c r="H23" s="1"/>
      <c r="I23" s="2"/>
      <c r="J23" s="2"/>
      <c r="K23" s="1"/>
      <c r="L23" s="2" t="s">
        <v>622</v>
      </c>
      <c r="M23" s="1" t="str">
        <f t="shared" si="6"/>
        <v xml:space="preserve">PROPRIETORNAME </v>
      </c>
      <c r="N23" s="1" t="str">
        <f t="shared" si="7"/>
        <v xml:space="preserve">PROPRIETORNAME </v>
      </c>
      <c r="O23" s="2"/>
      <c r="P23" s="2"/>
      <c r="Q23" s="2"/>
      <c r="R23" s="2" t="s">
        <v>724</v>
      </c>
      <c r="S23" s="2"/>
      <c r="T23" s="2"/>
      <c r="U23" s="2"/>
      <c r="V23" s="2"/>
      <c r="W23" s="2"/>
    </row>
    <row r="24" spans="1:23" hidden="1" x14ac:dyDescent="0.25">
      <c r="A24" s="2" t="s">
        <v>523</v>
      </c>
      <c r="B24" t="s">
        <v>522</v>
      </c>
      <c r="C24" s="14">
        <f t="shared" si="10"/>
        <v>12</v>
      </c>
      <c r="D24" t="str">
        <f t="shared" si="12"/>
        <v xml:space="preserve">ENCCHECKSUM </v>
      </c>
      <c r="E24" s="1" t="str">
        <f t="shared" si="0"/>
        <v>ENCC</v>
      </c>
      <c r="F24" s="2" t="str">
        <f t="shared" si="11"/>
        <v>VARCHAR2 (100),</v>
      </c>
      <c r="G24" s="2"/>
      <c r="H24" s="1"/>
      <c r="I24" s="2"/>
      <c r="J24" s="2"/>
      <c r="K24" s="1"/>
      <c r="L24" s="2" t="s">
        <v>622</v>
      </c>
      <c r="M24" s="1" t="str">
        <f t="shared" si="6"/>
        <v xml:space="preserve">ENCCHECKSUM </v>
      </c>
      <c r="N24" s="1" t="str">
        <f t="shared" si="7"/>
        <v xml:space="preserve">ENCCHECKSUM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hidden="1" x14ac:dyDescent="0.25">
      <c r="A25" s="2"/>
      <c r="D25" s="1" t="str">
        <f t="shared" ref="D25:D49" si="13">MID(B25,1,C25)</f>
        <v/>
      </c>
      <c r="E25" s="1" t="str">
        <f t="shared" si="0"/>
        <v/>
      </c>
      <c r="F25" s="2"/>
      <c r="G25" s="2"/>
      <c r="H25" s="1"/>
      <c r="I25" s="2"/>
      <c r="J25" s="2"/>
      <c r="K25" s="1"/>
      <c r="L25" s="2"/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hidden="1" x14ac:dyDescent="0.25">
      <c r="A26" s="2"/>
      <c r="D26" s="1" t="str">
        <f t="shared" si="13"/>
        <v/>
      </c>
      <c r="E26" s="1" t="str">
        <f t="shared" si="0"/>
        <v/>
      </c>
      <c r="F26" s="2"/>
      <c r="G26" s="2"/>
      <c r="H26" s="1"/>
      <c r="I26" s="2"/>
      <c r="J26" s="2"/>
      <c r="K26" s="1"/>
      <c r="L26" s="2"/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hidden="1" x14ac:dyDescent="0.25">
      <c r="A27" s="2"/>
      <c r="D27" s="1" t="str">
        <f t="shared" si="13"/>
        <v/>
      </c>
      <c r="E27" s="1" t="str">
        <f t="shared" si="0"/>
        <v/>
      </c>
      <c r="F27" s="2"/>
      <c r="G27" s="2"/>
      <c r="H27" s="1"/>
      <c r="I27" s="2"/>
      <c r="J27" s="2"/>
      <c r="K27" s="1"/>
      <c r="L27" s="2"/>
      <c r="M27" s="1"/>
      <c r="N27" s="1">
        <f t="shared" si="7"/>
        <v>0</v>
      </c>
      <c r="O27" s="2"/>
      <c r="P27" s="2"/>
      <c r="Q27" s="2"/>
      <c r="R27" s="2"/>
      <c r="S27" s="2"/>
      <c r="T27" s="2"/>
      <c r="U27" s="2"/>
      <c r="V27" s="2"/>
      <c r="W27" s="2"/>
    </row>
    <row r="28" spans="1:23" hidden="1" x14ac:dyDescent="0.25">
      <c r="A28" s="2"/>
      <c r="D28" s="1" t="str">
        <f t="shared" si="13"/>
        <v/>
      </c>
      <c r="E28" s="1" t="str">
        <f t="shared" si="0"/>
        <v/>
      </c>
      <c r="F28" s="2"/>
      <c r="G28" s="2"/>
      <c r="H28" s="1"/>
      <c r="I28" s="2"/>
      <c r="J28" s="2"/>
      <c r="K28" s="1"/>
      <c r="L28" s="2"/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hidden="1" x14ac:dyDescent="0.25">
      <c r="A29" s="2"/>
      <c r="D29" s="1" t="str">
        <f t="shared" si="13"/>
        <v/>
      </c>
      <c r="E29" s="1" t="str">
        <f t="shared" si="0"/>
        <v/>
      </c>
      <c r="F29" s="2"/>
      <c r="G29" s="2"/>
      <c r="H29" s="1"/>
      <c r="I29" s="2"/>
      <c r="J29" s="2"/>
      <c r="K29" s="1"/>
      <c r="L29" s="2"/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hidden="1" x14ac:dyDescent="0.25">
      <c r="A30" s="2"/>
      <c r="D30" s="1" t="str">
        <f t="shared" si="13"/>
        <v/>
      </c>
      <c r="E30" s="1" t="str">
        <f t="shared" si="0"/>
        <v/>
      </c>
      <c r="F30" s="2"/>
      <c r="G30" s="2"/>
      <c r="H30" s="1"/>
      <c r="I30" s="2"/>
      <c r="J30" s="2"/>
      <c r="K30" s="1"/>
      <c r="L30" s="2"/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hidden="1" x14ac:dyDescent="0.25">
      <c r="A31" s="2"/>
      <c r="D31" s="1" t="str">
        <f t="shared" si="13"/>
        <v/>
      </c>
      <c r="E31" s="1" t="str">
        <f t="shared" si="0"/>
        <v/>
      </c>
      <c r="F31" s="2"/>
      <c r="G31" s="2"/>
      <c r="H31" s="1"/>
      <c r="I31" s="2"/>
      <c r="J31" s="2"/>
      <c r="K31" s="1"/>
      <c r="L31" s="2"/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/>
      <c r="D32" s="1" t="str">
        <f t="shared" si="13"/>
        <v/>
      </c>
      <c r="E32" s="1" t="str">
        <f t="shared" si="0"/>
        <v/>
      </c>
      <c r="F32" s="2"/>
      <c r="G32" s="2"/>
      <c r="H32" s="1"/>
      <c r="I32" s="2"/>
      <c r="J32" s="2"/>
      <c r="K32" s="1"/>
      <c r="L32" s="2"/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hidden="1" x14ac:dyDescent="0.25">
      <c r="A33" s="2"/>
      <c r="D33" s="1" t="str">
        <f t="shared" si="13"/>
        <v/>
      </c>
      <c r="E33" s="1" t="str">
        <f t="shared" si="0"/>
        <v/>
      </c>
      <c r="F33" s="2"/>
      <c r="G33" s="2"/>
      <c r="H33" s="1"/>
      <c r="I33" s="2"/>
      <c r="J33" s="2"/>
      <c r="K33" s="1"/>
      <c r="L33" s="2"/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hidden="1" x14ac:dyDescent="0.25">
      <c r="A34" s="2"/>
      <c r="D34" s="1" t="str">
        <f t="shared" si="13"/>
        <v/>
      </c>
      <c r="E34" s="1" t="str">
        <f t="shared" si="0"/>
        <v/>
      </c>
      <c r="F34" s="2"/>
      <c r="G34" s="2"/>
      <c r="H34" s="1"/>
      <c r="I34" s="2"/>
      <c r="J34" s="2"/>
      <c r="K34" s="1"/>
      <c r="L34" s="2"/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hidden="1" x14ac:dyDescent="0.25">
      <c r="A35" s="2"/>
      <c r="D35" s="1" t="str">
        <f t="shared" si="13"/>
        <v/>
      </c>
      <c r="E35" s="1" t="str">
        <f t="shared" si="0"/>
        <v/>
      </c>
      <c r="F35" s="2"/>
      <c r="G35" s="2"/>
      <c r="H35" s="1"/>
      <c r="I35" s="2"/>
      <c r="J35" s="2"/>
      <c r="K35" s="1"/>
      <c r="L35" s="2"/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D36" s="1" t="str">
        <f t="shared" si="13"/>
        <v/>
      </c>
      <c r="E36" s="1" t="str">
        <f t="shared" si="0"/>
        <v/>
      </c>
      <c r="F36" s="2"/>
      <c r="G36" s="2"/>
      <c r="H36" s="1"/>
      <c r="I36" s="2"/>
      <c r="J36" s="2"/>
      <c r="K36" s="1"/>
      <c r="L36" s="2"/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/>
      <c r="D37" s="1" t="str">
        <f t="shared" si="13"/>
        <v/>
      </c>
      <c r="E37" s="1" t="str">
        <f t="shared" si="0"/>
        <v/>
      </c>
      <c r="F37" s="2"/>
      <c r="G37" s="2"/>
      <c r="H37" s="1"/>
      <c r="I37" s="2"/>
      <c r="J37" s="2"/>
      <c r="K37" s="1"/>
      <c r="L37" s="2"/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s="1" t="str">
        <f t="shared" si="13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s="1" t="str">
        <f t="shared" si="13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s="1" t="str">
        <f t="shared" si="13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hidden="1" x14ac:dyDescent="0.25">
      <c r="A41" s="2"/>
      <c r="D41" s="1" t="str">
        <f t="shared" si="13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hidden="1" x14ac:dyDescent="0.25">
      <c r="A42" s="2"/>
      <c r="D42" s="1" t="str">
        <f t="shared" si="13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hidden="1" x14ac:dyDescent="0.25">
      <c r="A43" s="2"/>
      <c r="D43" s="1" t="str">
        <f t="shared" si="13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hidden="1" x14ac:dyDescent="0.25">
      <c r="A44" s="2"/>
      <c r="D44" s="1" t="str">
        <f t="shared" si="13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hidden="1" x14ac:dyDescent="0.25">
      <c r="A45" s="2"/>
      <c r="D45" s="1" t="str">
        <f t="shared" si="13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hidden="1" x14ac:dyDescent="0.25">
      <c r="A46" s="2"/>
      <c r="D46" s="1" t="str">
        <f t="shared" si="13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hidden="1" x14ac:dyDescent="0.25">
      <c r="A47" s="2"/>
      <c r="D47" s="1" t="str">
        <f t="shared" si="13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hidden="1" x14ac:dyDescent="0.25">
      <c r="A48" s="2"/>
      <c r="D48" s="1" t="str">
        <f t="shared" si="13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hidden="1" x14ac:dyDescent="0.25">
      <c r="A49" s="2"/>
      <c r="D49" s="1" t="str">
        <f t="shared" si="13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Y49" xr:uid="{3526EA5B-C14A-4C2B-A422-689983C3304C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0B6B-8ED2-4347-933B-7BECE193FB0B}">
  <dimension ref="A1:Y59"/>
  <sheetViews>
    <sheetView workbookViewId="0">
      <selection activeCell="M2" sqref="M2"/>
    </sheetView>
  </sheetViews>
  <sheetFormatPr defaultRowHeight="15" x14ac:dyDescent="0.25"/>
  <cols>
    <col min="2" max="2" width="44.42578125" bestFit="1" customWidth="1"/>
    <col min="4" max="4" width="11.42578125" customWidth="1"/>
    <col min="6" max="6" width="22.7109375" bestFit="1" customWidth="1"/>
    <col min="7" max="7" width="8.42578125" bestFit="1" customWidth="1"/>
    <col min="12" max="12" width="10.42578125" bestFit="1" customWidth="1"/>
    <col min="14" max="14" width="13.5703125" customWidth="1"/>
    <col min="31" max="31" width="38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537</v>
      </c>
      <c r="B2" t="s">
        <v>524</v>
      </c>
      <c r="C2" s="14">
        <f>FIND(" ",B2)</f>
        <v>8</v>
      </c>
      <c r="D2" t="str">
        <f>MID(B2,1,C2)</f>
        <v xml:space="preserve">DOCTYPE </v>
      </c>
      <c r="E2" s="1" t="str">
        <f t="shared" ref="E2:E49" si="0">LEFT(D2,4)</f>
        <v>DOCT</v>
      </c>
      <c r="F2" s="2" t="str">
        <f>TRIM(MID(B2,C2,100))</f>
        <v>NUMBER (10) NOT NULL,</v>
      </c>
      <c r="G2" s="2">
        <f t="shared" ref="G2:G15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621</v>
      </c>
      <c r="M2" s="1" t="str">
        <f t="shared" ref="M2:M24" si="6">D2</f>
        <v xml:space="preserve">DOCTYPE </v>
      </c>
      <c r="N2" s="1" t="str">
        <f t="shared" ref="N2:N49" si="7">M2</f>
        <v xml:space="preserve">DOCTYPE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</row>
    <row r="3" spans="1:25" x14ac:dyDescent="0.25">
      <c r="A3" s="2" t="s">
        <v>537</v>
      </c>
      <c r="B3" t="s">
        <v>438</v>
      </c>
      <c r="C3" s="14">
        <f t="shared" ref="C3:C32" si="10">FIND(" ",B3)</f>
        <v>11</v>
      </c>
      <c r="D3" t="str">
        <f t="shared" ref="D3:D32" si="11">MID(B3,1,C3)</f>
        <v xml:space="preserve">MEMBERCODE </v>
      </c>
      <c r="E3" s="1" t="str">
        <f t="shared" si="0"/>
        <v>MEMB</v>
      </c>
      <c r="F3" s="2" t="str">
        <f t="shared" ref="F3:F32" si="12">TRIM(MID(B3,C3,100))</f>
        <v>NUMBER (10) NOT NULL,</v>
      </c>
      <c r="G3" s="2">
        <f t="shared" si="1"/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621</v>
      </c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5">
        <v>139</v>
      </c>
      <c r="S3" s="2"/>
      <c r="T3" s="2"/>
      <c r="U3" s="2"/>
      <c r="V3" s="2"/>
      <c r="W3" s="2"/>
    </row>
    <row r="4" spans="1:25" x14ac:dyDescent="0.25">
      <c r="A4" s="2" t="s">
        <v>537</v>
      </c>
      <c r="B4" t="s">
        <v>525</v>
      </c>
      <c r="C4" s="14">
        <f t="shared" si="10"/>
        <v>10</v>
      </c>
      <c r="D4" t="str">
        <f t="shared" si="11"/>
        <v xml:space="preserve">PROOFTYPE </v>
      </c>
      <c r="E4" s="1" t="str">
        <f t="shared" si="0"/>
        <v>PROO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621</v>
      </c>
      <c r="M4" s="1" t="str">
        <f t="shared" si="6"/>
        <v xml:space="preserve">PROOFTYPE </v>
      </c>
      <c r="N4" s="1" t="str">
        <f t="shared" si="7"/>
        <v xml:space="preserve">PROOFTYPE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0</v>
      </c>
      <c r="S4" s="2"/>
      <c r="T4" s="2"/>
      <c r="U4" s="2"/>
      <c r="V4" s="2"/>
      <c r="W4" s="2"/>
    </row>
    <row r="5" spans="1:25" x14ac:dyDescent="0.25">
      <c r="A5" s="2" t="s">
        <v>537</v>
      </c>
      <c r="B5" t="s">
        <v>439</v>
      </c>
      <c r="C5" s="14">
        <f t="shared" si="10"/>
        <v>9</v>
      </c>
      <c r="D5" t="str">
        <f t="shared" si="11"/>
        <v xml:space="preserve">TENANTID </v>
      </c>
      <c r="E5" s="1" t="str">
        <f>LEFT(D5,4)</f>
        <v>TENA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 t="s">
        <v>621</v>
      </c>
      <c r="M5" s="1" t="str">
        <f t="shared" si="6"/>
        <v xml:space="preserve">TENANTID </v>
      </c>
      <c r="N5" s="1" t="str">
        <f t="shared" si="7"/>
        <v xml:space="preserve">TENANTID </v>
      </c>
      <c r="O5" s="2" t="str">
        <f t="shared" si="8"/>
        <v xml:space="preserve">NUMBER </v>
      </c>
      <c r="P5" s="2" t="str">
        <f t="shared" si="9"/>
        <v>10</v>
      </c>
      <c r="Q5" s="2"/>
      <c r="R5" s="16"/>
      <c r="S5" s="2"/>
      <c r="T5" s="2"/>
      <c r="U5" s="2"/>
      <c r="V5" s="2"/>
      <c r="W5" s="2"/>
    </row>
    <row r="6" spans="1:25" x14ac:dyDescent="0.25">
      <c r="A6" s="2" t="s">
        <v>537</v>
      </c>
      <c r="B6" t="s">
        <v>440</v>
      </c>
      <c r="C6" s="14">
        <f t="shared" si="10"/>
        <v>11</v>
      </c>
      <c r="D6" t="str">
        <f t="shared" si="11"/>
        <v xml:space="preserve">ACTIVITYID </v>
      </c>
      <c r="E6" s="1" t="str">
        <f t="shared" si="0"/>
        <v>ACTI</v>
      </c>
      <c r="F6" s="2" t="str">
        <f t="shared" si="12"/>
        <v>NUMBER (19),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19</v>
      </c>
      <c r="L6" s="2" t="s">
        <v>621</v>
      </c>
      <c r="M6" s="1" t="str">
        <f t="shared" si="6"/>
        <v xml:space="preserve">ACTIVITYID </v>
      </c>
      <c r="N6" s="1" t="str">
        <f t="shared" si="7"/>
        <v xml:space="preserve">ACTIVITYID </v>
      </c>
      <c r="O6" s="2" t="str">
        <f t="shared" si="8"/>
        <v xml:space="preserve">NUMBER </v>
      </c>
      <c r="P6" s="2" t="str">
        <f t="shared" si="9"/>
        <v>19</v>
      </c>
      <c r="Q6" s="2"/>
      <c r="R6" s="15"/>
      <c r="S6" s="2"/>
      <c r="T6" s="2"/>
      <c r="U6" s="2"/>
      <c r="V6" s="2"/>
      <c r="W6" s="2"/>
    </row>
    <row r="7" spans="1:25" x14ac:dyDescent="0.25">
      <c r="A7" s="2" t="s">
        <v>537</v>
      </c>
      <c r="B7" t="s">
        <v>441</v>
      </c>
      <c r="C7" s="14">
        <f t="shared" si="10"/>
        <v>10</v>
      </c>
      <c r="D7" t="str">
        <f t="shared" si="11"/>
        <v xml:space="preserve">CREATEDBY </v>
      </c>
      <c r="E7" s="1" t="str">
        <f t="shared" si="0"/>
        <v>CREA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 t="s">
        <v>621</v>
      </c>
      <c r="M7" s="1" t="str">
        <f t="shared" si="6"/>
        <v xml:space="preserve">CREATEDBY </v>
      </c>
      <c r="N7" s="1" t="str">
        <f t="shared" si="7"/>
        <v xml:space="preserve">CREATEDBY </v>
      </c>
      <c r="O7" s="2" t="str">
        <f t="shared" si="8"/>
        <v xml:space="preserve">VARCHAR2 </v>
      </c>
      <c r="P7" s="2" t="str">
        <f t="shared" si="9"/>
        <v>10</v>
      </c>
      <c r="Q7" s="2"/>
      <c r="R7" s="15"/>
      <c r="S7" s="2"/>
      <c r="T7" s="2"/>
      <c r="U7" s="2"/>
      <c r="V7" s="2"/>
      <c r="W7" s="2"/>
    </row>
    <row r="8" spans="1:25" x14ac:dyDescent="0.25">
      <c r="A8" s="2" t="s">
        <v>537</v>
      </c>
      <c r="B8" t="s">
        <v>442</v>
      </c>
      <c r="C8" s="14">
        <f t="shared" si="10"/>
        <v>12</v>
      </c>
      <c r="D8" t="str">
        <f t="shared" si="11"/>
        <v xml:space="preserve">CREATEDDATE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621</v>
      </c>
      <c r="M8" s="1" t="str">
        <f t="shared" si="6"/>
        <v xml:space="preserve">CREATEDDATE </v>
      </c>
      <c r="N8" s="1" t="str">
        <f t="shared" si="7"/>
        <v xml:space="preserve">CREATEDDATE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x14ac:dyDescent="0.25">
      <c r="A9" s="2" t="s">
        <v>537</v>
      </c>
      <c r="B9" t="s">
        <v>443</v>
      </c>
      <c r="C9" s="14">
        <f t="shared" si="10"/>
        <v>12</v>
      </c>
      <c r="D9" t="str">
        <f t="shared" si="11"/>
        <v xml:space="preserve">CREATEDTIME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 t="s">
        <v>621</v>
      </c>
      <c r="M9" s="1" t="str">
        <f t="shared" si="6"/>
        <v xml:space="preserve">CREATEDTIME </v>
      </c>
      <c r="N9" s="1" t="str">
        <f t="shared" si="7"/>
        <v xml:space="preserve">CREATEDTIME </v>
      </c>
      <c r="O9" s="2" t="e">
        <f t="shared" si="8"/>
        <v>#VALUE!</v>
      </c>
      <c r="P9" s="2" t="e">
        <f t="shared" si="9"/>
        <v>#VALUE!</v>
      </c>
      <c r="Q9" s="2"/>
      <c r="R9" s="15"/>
      <c r="S9" s="2"/>
      <c r="T9" s="2"/>
      <c r="U9" s="2"/>
      <c r="V9" s="2"/>
      <c r="W9" s="2"/>
    </row>
    <row r="10" spans="1:25" x14ac:dyDescent="0.25">
      <c r="A10" s="2" t="s">
        <v>537</v>
      </c>
      <c r="B10" t="s">
        <v>444</v>
      </c>
      <c r="C10" s="14">
        <f t="shared" si="10"/>
        <v>11</v>
      </c>
      <c r="D10" t="str">
        <f t="shared" si="11"/>
        <v xml:space="preserve">DEPRECATED </v>
      </c>
      <c r="E10" s="1" t="str">
        <f t="shared" si="0"/>
        <v>DEPR</v>
      </c>
      <c r="F10" s="2" t="str">
        <f t="shared" si="12"/>
        <v>NUMBER (10),</v>
      </c>
      <c r="G10" s="2">
        <f t="shared" si="1"/>
        <v>8</v>
      </c>
      <c r="H10" s="1" t="str">
        <f t="shared" si="2"/>
        <v xml:space="preserve">NUMBER </v>
      </c>
      <c r="I10" s="2">
        <f t="shared" si="3"/>
        <v>11</v>
      </c>
      <c r="J10" s="2">
        <f t="shared" si="4"/>
        <v>3</v>
      </c>
      <c r="K10" s="1" t="str">
        <f t="shared" si="5"/>
        <v>10</v>
      </c>
      <c r="L10" s="2" t="s">
        <v>621</v>
      </c>
      <c r="M10" s="1" t="str">
        <f t="shared" si="6"/>
        <v xml:space="preserve">DEPRECATED </v>
      </c>
      <c r="N10" s="1" t="str">
        <f t="shared" si="7"/>
        <v xml:space="preserve">DEPRECATED </v>
      </c>
      <c r="O10" s="2" t="str">
        <f t="shared" si="8"/>
        <v xml:space="preserve">NUMBER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x14ac:dyDescent="0.25">
      <c r="A11" s="2" t="s">
        <v>537</v>
      </c>
      <c r="B11" t="s">
        <v>445</v>
      </c>
      <c r="C11" s="14">
        <f t="shared" si="10"/>
        <v>13</v>
      </c>
      <c r="D11" t="str">
        <f t="shared" si="11"/>
        <v xml:space="preserve">DEPRECATEDBY </v>
      </c>
      <c r="E11" s="1" t="str">
        <f t="shared" si="0"/>
        <v>DEPR</v>
      </c>
      <c r="F11" s="2" t="str">
        <f t="shared" si="12"/>
        <v>VARCHAR2 (10),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10</v>
      </c>
      <c r="L11" s="2" t="s">
        <v>621</v>
      </c>
      <c r="M11" s="1" t="str">
        <f t="shared" si="6"/>
        <v xml:space="preserve">DEPRECATEDBY </v>
      </c>
      <c r="N11" s="1" t="str">
        <f t="shared" si="7"/>
        <v xml:space="preserve">DEPRECATEDBY </v>
      </c>
      <c r="O11" s="2" t="str">
        <f t="shared" si="8"/>
        <v xml:space="preserve">VARCHAR2 </v>
      </c>
      <c r="P11" s="2" t="str">
        <f t="shared" si="9"/>
        <v>10</v>
      </c>
      <c r="Q11" s="2"/>
      <c r="R11" s="15"/>
      <c r="S11" s="2"/>
      <c r="T11" s="2"/>
      <c r="U11" s="2"/>
      <c r="V11" s="2"/>
      <c r="W11" s="2"/>
    </row>
    <row r="12" spans="1:25" x14ac:dyDescent="0.25">
      <c r="A12" s="2" t="s">
        <v>537</v>
      </c>
      <c r="B12" t="s">
        <v>446</v>
      </c>
      <c r="C12" s="14">
        <f t="shared" si="10"/>
        <v>15</v>
      </c>
      <c r="D12" t="str">
        <f t="shared" si="11"/>
        <v xml:space="preserve">DEPRECATEDDATE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621</v>
      </c>
      <c r="M12" s="1" t="str">
        <f t="shared" si="6"/>
        <v xml:space="preserve">DEPRECATEDDATE </v>
      </c>
      <c r="N12" s="1" t="str">
        <f t="shared" si="7"/>
        <v xml:space="preserve">DEPRECATEDDATE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x14ac:dyDescent="0.25">
      <c r="A13" s="2" t="s">
        <v>537</v>
      </c>
      <c r="B13" t="s">
        <v>447</v>
      </c>
      <c r="C13" s="14">
        <f t="shared" si="10"/>
        <v>15</v>
      </c>
      <c r="D13" t="str">
        <f t="shared" si="11"/>
        <v xml:space="preserve">DEPRECATEDTIME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 t="s">
        <v>621</v>
      </c>
      <c r="M13" s="1" t="str">
        <f t="shared" si="6"/>
        <v xml:space="preserve">DEPRECATEDTIME </v>
      </c>
      <c r="N13" s="1" t="str">
        <f t="shared" si="7"/>
        <v xml:space="preserve">DEPRECATEDTIME </v>
      </c>
      <c r="O13" s="2" t="e">
        <f t="shared" si="8"/>
        <v>#VALUE!</v>
      </c>
      <c r="P13" s="2" t="e">
        <f t="shared" si="9"/>
        <v>#VALUE!</v>
      </c>
      <c r="Q13" s="2"/>
      <c r="R13" s="15"/>
      <c r="S13" s="2"/>
      <c r="T13" s="2"/>
      <c r="U13" s="2"/>
      <c r="V13" s="2"/>
      <c r="W13" s="2"/>
    </row>
    <row r="14" spans="1:25" x14ac:dyDescent="0.25">
      <c r="A14" s="2" t="s">
        <v>537</v>
      </c>
      <c r="B14" t="s">
        <v>448</v>
      </c>
      <c r="C14" s="14">
        <f t="shared" si="10"/>
        <v>12</v>
      </c>
      <c r="D14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 t="s">
        <v>621</v>
      </c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15"/>
      <c r="S14" s="2"/>
      <c r="T14" s="2"/>
      <c r="U14" s="2"/>
      <c r="V14" s="2"/>
      <c r="W14" s="2"/>
    </row>
    <row r="15" spans="1:25" x14ac:dyDescent="0.25">
      <c r="A15" s="2" t="s">
        <v>537</v>
      </c>
      <c r="B15" t="s">
        <v>449</v>
      </c>
      <c r="C15" s="14">
        <f t="shared" si="10"/>
        <v>15</v>
      </c>
      <c r="D15" t="str">
        <f t="shared" si="11"/>
        <v xml:space="preserve">LASTMODIFIEDBY </v>
      </c>
      <c r="E15" s="1" t="str">
        <f t="shared" si="0"/>
        <v>LAST</v>
      </c>
      <c r="F15" s="2" t="str">
        <f t="shared" si="12"/>
        <v>VARCHAR2 (10),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 t="s">
        <v>621</v>
      </c>
      <c r="M15" s="1" t="str">
        <f t="shared" si="6"/>
        <v xml:space="preserve">LASTMODIFIEDBY </v>
      </c>
      <c r="N15" s="1" t="str">
        <f t="shared" si="7"/>
        <v xml:space="preserve">LASTMODIFIEDBY </v>
      </c>
      <c r="O15" s="2" t="str">
        <f t="shared" si="8"/>
        <v xml:space="preserve">VARCHAR2 </v>
      </c>
      <c r="P15" s="2" t="str">
        <f t="shared" si="9"/>
        <v>10</v>
      </c>
      <c r="Q15" s="2"/>
      <c r="R15" s="16"/>
      <c r="S15" s="2"/>
      <c r="T15" s="2"/>
      <c r="U15" s="2"/>
      <c r="V15" s="2"/>
      <c r="W15" s="2"/>
    </row>
    <row r="16" spans="1:25" x14ac:dyDescent="0.25">
      <c r="A16" s="2" t="s">
        <v>537</v>
      </c>
      <c r="B16" t="s">
        <v>450</v>
      </c>
      <c r="C16" s="14">
        <f t="shared" si="10"/>
        <v>17</v>
      </c>
      <c r="D16" t="str">
        <f t="shared" si="11"/>
        <v xml:space="preserve">LASTMODIFIEDDATE </v>
      </c>
      <c r="E16" s="1" t="str">
        <f t="shared" si="0"/>
        <v>LAST</v>
      </c>
      <c r="F16" s="2" t="str">
        <f t="shared" si="12"/>
        <v>TIMESTAMP,</v>
      </c>
      <c r="G16" s="2"/>
      <c r="H16" s="1"/>
      <c r="I16" s="2"/>
      <c r="J16" s="2"/>
      <c r="K16" s="1"/>
      <c r="L16" s="2" t="s">
        <v>621</v>
      </c>
      <c r="M16" s="1" t="str">
        <f t="shared" si="6"/>
        <v xml:space="preserve">LASTMODIFIEDDATE </v>
      </c>
      <c r="N16" s="1" t="str">
        <f t="shared" si="7"/>
        <v xml:space="preserve">LASTMODIFIEDDATE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x14ac:dyDescent="0.25">
      <c r="A17" s="2" t="s">
        <v>537</v>
      </c>
      <c r="B17" t="s">
        <v>451</v>
      </c>
      <c r="C17" s="14">
        <f t="shared" si="10"/>
        <v>17</v>
      </c>
      <c r="D17" t="str">
        <f t="shared" si="11"/>
        <v xml:space="preserve">LASTMODIFIEDTIME </v>
      </c>
      <c r="E17" s="1" t="str">
        <f t="shared" si="0"/>
        <v>LAST</v>
      </c>
      <c r="F17" s="2" t="str">
        <f t="shared" si="12"/>
        <v>TIMESTAMP,</v>
      </c>
      <c r="G17" s="2"/>
      <c r="H17" s="1"/>
      <c r="I17" s="2"/>
      <c r="J17" s="2"/>
      <c r="K17" s="1"/>
      <c r="L17" s="2" t="s">
        <v>621</v>
      </c>
      <c r="M17" s="1" t="str">
        <f t="shared" si="6"/>
        <v xml:space="preserve">LASTMODIFIEDTIME </v>
      </c>
      <c r="N17" s="1" t="str">
        <f t="shared" si="7"/>
        <v xml:space="preserve">LASTMODIFIEDTIME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537</v>
      </c>
      <c r="B18" t="s">
        <v>452</v>
      </c>
      <c r="C18" s="14">
        <f t="shared" si="10"/>
        <v>8</v>
      </c>
      <c r="D18" t="str">
        <f t="shared" si="11"/>
        <v xml:space="preserve">VERSION </v>
      </c>
      <c r="E18" s="1" t="str">
        <f t="shared" si="0"/>
        <v>VERS</v>
      </c>
      <c r="F18" s="2" t="str">
        <f t="shared" si="12"/>
        <v>NUMBER (10),</v>
      </c>
      <c r="G18" s="2"/>
      <c r="H18" s="1"/>
      <c r="I18" s="2"/>
      <c r="J18" s="2"/>
      <c r="K18" s="1"/>
      <c r="L18" s="2" t="s">
        <v>621</v>
      </c>
      <c r="M18" s="1" t="str">
        <f t="shared" si="6"/>
        <v xml:space="preserve">VERSION </v>
      </c>
      <c r="N18" s="1" t="str">
        <f t="shared" si="7"/>
        <v xml:space="preserve">VERSION </v>
      </c>
      <c r="O18" s="2"/>
      <c r="P18" s="2"/>
      <c r="Q18" s="2"/>
      <c r="R18" s="15"/>
      <c r="S18" s="2"/>
      <c r="T18" s="2"/>
      <c r="U18" s="2"/>
      <c r="V18" s="2"/>
      <c r="W18" s="2"/>
    </row>
    <row r="19" spans="1:23" x14ac:dyDescent="0.25">
      <c r="A19" s="2" t="s">
        <v>537</v>
      </c>
      <c r="B19" t="s">
        <v>526</v>
      </c>
      <c r="C19" s="14">
        <f t="shared" si="10"/>
        <v>9</v>
      </c>
      <c r="D19" t="str">
        <f t="shared" si="11"/>
        <v xml:space="preserve">KYCTYPE1 </v>
      </c>
      <c r="E19" s="1" t="str">
        <f t="shared" si="0"/>
        <v>KYCT</v>
      </c>
      <c r="F19" s="2" t="str">
        <f t="shared" si="12"/>
        <v>NUMBER (10),</v>
      </c>
      <c r="G19" s="2"/>
      <c r="H19" s="1"/>
      <c r="I19" s="2"/>
      <c r="J19" s="2"/>
      <c r="K19" s="1"/>
      <c r="L19" s="2" t="s">
        <v>621</v>
      </c>
      <c r="M19" s="1" t="str">
        <f t="shared" si="6"/>
        <v xml:space="preserve">KYCTYPE1 </v>
      </c>
      <c r="N19" s="1" t="str">
        <f t="shared" si="7"/>
        <v xml:space="preserve">KYCTYPE1 </v>
      </c>
      <c r="O19" s="2"/>
      <c r="P19" s="2"/>
      <c r="Q19" s="2"/>
      <c r="R19" s="15"/>
      <c r="S19" s="2"/>
      <c r="T19" s="2"/>
      <c r="U19" s="2"/>
      <c r="V19" s="2"/>
      <c r="W19" s="2"/>
    </row>
    <row r="20" spans="1:23" x14ac:dyDescent="0.25">
      <c r="A20" s="2" t="s">
        <v>537</v>
      </c>
      <c r="B20" t="s">
        <v>453</v>
      </c>
      <c r="C20" s="14">
        <f t="shared" si="10"/>
        <v>11</v>
      </c>
      <c r="D20" t="str">
        <f t="shared" si="11"/>
        <v xml:space="preserve">AUTHSTATUS </v>
      </c>
      <c r="E20" s="1" t="str">
        <f t="shared" si="0"/>
        <v>AUTH</v>
      </c>
      <c r="F20" s="2" t="str">
        <f t="shared" si="12"/>
        <v>VARCHAR2 (1),</v>
      </c>
      <c r="G20" s="2"/>
      <c r="H20" s="1"/>
      <c r="I20" s="2"/>
      <c r="J20" s="2"/>
      <c r="K20" s="1"/>
      <c r="L20" s="2" t="s">
        <v>621</v>
      </c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</row>
    <row r="21" spans="1:23" x14ac:dyDescent="0.25">
      <c r="A21" s="2" t="s">
        <v>537</v>
      </c>
      <c r="B21" t="s">
        <v>527</v>
      </c>
      <c r="C21" s="14">
        <f t="shared" si="10"/>
        <v>13</v>
      </c>
      <c r="D21" t="str">
        <f t="shared" si="11"/>
        <v xml:space="preserve">CUSTOMERNAME </v>
      </c>
      <c r="E21" s="1" t="str">
        <f t="shared" si="0"/>
        <v>CUST</v>
      </c>
      <c r="F21" s="2" t="str">
        <f t="shared" si="12"/>
        <v>VARCHAR2 (150),</v>
      </c>
      <c r="G21" s="2"/>
      <c r="H21" s="1"/>
      <c r="I21" s="2"/>
      <c r="J21" s="2"/>
      <c r="K21" s="1"/>
      <c r="L21" s="2" t="s">
        <v>621</v>
      </c>
      <c r="M21" s="1" t="str">
        <f t="shared" si="6"/>
        <v xml:space="preserve">CUSTOMERNAME </v>
      </c>
      <c r="N21" s="1" t="str">
        <f t="shared" si="7"/>
        <v xml:space="preserve">CUSTOMERNAME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</row>
    <row r="22" spans="1:23" x14ac:dyDescent="0.25">
      <c r="A22" s="2" t="s">
        <v>537</v>
      </c>
      <c r="B22" t="s">
        <v>528</v>
      </c>
      <c r="C22" s="14">
        <f t="shared" si="10"/>
        <v>7</v>
      </c>
      <c r="D22" t="str">
        <f t="shared" si="11"/>
        <v xml:space="preserve">DOCIMG </v>
      </c>
      <c r="E22" s="1" t="str">
        <f t="shared" si="0"/>
        <v>DOCI</v>
      </c>
      <c r="F22" s="2" t="str">
        <f t="shared" si="12"/>
        <v>BLOB,</v>
      </c>
      <c r="G22" s="2"/>
      <c r="H22" s="1"/>
      <c r="I22" s="2"/>
      <c r="J22" s="2"/>
      <c r="K22" s="1"/>
      <c r="L22" s="2" t="s">
        <v>621</v>
      </c>
      <c r="M22" s="1" t="str">
        <f t="shared" si="6"/>
        <v xml:space="preserve">DOCIMG </v>
      </c>
      <c r="N22" s="1" t="str">
        <f t="shared" si="7"/>
        <v xml:space="preserve">DOCIMG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</row>
    <row r="23" spans="1:23" x14ac:dyDescent="0.25">
      <c r="A23" s="2" t="s">
        <v>537</v>
      </c>
      <c r="B23" t="s">
        <v>529</v>
      </c>
      <c r="C23" s="14">
        <f t="shared" si="10"/>
        <v>11</v>
      </c>
      <c r="D23" t="str">
        <f t="shared" si="11"/>
        <v xml:space="preserve">EXPIRYDATE </v>
      </c>
      <c r="E23" s="1" t="str">
        <f t="shared" si="0"/>
        <v>EXPI</v>
      </c>
      <c r="F23" s="2" t="str">
        <f t="shared" si="12"/>
        <v>TIMESTAMP,</v>
      </c>
      <c r="G23" s="2"/>
      <c r="H23" s="1"/>
      <c r="I23" s="2"/>
      <c r="J23" s="2"/>
      <c r="K23" s="1"/>
      <c r="L23" s="2" t="s">
        <v>621</v>
      </c>
      <c r="M23" s="1" t="str">
        <f t="shared" si="6"/>
        <v xml:space="preserve">EXPIRYDATE </v>
      </c>
      <c r="N23" s="1" t="str">
        <f t="shared" si="7"/>
        <v xml:space="preserve">EXPIRYDATE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</row>
    <row r="24" spans="1:23" x14ac:dyDescent="0.25">
      <c r="A24" s="2" t="s">
        <v>537</v>
      </c>
      <c r="B24" t="s">
        <v>530</v>
      </c>
      <c r="C24" s="14">
        <f t="shared" si="10"/>
        <v>9</v>
      </c>
      <c r="D24" t="str">
        <f t="shared" si="11"/>
        <v xml:space="preserve">FILENAME </v>
      </c>
      <c r="E24" s="1" t="str">
        <f t="shared" si="0"/>
        <v>FILE</v>
      </c>
      <c r="F24" s="2" t="str">
        <f t="shared" si="12"/>
        <v>VARCHAR2 (50),</v>
      </c>
      <c r="G24" s="2"/>
      <c r="H24" s="1"/>
      <c r="I24" s="2"/>
      <c r="J24" s="2"/>
      <c r="K24" s="1"/>
      <c r="L24" s="2" t="s">
        <v>621</v>
      </c>
      <c r="M24" s="1" t="str">
        <f t="shared" si="6"/>
        <v xml:space="preserve">FILENAME </v>
      </c>
      <c r="N24" s="1" t="str">
        <f t="shared" si="7"/>
        <v xml:space="preserve">FILENAME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537</v>
      </c>
      <c r="B25" t="s">
        <v>531</v>
      </c>
      <c r="C25" s="14">
        <f t="shared" si="10"/>
        <v>9</v>
      </c>
      <c r="D25" t="str">
        <f t="shared" si="11"/>
        <v xml:space="preserve">IDNUMBER </v>
      </c>
      <c r="E25" s="1" t="str">
        <f t="shared" si="0"/>
        <v>IDNU</v>
      </c>
      <c r="F25" s="2" t="str">
        <f t="shared" si="12"/>
        <v>VARCHAR2 (50),</v>
      </c>
      <c r="G25" s="2"/>
      <c r="H25" s="1"/>
      <c r="I25" s="2"/>
      <c r="J25" s="2"/>
      <c r="K25" s="1"/>
      <c r="L25" s="2" t="s">
        <v>621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537</v>
      </c>
      <c r="B26" t="s">
        <v>466</v>
      </c>
      <c r="C26" s="14">
        <f t="shared" si="10"/>
        <v>9</v>
      </c>
      <c r="D26" t="str">
        <f t="shared" si="11"/>
        <v xml:space="preserve">ISACTIVE </v>
      </c>
      <c r="E26" s="1" t="str">
        <f t="shared" si="0"/>
        <v>ISAC</v>
      </c>
      <c r="F26" s="2" t="str">
        <f t="shared" si="12"/>
        <v>NUMBER (10),</v>
      </c>
      <c r="G26" s="2"/>
      <c r="H26" s="1"/>
      <c r="I26" s="2"/>
      <c r="J26" s="2"/>
      <c r="K26" s="1"/>
      <c r="L26" s="2" t="s">
        <v>621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537</v>
      </c>
      <c r="B27" t="s">
        <v>532</v>
      </c>
      <c r="C27" s="14">
        <f t="shared" si="10"/>
        <v>9</v>
      </c>
      <c r="D27" t="str">
        <f t="shared" si="11"/>
        <v xml:space="preserve">ISSUEDBY </v>
      </c>
      <c r="E27" s="1" t="str">
        <f t="shared" si="0"/>
        <v>ISSU</v>
      </c>
      <c r="F27" s="2" t="str">
        <f t="shared" si="12"/>
        <v>NUMBER (10),</v>
      </c>
      <c r="G27" s="2"/>
      <c r="H27" s="1"/>
      <c r="I27" s="2"/>
      <c r="J27" s="2"/>
      <c r="K27" s="1"/>
      <c r="L27" s="2" t="s">
        <v>621</v>
      </c>
      <c r="M27" s="1"/>
      <c r="N27" s="1">
        <f t="shared" si="7"/>
        <v>0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</row>
    <row r="28" spans="1:23" x14ac:dyDescent="0.25">
      <c r="A28" s="2" t="s">
        <v>537</v>
      </c>
      <c r="B28" t="s">
        <v>533</v>
      </c>
      <c r="C28" s="14">
        <f t="shared" si="10"/>
        <v>11</v>
      </c>
      <c r="D28" t="str">
        <f t="shared" si="11"/>
        <v xml:space="preserve">ISSUEDDATE </v>
      </c>
      <c r="E28" s="1" t="str">
        <f t="shared" si="0"/>
        <v>ISSU</v>
      </c>
      <c r="F28" s="2" t="str">
        <f t="shared" si="12"/>
        <v>TIMESTAMP,</v>
      </c>
      <c r="G28" s="2"/>
      <c r="H28" s="1"/>
      <c r="I28" s="2"/>
      <c r="J28" s="2"/>
      <c r="K28" s="1"/>
      <c r="L28" s="2" t="s">
        <v>621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537</v>
      </c>
      <c r="B29" t="s">
        <v>534</v>
      </c>
      <c r="C29" s="14">
        <f t="shared" si="10"/>
        <v>17</v>
      </c>
      <c r="D29" t="str">
        <f t="shared" si="11"/>
        <v xml:space="preserve">NAMEASINDOCUMENT </v>
      </c>
      <c r="E29" s="1" t="str">
        <f t="shared" si="0"/>
        <v>NAME</v>
      </c>
      <c r="F29" s="2" t="str">
        <f t="shared" si="12"/>
        <v>VARCHAR2 (150),</v>
      </c>
      <c r="G29" s="2"/>
      <c r="H29" s="1"/>
      <c r="I29" s="2"/>
      <c r="J29" s="2"/>
      <c r="K29" s="1"/>
      <c r="L29" s="2" t="s">
        <v>621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537</v>
      </c>
      <c r="B30" t="s">
        <v>535</v>
      </c>
      <c r="C30" s="14">
        <f t="shared" si="10"/>
        <v>13</v>
      </c>
      <c r="D30" t="str">
        <f t="shared" si="11"/>
        <v xml:space="preserve">RECIEVEDDATE </v>
      </c>
      <c r="E30" s="1" t="str">
        <f t="shared" si="0"/>
        <v>RECI</v>
      </c>
      <c r="F30" s="2" t="str">
        <f t="shared" si="12"/>
        <v>TIMESTAMP,</v>
      </c>
      <c r="G30" s="2"/>
      <c r="H30" s="1"/>
      <c r="I30" s="2"/>
      <c r="J30" s="2"/>
      <c r="K30" s="1"/>
      <c r="L30" s="2" t="s">
        <v>621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537</v>
      </c>
      <c r="B31" t="s">
        <v>536</v>
      </c>
      <c r="C31" s="14">
        <f t="shared" si="10"/>
        <v>8</v>
      </c>
      <c r="D31" t="str">
        <f t="shared" si="11"/>
        <v xml:space="preserve">REMARKS </v>
      </c>
      <c r="E31" s="1" t="str">
        <f t="shared" si="0"/>
        <v>REMA</v>
      </c>
      <c r="F31" s="2" t="str">
        <f t="shared" si="12"/>
        <v>VARCHAR2 (250),</v>
      </c>
      <c r="G31" s="2"/>
      <c r="H31" s="1"/>
      <c r="I31" s="2"/>
      <c r="J31" s="2"/>
      <c r="K31" s="1"/>
      <c r="L31" s="2" t="s">
        <v>621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537</v>
      </c>
      <c r="B32" t="s">
        <v>485</v>
      </c>
      <c r="C32" s="14">
        <f t="shared" si="10"/>
        <v>12</v>
      </c>
      <c r="D32" t="str">
        <f t="shared" si="11"/>
        <v xml:space="preserve">ENCCHECKSUM </v>
      </c>
      <c r="E32" s="1" t="str">
        <f t="shared" si="0"/>
        <v>ENCC</v>
      </c>
      <c r="F32" s="2" t="str">
        <f t="shared" si="12"/>
        <v>VARCHAR2 (100),</v>
      </c>
      <c r="G32" s="2"/>
      <c r="H32" s="1"/>
      <c r="I32" s="2"/>
      <c r="J32" s="2"/>
      <c r="K32" s="1"/>
      <c r="L32" s="2" t="s">
        <v>621</v>
      </c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x14ac:dyDescent="0.25">
      <c r="A33" s="2"/>
      <c r="D33" s="1" t="str">
        <f t="shared" ref="D33:D49" si="13">MID(B33,1,C33)</f>
        <v/>
      </c>
      <c r="E33" s="1" t="str">
        <f t="shared" si="0"/>
        <v/>
      </c>
      <c r="F33" s="2"/>
      <c r="G33" s="2"/>
      <c r="H33" s="1"/>
      <c r="I33" s="2"/>
      <c r="J33" s="2"/>
      <c r="K33" s="1"/>
      <c r="L33" s="2" t="s">
        <v>621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D34" s="1" t="str">
        <f t="shared" si="13"/>
        <v/>
      </c>
      <c r="E34" s="1" t="str">
        <f t="shared" si="0"/>
        <v/>
      </c>
      <c r="F34" s="2"/>
      <c r="G34" s="2"/>
      <c r="H34" s="1"/>
      <c r="I34" s="2"/>
      <c r="J34" s="2"/>
      <c r="K34" s="1"/>
      <c r="L34" s="2"/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D35" s="1" t="str">
        <f t="shared" si="13"/>
        <v/>
      </c>
      <c r="E35" s="1" t="str">
        <f t="shared" si="0"/>
        <v/>
      </c>
      <c r="F35" s="2"/>
      <c r="G35" s="2"/>
      <c r="H35" s="1"/>
      <c r="I35" s="2"/>
      <c r="J35" s="2"/>
      <c r="K35" s="1"/>
      <c r="L35" s="2"/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D36" s="1" t="str">
        <f t="shared" si="13"/>
        <v/>
      </c>
      <c r="E36" s="1" t="str">
        <f t="shared" si="0"/>
        <v/>
      </c>
      <c r="F36" s="2"/>
      <c r="G36" s="2"/>
      <c r="H36" s="1"/>
      <c r="I36" s="2"/>
      <c r="J36" s="2"/>
      <c r="K36" s="1"/>
      <c r="L36" s="2"/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/>
      <c r="D37" s="1" t="str">
        <f t="shared" si="13"/>
        <v/>
      </c>
      <c r="E37" s="1" t="str">
        <f t="shared" si="0"/>
        <v/>
      </c>
      <c r="F37" s="2"/>
      <c r="G37" s="2"/>
      <c r="H37" s="1"/>
      <c r="I37" s="2"/>
      <c r="J37" s="2"/>
      <c r="K37" s="1"/>
      <c r="L37" s="2"/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s="1" t="str">
        <f t="shared" si="13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s="1" t="str">
        <f t="shared" si="13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s="1" t="str">
        <f t="shared" si="13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x14ac:dyDescent="0.25">
      <c r="A41" s="2"/>
      <c r="D41" s="1" t="str">
        <f t="shared" si="13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s="1" t="str">
        <f t="shared" si="13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s="1" t="str">
        <f t="shared" si="13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s="1" t="str">
        <f t="shared" si="13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s="1" t="str">
        <f t="shared" si="13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s="1" t="str">
        <f t="shared" si="13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s="1" t="str">
        <f t="shared" si="13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s="1" t="str">
        <f t="shared" si="13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s="1" t="str">
        <f t="shared" si="13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751-8C10-4C5A-BB0E-686DF1E4534A}">
  <dimension ref="A1:Y53"/>
  <sheetViews>
    <sheetView topLeftCell="A28" workbookViewId="0">
      <selection activeCell="A38" sqref="A38"/>
    </sheetView>
  </sheetViews>
  <sheetFormatPr defaultRowHeight="15" x14ac:dyDescent="0.25"/>
  <cols>
    <col min="1" max="1" width="11.5703125" bestFit="1" customWidth="1"/>
    <col min="2" max="2" width="38.85546875" bestFit="1" customWidth="1"/>
    <col min="3" max="3" width="11.28515625" customWidth="1"/>
    <col min="4" max="4" width="22.85546875" bestFit="1" customWidth="1"/>
    <col min="7" max="7" width="8.425781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538</v>
      </c>
      <c r="B2" t="s">
        <v>539</v>
      </c>
      <c r="C2" s="14">
        <f>FIND(" ",B2)</f>
        <v>11</v>
      </c>
      <c r="D2" t="str">
        <f>MID(B2,1,C2)</f>
        <v xml:space="preserve">MEMBERCODE </v>
      </c>
      <c r="E2" s="1" t="str">
        <f t="shared" ref="E2:E49" si="0">LEFT(D2,4)</f>
        <v>MEMB</v>
      </c>
      <c r="F2" s="2" t="str">
        <f>TRIM(MID(B2,C2,100))</f>
        <v>NUMBER (10) NOT NULL,</v>
      </c>
      <c r="G2" s="2">
        <f t="shared" ref="G2:G37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621</v>
      </c>
      <c r="M2" s="1" t="str">
        <f t="shared" ref="M2:M24" si="6">D2</f>
        <v xml:space="preserve">MEMBERCODE </v>
      </c>
      <c r="N2" s="1" t="str">
        <f t="shared" ref="N2:N49" si="7">M2</f>
        <v xml:space="preserve">MEMBERCODE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</row>
    <row r="3" spans="1:25" x14ac:dyDescent="0.25">
      <c r="A3" s="2" t="s">
        <v>538</v>
      </c>
      <c r="B3" t="s">
        <v>540</v>
      </c>
      <c r="C3" s="14">
        <f t="shared" ref="C3:C32" si="10">FIND(" ",B3)</f>
        <v>5</v>
      </c>
      <c r="D3" t="str">
        <f t="shared" ref="D3:D49" si="11">MID(B3,1,C3)</f>
        <v xml:space="preserve">SRNO </v>
      </c>
      <c r="E3" s="1" t="str">
        <f t="shared" si="0"/>
        <v>SRNO</v>
      </c>
      <c r="F3" s="2" t="str">
        <f t="shared" ref="F3:F37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621</v>
      </c>
      <c r="M3" s="1" t="str">
        <f>D3</f>
        <v xml:space="preserve">SRNO </v>
      </c>
      <c r="N3" s="1" t="str">
        <f t="shared" si="7"/>
        <v xml:space="preserve">SRNO </v>
      </c>
      <c r="O3" s="2" t="str">
        <f t="shared" si="8"/>
        <v xml:space="preserve">NUMBER </v>
      </c>
      <c r="P3" s="2" t="str">
        <f t="shared" si="9"/>
        <v>10</v>
      </c>
      <c r="Q3" s="2"/>
      <c r="R3" s="15">
        <v>139</v>
      </c>
      <c r="S3" s="2"/>
      <c r="T3" s="2"/>
      <c r="U3" s="2"/>
      <c r="V3" s="2"/>
      <c r="W3" s="2"/>
    </row>
    <row r="4" spans="1:25" x14ac:dyDescent="0.25">
      <c r="A4" s="2" t="s">
        <v>538</v>
      </c>
      <c r="B4" t="s">
        <v>541</v>
      </c>
      <c r="C4" s="14">
        <f t="shared" si="10"/>
        <v>9</v>
      </c>
      <c r="D4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621</v>
      </c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0</v>
      </c>
      <c r="S4" s="2"/>
      <c r="T4" s="2"/>
      <c r="U4" s="2"/>
      <c r="V4" s="2"/>
      <c r="W4" s="2"/>
    </row>
    <row r="5" spans="1:25" x14ac:dyDescent="0.25">
      <c r="A5" s="2" t="s">
        <v>538</v>
      </c>
      <c r="B5" t="s">
        <v>542</v>
      </c>
      <c r="C5" s="14">
        <f t="shared" si="10"/>
        <v>11</v>
      </c>
      <c r="D5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 t="s">
        <v>621</v>
      </c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6"/>
      <c r="S5" s="2"/>
      <c r="T5" s="2"/>
      <c r="U5" s="2"/>
      <c r="V5" s="2"/>
      <c r="W5" s="2"/>
    </row>
    <row r="6" spans="1:25" x14ac:dyDescent="0.25">
      <c r="A6" s="2" t="s">
        <v>538</v>
      </c>
      <c r="B6" t="s">
        <v>543</v>
      </c>
      <c r="C6" s="14">
        <f t="shared" si="10"/>
        <v>10</v>
      </c>
      <c r="D6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 t="s">
        <v>621</v>
      </c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</row>
    <row r="7" spans="1:25" x14ac:dyDescent="0.25">
      <c r="A7" s="2" t="s">
        <v>538</v>
      </c>
      <c r="B7" t="s">
        <v>544</v>
      </c>
      <c r="C7" s="14">
        <f t="shared" si="10"/>
        <v>12</v>
      </c>
      <c r="D7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 t="s">
        <v>621</v>
      </c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</row>
    <row r="8" spans="1:25" x14ac:dyDescent="0.25">
      <c r="A8" s="2" t="s">
        <v>538</v>
      </c>
      <c r="B8" t="s">
        <v>545</v>
      </c>
      <c r="C8" s="14">
        <f t="shared" si="10"/>
        <v>12</v>
      </c>
      <c r="D8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621</v>
      </c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x14ac:dyDescent="0.25">
      <c r="A9" s="2" t="s">
        <v>538</v>
      </c>
      <c r="B9" t="s">
        <v>546</v>
      </c>
      <c r="C9" s="14">
        <f t="shared" si="10"/>
        <v>11</v>
      </c>
      <c r="D9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 t="s">
        <v>621</v>
      </c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</row>
    <row r="10" spans="1:25" x14ac:dyDescent="0.25">
      <c r="A10" s="2" t="s">
        <v>538</v>
      </c>
      <c r="B10" t="s">
        <v>547</v>
      </c>
      <c r="C10" s="14">
        <f t="shared" si="10"/>
        <v>13</v>
      </c>
      <c r="D10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 t="s">
        <v>621</v>
      </c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x14ac:dyDescent="0.25">
      <c r="A11" s="2" t="s">
        <v>538</v>
      </c>
      <c r="B11" t="s">
        <v>548</v>
      </c>
      <c r="C11" s="14">
        <f t="shared" si="10"/>
        <v>15</v>
      </c>
      <c r="D11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 t="s">
        <v>621</v>
      </c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</row>
    <row r="12" spans="1:25" x14ac:dyDescent="0.25">
      <c r="A12" s="2" t="s">
        <v>538</v>
      </c>
      <c r="B12" t="s">
        <v>549</v>
      </c>
      <c r="C12" s="14">
        <f t="shared" si="10"/>
        <v>15</v>
      </c>
      <c r="D1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621</v>
      </c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x14ac:dyDescent="0.25">
      <c r="A13" s="2" t="s">
        <v>538</v>
      </c>
      <c r="B13" t="s">
        <v>550</v>
      </c>
      <c r="C13" s="14">
        <f t="shared" si="10"/>
        <v>12</v>
      </c>
      <c r="D13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 t="s">
        <v>621</v>
      </c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5"/>
      <c r="S13" s="2"/>
      <c r="T13" s="2"/>
      <c r="U13" s="2"/>
      <c r="V13" s="2"/>
      <c r="W13" s="2"/>
    </row>
    <row r="14" spans="1:25" x14ac:dyDescent="0.25">
      <c r="A14" s="2" t="s">
        <v>538</v>
      </c>
      <c r="B14" t="s">
        <v>551</v>
      </c>
      <c r="C14" s="14">
        <f t="shared" si="10"/>
        <v>15</v>
      </c>
      <c r="D14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 t="s">
        <v>621</v>
      </c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</row>
    <row r="15" spans="1:25" x14ac:dyDescent="0.25">
      <c r="A15" s="2" t="s">
        <v>538</v>
      </c>
      <c r="B15" t="s">
        <v>552</v>
      </c>
      <c r="C15" s="14">
        <f t="shared" si="10"/>
        <v>17</v>
      </c>
      <c r="D15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 t="s">
        <v>621</v>
      </c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6"/>
      <c r="S15" s="2"/>
      <c r="T15" s="2"/>
      <c r="U15" s="2"/>
      <c r="V15" s="2"/>
      <c r="W15" s="2"/>
    </row>
    <row r="16" spans="1:25" x14ac:dyDescent="0.25">
      <c r="A16" s="2" t="s">
        <v>538</v>
      </c>
      <c r="B16" t="s">
        <v>553</v>
      </c>
      <c r="C16" s="14">
        <f t="shared" si="10"/>
        <v>17</v>
      </c>
      <c r="D16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 t="s">
        <v>621</v>
      </c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x14ac:dyDescent="0.25">
      <c r="A17" s="2" t="s">
        <v>538</v>
      </c>
      <c r="B17" t="s">
        <v>554</v>
      </c>
      <c r="C17" s="14">
        <f t="shared" si="10"/>
        <v>8</v>
      </c>
      <c r="D17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 t="s">
        <v>621</v>
      </c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538</v>
      </c>
      <c r="B18" t="s">
        <v>555</v>
      </c>
      <c r="C18" s="14">
        <f t="shared" si="10"/>
        <v>14</v>
      </c>
      <c r="D18" t="str">
        <f t="shared" si="11"/>
        <v xml:space="preserve">APPLICATIONNO </v>
      </c>
      <c r="E18" s="1" t="str">
        <f t="shared" si="0"/>
        <v>APPL</v>
      </c>
      <c r="F18" s="2" t="str">
        <f t="shared" si="12"/>
        <v>VARCHAR2 (50),</v>
      </c>
      <c r="G18" s="2">
        <f t="shared" si="1"/>
        <v>10</v>
      </c>
      <c r="H18" s="1"/>
      <c r="I18" s="2"/>
      <c r="J18" s="2"/>
      <c r="K18" s="1"/>
      <c r="L18" s="2" t="s">
        <v>621</v>
      </c>
      <c r="M18" s="1" t="str">
        <f t="shared" si="6"/>
        <v xml:space="preserve">APPLICATIONNO </v>
      </c>
      <c r="N18" s="1" t="str">
        <f t="shared" si="7"/>
        <v xml:space="preserve">APPLICATIONNO </v>
      </c>
      <c r="O18" s="2"/>
      <c r="P18" s="2"/>
      <c r="Q18" s="2"/>
      <c r="R18" s="15"/>
      <c r="S18" s="2"/>
      <c r="T18" s="2"/>
      <c r="U18" s="2"/>
      <c r="V18" s="2"/>
      <c r="W18" s="2"/>
    </row>
    <row r="19" spans="1:23" x14ac:dyDescent="0.25">
      <c r="A19" s="2" t="s">
        <v>538</v>
      </c>
      <c r="B19" t="s">
        <v>556</v>
      </c>
      <c r="C19" s="14">
        <f t="shared" si="10"/>
        <v>11</v>
      </c>
      <c r="D19" t="str">
        <f t="shared" si="11"/>
        <v xml:space="preserve">AUTHSTATUS </v>
      </c>
      <c r="E19" s="1" t="str">
        <f t="shared" si="0"/>
        <v>AUTH</v>
      </c>
      <c r="F19" s="2" t="str">
        <f t="shared" si="12"/>
        <v>VARCHAR2 (1),</v>
      </c>
      <c r="G19" s="2">
        <f t="shared" si="1"/>
        <v>10</v>
      </c>
      <c r="H19" s="1"/>
      <c r="I19" s="2"/>
      <c r="J19" s="2"/>
      <c r="K19" s="1"/>
      <c r="L19" s="2" t="s">
        <v>621</v>
      </c>
      <c r="M19" s="1" t="str">
        <f t="shared" si="6"/>
        <v xml:space="preserve">AUTHSTATUS </v>
      </c>
      <c r="N19" s="1" t="str">
        <f t="shared" si="7"/>
        <v xml:space="preserve">AUTHSTATUS </v>
      </c>
      <c r="O19" s="2"/>
      <c r="P19" s="2"/>
      <c r="Q19" s="2"/>
      <c r="R19" s="15"/>
      <c r="S19" s="2"/>
      <c r="T19" s="2"/>
      <c r="U19" s="2"/>
      <c r="V19" s="2"/>
      <c r="W19" s="2"/>
    </row>
    <row r="20" spans="1:23" x14ac:dyDescent="0.25">
      <c r="A20" s="2" t="s">
        <v>538</v>
      </c>
      <c r="B20" t="s">
        <v>557</v>
      </c>
      <c r="C20" s="14">
        <f t="shared" si="10"/>
        <v>4</v>
      </c>
      <c r="D20" t="str">
        <f t="shared" si="11"/>
        <v xml:space="preserve">DOB </v>
      </c>
      <c r="E20" s="1" t="str">
        <f t="shared" si="0"/>
        <v xml:space="preserve">DOB </v>
      </c>
      <c r="F20" s="2" t="str">
        <f t="shared" si="12"/>
        <v>TIMESTAMP NOT NULL,</v>
      </c>
      <c r="G20" s="2" t="e">
        <f t="shared" si="1"/>
        <v>#VALUE!</v>
      </c>
      <c r="H20" s="1"/>
      <c r="I20" s="2"/>
      <c r="J20" s="2"/>
      <c r="K20" s="1"/>
      <c r="L20" s="2" t="s">
        <v>621</v>
      </c>
      <c r="M20" s="1" t="str">
        <f t="shared" si="6"/>
        <v xml:space="preserve">DOB </v>
      </c>
      <c r="N20" s="1" t="str">
        <f t="shared" si="7"/>
        <v xml:space="preserve">DOB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</row>
    <row r="21" spans="1:23" x14ac:dyDescent="0.25">
      <c r="A21" s="2" t="s">
        <v>538</v>
      </c>
      <c r="B21" t="s">
        <v>558</v>
      </c>
      <c r="C21" s="14">
        <f t="shared" si="10"/>
        <v>10</v>
      </c>
      <c r="D21" t="str">
        <f t="shared" si="11"/>
        <v xml:space="preserve">EDUCATION </v>
      </c>
      <c r="E21" s="1" t="str">
        <f t="shared" si="0"/>
        <v>EDUC</v>
      </c>
      <c r="F21" s="2" t="str">
        <f t="shared" si="12"/>
        <v>NUMBER (10),</v>
      </c>
      <c r="G21" s="2">
        <f t="shared" si="1"/>
        <v>8</v>
      </c>
      <c r="H21" s="1"/>
      <c r="I21" s="2"/>
      <c r="J21" s="2"/>
      <c r="K21" s="1"/>
      <c r="L21" s="2" t="s">
        <v>621</v>
      </c>
      <c r="M21" s="1" t="str">
        <f t="shared" si="6"/>
        <v xml:space="preserve">EDUCATION </v>
      </c>
      <c r="N21" s="1" t="str">
        <f t="shared" si="7"/>
        <v xml:space="preserve">EDUCATION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</row>
    <row r="22" spans="1:23" x14ac:dyDescent="0.25">
      <c r="A22" s="2" t="s">
        <v>538</v>
      </c>
      <c r="B22" t="s">
        <v>559</v>
      </c>
      <c r="C22" s="14">
        <f t="shared" si="10"/>
        <v>19</v>
      </c>
      <c r="D22" t="str">
        <f t="shared" si="11"/>
        <v xml:space="preserve">FAMILYCUSTOMERCODE </v>
      </c>
      <c r="E22" s="1" t="str">
        <f t="shared" si="0"/>
        <v>FAMI</v>
      </c>
      <c r="F22" s="2" t="str">
        <f t="shared" si="12"/>
        <v>NUMBER (10),</v>
      </c>
      <c r="G22" s="2">
        <f t="shared" si="1"/>
        <v>8</v>
      </c>
      <c r="H22" s="1"/>
      <c r="I22" s="2"/>
      <c r="J22" s="2"/>
      <c r="K22" s="1"/>
      <c r="L22" s="2" t="s">
        <v>621</v>
      </c>
      <c r="M22" s="1" t="str">
        <f t="shared" si="6"/>
        <v xml:space="preserve">FAMILYCUSTOMERCODE </v>
      </c>
      <c r="N22" s="1" t="str">
        <f t="shared" si="7"/>
        <v xml:space="preserve">FAMILYCUSTOMERCODE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</row>
    <row r="23" spans="1:23" x14ac:dyDescent="0.25">
      <c r="A23" s="2" t="s">
        <v>538</v>
      </c>
      <c r="B23" t="s">
        <v>560</v>
      </c>
      <c r="C23" s="14">
        <f t="shared" si="10"/>
        <v>10</v>
      </c>
      <c r="D23" t="str">
        <f t="shared" si="11"/>
        <v xml:space="preserve">FIRSTNAME </v>
      </c>
      <c r="E23" s="1" t="str">
        <f t="shared" si="0"/>
        <v>FIRS</v>
      </c>
      <c r="F23" s="2" t="str">
        <f t="shared" si="12"/>
        <v>VARCHAR2 (200),</v>
      </c>
      <c r="G23" s="2">
        <f t="shared" si="1"/>
        <v>10</v>
      </c>
      <c r="H23" s="1"/>
      <c r="I23" s="2"/>
      <c r="J23" s="2"/>
      <c r="K23" s="1"/>
      <c r="L23" s="2" t="s">
        <v>621</v>
      </c>
      <c r="M23" s="1" t="str">
        <f t="shared" si="6"/>
        <v xml:space="preserve">FIRSTNAME </v>
      </c>
      <c r="N23" s="1" t="str">
        <f t="shared" si="7"/>
        <v xml:space="preserve">FIRSTNAME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</row>
    <row r="24" spans="1:23" x14ac:dyDescent="0.25">
      <c r="A24" s="2" t="s">
        <v>538</v>
      </c>
      <c r="B24" t="s">
        <v>561</v>
      </c>
      <c r="C24" s="14">
        <f t="shared" si="10"/>
        <v>7</v>
      </c>
      <c r="D24" t="str">
        <f t="shared" si="11"/>
        <v xml:space="preserve">GENDER </v>
      </c>
      <c r="E24" s="1" t="str">
        <f t="shared" si="0"/>
        <v>GEND</v>
      </c>
      <c r="F24" s="2" t="str">
        <f t="shared" si="12"/>
        <v>VARCHAR2 (1),</v>
      </c>
      <c r="G24" s="2">
        <f t="shared" si="1"/>
        <v>10</v>
      </c>
      <c r="H24" s="1"/>
      <c r="I24" s="2"/>
      <c r="J24" s="2"/>
      <c r="K24" s="1"/>
      <c r="L24" s="2" t="s">
        <v>621</v>
      </c>
      <c r="M24" s="1" t="str">
        <f t="shared" si="6"/>
        <v xml:space="preserve">GENDER </v>
      </c>
      <c r="N24" s="1" t="str">
        <f t="shared" si="7"/>
        <v xml:space="preserve">GENDER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538</v>
      </c>
      <c r="B25" t="s">
        <v>562</v>
      </c>
      <c r="C25" s="14">
        <f t="shared" si="10"/>
        <v>9</v>
      </c>
      <c r="D25" t="str">
        <f t="shared" si="11"/>
        <v xml:space="preserve">ISACTIVE </v>
      </c>
      <c r="E25" s="1" t="str">
        <f t="shared" si="0"/>
        <v>ISAC</v>
      </c>
      <c r="F25" s="2" t="str">
        <f t="shared" si="12"/>
        <v>NUMBER (10),</v>
      </c>
      <c r="G25" s="2">
        <f t="shared" si="1"/>
        <v>8</v>
      </c>
      <c r="H25" s="1"/>
      <c r="I25" s="2"/>
      <c r="J25" s="2"/>
      <c r="K25" s="1"/>
      <c r="L25" s="2" t="s">
        <v>621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538</v>
      </c>
      <c r="B26" t="s">
        <v>563</v>
      </c>
      <c r="C26" s="14">
        <f t="shared" si="10"/>
        <v>17</v>
      </c>
      <c r="D26" t="str">
        <f t="shared" si="11"/>
        <v xml:space="preserve">ISFAMILYCUSTOMER </v>
      </c>
      <c r="E26" s="1" t="str">
        <f t="shared" si="0"/>
        <v>ISFA</v>
      </c>
      <c r="F26" s="2" t="str">
        <f t="shared" si="12"/>
        <v>NUMBER (10),</v>
      </c>
      <c r="G26" s="2">
        <f t="shared" si="1"/>
        <v>8</v>
      </c>
      <c r="H26" s="1"/>
      <c r="I26" s="2"/>
      <c r="J26" s="2"/>
      <c r="K26" s="1"/>
      <c r="L26" s="2" t="s">
        <v>621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538</v>
      </c>
      <c r="B27" t="s">
        <v>564</v>
      </c>
      <c r="C27" s="14">
        <f t="shared" si="10"/>
        <v>9</v>
      </c>
      <c r="D27" t="str">
        <f t="shared" si="11"/>
        <v xml:space="preserve">LASTNAME </v>
      </c>
      <c r="E27" s="1" t="str">
        <f t="shared" si="0"/>
        <v>LAST</v>
      </c>
      <c r="F27" s="2" t="str">
        <f t="shared" si="12"/>
        <v>VARCHAR2 (50),</v>
      </c>
      <c r="G27" s="2">
        <f t="shared" si="1"/>
        <v>10</v>
      </c>
      <c r="H27" s="1"/>
      <c r="I27" s="2"/>
      <c r="J27" s="2"/>
      <c r="K27" s="1"/>
      <c r="L27" s="2" t="s">
        <v>621</v>
      </c>
      <c r="M27" s="1"/>
      <c r="N27" s="1">
        <f t="shared" si="7"/>
        <v>0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</row>
    <row r="28" spans="1:23" x14ac:dyDescent="0.25">
      <c r="A28" s="2" t="s">
        <v>538</v>
      </c>
      <c r="B28" t="s">
        <v>565</v>
      </c>
      <c r="C28" s="14">
        <f t="shared" si="10"/>
        <v>11</v>
      </c>
      <c r="D28" t="str">
        <f t="shared" si="11"/>
        <v xml:space="preserve">MIDDLENAME </v>
      </c>
      <c r="E28" s="1" t="str">
        <f t="shared" si="0"/>
        <v>MIDD</v>
      </c>
      <c r="F28" s="2" t="str">
        <f t="shared" si="12"/>
        <v>VARCHAR2 (50),</v>
      </c>
      <c r="G28" s="2">
        <f t="shared" si="1"/>
        <v>10</v>
      </c>
      <c r="H28" s="1"/>
      <c r="I28" s="2"/>
      <c r="J28" s="2"/>
      <c r="K28" s="1"/>
      <c r="L28" s="2" t="s">
        <v>621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538</v>
      </c>
      <c r="B29" t="s">
        <v>566</v>
      </c>
      <c r="C29" s="14">
        <f t="shared" si="10"/>
        <v>11</v>
      </c>
      <c r="D29" t="str">
        <f t="shared" si="11"/>
        <v xml:space="preserve">PROFESSION </v>
      </c>
      <c r="E29" s="1" t="str">
        <f t="shared" si="0"/>
        <v>PROF</v>
      </c>
      <c r="F29" s="2" t="str">
        <f t="shared" si="12"/>
        <v>NUMBER (10),</v>
      </c>
      <c r="G29" s="2">
        <f t="shared" si="1"/>
        <v>8</v>
      </c>
      <c r="H29" s="1"/>
      <c r="I29" s="2"/>
      <c r="J29" s="2"/>
      <c r="K29" s="1"/>
      <c r="L29" s="2" t="s">
        <v>621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538</v>
      </c>
      <c r="B30" t="s">
        <v>567</v>
      </c>
      <c r="C30" s="14">
        <f t="shared" si="10"/>
        <v>13</v>
      </c>
      <c r="D30" t="str">
        <f t="shared" si="11"/>
        <v xml:space="preserve">RELATIONSHIP </v>
      </c>
      <c r="E30" s="1" t="str">
        <f t="shared" si="0"/>
        <v>RELA</v>
      </c>
      <c r="F30" s="2" t="str">
        <f t="shared" si="12"/>
        <v>NUMBER (10),</v>
      </c>
      <c r="G30" s="2">
        <f t="shared" si="1"/>
        <v>8</v>
      </c>
      <c r="H30" s="1"/>
      <c r="I30" s="2"/>
      <c r="J30" s="2"/>
      <c r="K30" s="1"/>
      <c r="L30" s="2" t="s">
        <v>621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538</v>
      </c>
      <c r="B31" t="s">
        <v>568</v>
      </c>
      <c r="C31" s="14">
        <f t="shared" si="10"/>
        <v>11</v>
      </c>
      <c r="D31" t="str">
        <f t="shared" si="11"/>
        <v xml:space="preserve">SALUTATION </v>
      </c>
      <c r="E31" s="1" t="str">
        <f t="shared" si="0"/>
        <v>SALU</v>
      </c>
      <c r="F31" s="2" t="str">
        <f t="shared" si="12"/>
        <v>VARCHAR2 (40),</v>
      </c>
      <c r="G31" s="2">
        <f t="shared" si="1"/>
        <v>10</v>
      </c>
      <c r="H31" s="1"/>
      <c r="I31" s="2"/>
      <c r="J31" s="2"/>
      <c r="K31" s="1"/>
      <c r="L31" s="2" t="s">
        <v>621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538</v>
      </c>
      <c r="B32" t="s">
        <v>569</v>
      </c>
      <c r="C32" s="14">
        <f t="shared" si="10"/>
        <v>15</v>
      </c>
      <c r="D32" t="str">
        <f t="shared" si="11"/>
        <v xml:space="preserve">FAMBENEFICIARY </v>
      </c>
      <c r="E32" s="1" t="str">
        <f t="shared" si="0"/>
        <v>FAMB</v>
      </c>
      <c r="F32" s="2" t="str">
        <f t="shared" si="12"/>
        <v>NUMBER (10),</v>
      </c>
      <c r="G32" s="2">
        <f t="shared" si="1"/>
        <v>8</v>
      </c>
      <c r="H32" s="1"/>
      <c r="I32" s="2"/>
      <c r="J32" s="2"/>
      <c r="K32" s="1"/>
      <c r="L32" s="2" t="s">
        <v>621</v>
      </c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x14ac:dyDescent="0.25">
      <c r="A33" s="2" t="s">
        <v>538</v>
      </c>
      <c r="B33" t="s">
        <v>570</v>
      </c>
      <c r="D33" t="str">
        <f t="shared" si="11"/>
        <v/>
      </c>
      <c r="E33" s="1" t="str">
        <f t="shared" si="0"/>
        <v/>
      </c>
      <c r="F33" s="2" t="e">
        <f t="shared" si="12"/>
        <v>#VALUE!</v>
      </c>
      <c r="G33" s="2" t="e">
        <f t="shared" si="1"/>
        <v>#VALUE!</v>
      </c>
      <c r="H33" s="1"/>
      <c r="I33" s="2"/>
      <c r="J33" s="2"/>
      <c r="K33" s="1"/>
      <c r="L33" s="2" t="s">
        <v>621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 t="s">
        <v>538</v>
      </c>
      <c r="B34" t="s">
        <v>571</v>
      </c>
      <c r="D34" t="str">
        <f t="shared" si="11"/>
        <v/>
      </c>
      <c r="E34" s="1" t="str">
        <f t="shared" si="0"/>
        <v/>
      </c>
      <c r="F34" s="2" t="e">
        <f t="shared" si="12"/>
        <v>#VALUE!</v>
      </c>
      <c r="G34" s="2" t="e">
        <f t="shared" si="1"/>
        <v>#VALUE!</v>
      </c>
      <c r="H34" s="1"/>
      <c r="I34" s="2"/>
      <c r="J34" s="2"/>
      <c r="K34" s="1"/>
      <c r="L34" s="2" t="s">
        <v>621</v>
      </c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 t="s">
        <v>538</v>
      </c>
      <c r="B35" t="s">
        <v>572</v>
      </c>
      <c r="D35" t="str">
        <f t="shared" si="11"/>
        <v/>
      </c>
      <c r="E35" s="1" t="str">
        <f t="shared" si="0"/>
        <v/>
      </c>
      <c r="F35" s="2" t="e">
        <f t="shared" si="12"/>
        <v>#VALUE!</v>
      </c>
      <c r="G35" s="2" t="e">
        <f t="shared" si="1"/>
        <v>#VALUE!</v>
      </c>
      <c r="H35" s="1"/>
      <c r="I35" s="2"/>
      <c r="J35" s="2"/>
      <c r="K35" s="1"/>
      <c r="L35" s="2" t="s">
        <v>621</v>
      </c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 t="s">
        <v>538</v>
      </c>
      <c r="B36" t="s">
        <v>573</v>
      </c>
      <c r="D36" t="str">
        <f t="shared" si="11"/>
        <v/>
      </c>
      <c r="E36" s="1" t="str">
        <f t="shared" si="0"/>
        <v/>
      </c>
      <c r="F36" s="2" t="e">
        <f t="shared" si="12"/>
        <v>#VALUE!</v>
      </c>
      <c r="G36" s="2" t="e">
        <f t="shared" si="1"/>
        <v>#VALUE!</v>
      </c>
      <c r="H36" s="1"/>
      <c r="I36" s="2"/>
      <c r="J36" s="2"/>
      <c r="K36" s="1"/>
      <c r="L36" s="2" t="s">
        <v>621</v>
      </c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 t="s">
        <v>538</v>
      </c>
      <c r="B37" t="s">
        <v>574</v>
      </c>
      <c r="D37" t="str">
        <f t="shared" si="11"/>
        <v/>
      </c>
      <c r="E37" s="1" t="str">
        <f t="shared" si="0"/>
        <v/>
      </c>
      <c r="F37" s="2" t="e">
        <f t="shared" si="12"/>
        <v>#VALUE!</v>
      </c>
      <c r="G37" s="2" t="e">
        <f t="shared" si="1"/>
        <v>#VALUE!</v>
      </c>
      <c r="H37" s="1"/>
      <c r="I37" s="2"/>
      <c r="J37" s="2"/>
      <c r="K37" s="1"/>
      <c r="L37" s="2" t="s">
        <v>621</v>
      </c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t="str">
        <f t="shared" si="11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t="str">
        <f t="shared" si="11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t="str">
        <f t="shared" si="11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x14ac:dyDescent="0.25">
      <c r="A41" s="2"/>
      <c r="D41" t="str">
        <f t="shared" si="11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t="str">
        <f t="shared" si="11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t="str">
        <f t="shared" si="11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t="str">
        <f t="shared" si="11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t="str">
        <f t="shared" si="11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t="str">
        <f t="shared" si="11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t="str">
        <f t="shared" si="11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t="str">
        <f t="shared" si="11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t="str">
        <f t="shared" si="11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A8E3-193C-4DA3-8CBE-24126E061171}">
  <sheetPr filterMode="1"/>
  <dimension ref="A1:Y65"/>
  <sheetViews>
    <sheetView topLeftCell="E1" workbookViewId="0">
      <selection activeCell="E1" sqref="A1:XFD1"/>
    </sheetView>
  </sheetViews>
  <sheetFormatPr defaultRowHeight="15" x14ac:dyDescent="0.25"/>
  <cols>
    <col min="2" max="2" width="39.7109375" bestFit="1" customWidth="1"/>
    <col min="3" max="3" width="13.42578125" customWidth="1"/>
    <col min="4" max="4" width="13.7109375" bestFit="1" customWidth="1"/>
    <col min="6" max="6" width="22.7109375" hidden="1" customWidth="1"/>
    <col min="7" max="11" width="0" hidden="1" customWidth="1"/>
    <col min="12" max="12" width="16.28515625" bestFit="1" customWidth="1"/>
    <col min="13" max="13" width="19.28515625" bestFit="1" customWidth="1"/>
    <col min="18" max="18" width="16.28515625" customWidth="1"/>
    <col min="19" max="19" width="13.28515625" bestFit="1" customWidth="1"/>
    <col min="36" max="36" width="39.71093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575</v>
      </c>
      <c r="B2" s="2" t="s">
        <v>576</v>
      </c>
      <c r="C2" s="14">
        <f>FIND(" ",B2)</f>
        <v>12</v>
      </c>
      <c r="D2" s="2" t="str">
        <f>MID(B2,1,C2)</f>
        <v xml:space="preserve">ADDRESSTYPE </v>
      </c>
      <c r="E2" s="1" t="str">
        <f t="shared" ref="E2:E49" si="0">LEFT(D2,4)</f>
        <v>ADDR</v>
      </c>
      <c r="F2" s="2" t="str">
        <f>TRIM(MID(B2,C2,100))</f>
        <v>NUMBER (10) NOT NULL,</v>
      </c>
      <c r="G2" s="2">
        <f t="shared" ref="G2:G37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620</v>
      </c>
      <c r="M2" s="1" t="str">
        <f t="shared" ref="M2:M65" si="6">D2</f>
        <v xml:space="preserve">ADDRESSTYPE </v>
      </c>
      <c r="N2" s="1" t="str">
        <f t="shared" ref="N2:N65" si="7">M2</f>
        <v xml:space="preserve">ADDRESSTYPE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729</v>
      </c>
      <c r="S2" s="2" t="s">
        <v>725</v>
      </c>
      <c r="T2" s="2"/>
      <c r="U2" s="2"/>
      <c r="V2" s="2"/>
      <c r="W2" s="2"/>
      <c r="X2" s="2"/>
      <c r="Y2" s="2"/>
    </row>
    <row r="3" spans="1:25" x14ac:dyDescent="0.25">
      <c r="A3" s="2" t="s">
        <v>575</v>
      </c>
      <c r="B3" s="2" t="s">
        <v>539</v>
      </c>
      <c r="C3" s="14">
        <f t="shared" ref="C3:C65" si="10">FIND(" ",B3)</f>
        <v>11</v>
      </c>
      <c r="D3" s="2" t="str">
        <f t="shared" ref="D3:D65" si="11">MID(B3,1,C3)</f>
        <v xml:space="preserve">MEMBERCODE </v>
      </c>
      <c r="E3" s="1" t="str">
        <f t="shared" si="0"/>
        <v>MEMB</v>
      </c>
      <c r="F3" s="2" t="str">
        <f t="shared" ref="F3:F65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620</v>
      </c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5" t="s">
        <v>719</v>
      </c>
      <c r="S3" s="2"/>
      <c r="T3" s="2"/>
      <c r="U3" s="2"/>
      <c r="V3" s="2"/>
      <c r="W3" s="2"/>
      <c r="X3" s="2"/>
      <c r="Y3" s="2"/>
    </row>
    <row r="4" spans="1:25" hidden="1" x14ac:dyDescent="0.25">
      <c r="A4" s="2" t="s">
        <v>575</v>
      </c>
      <c r="B4" s="2" t="s">
        <v>540</v>
      </c>
      <c r="C4" s="14">
        <f t="shared" si="10"/>
        <v>5</v>
      </c>
      <c r="D4" s="2" t="str">
        <f t="shared" si="11"/>
        <v xml:space="preserve">SRNO </v>
      </c>
      <c r="E4" s="1" t="str">
        <f t="shared" si="0"/>
        <v>SRNO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620</v>
      </c>
      <c r="M4" s="1" t="str">
        <f t="shared" si="6"/>
        <v xml:space="preserve">SRNO </v>
      </c>
      <c r="N4" s="1" t="str">
        <f t="shared" si="7"/>
        <v xml:space="preserve">SRNO </v>
      </c>
      <c r="O4" s="2" t="str">
        <f t="shared" si="8"/>
        <v xml:space="preserve">NUMBER </v>
      </c>
      <c r="P4" s="2" t="str">
        <f t="shared" si="9"/>
        <v>10</v>
      </c>
      <c r="Q4" s="2"/>
      <c r="R4" s="15"/>
      <c r="S4" s="2"/>
      <c r="T4" s="2"/>
      <c r="U4" s="2"/>
      <c r="V4" s="2"/>
      <c r="W4" s="2"/>
      <c r="X4" s="2"/>
      <c r="Y4" s="2"/>
    </row>
    <row r="5" spans="1:25" x14ac:dyDescent="0.25">
      <c r="A5" s="2" t="s">
        <v>575</v>
      </c>
      <c r="B5" s="2" t="s">
        <v>541</v>
      </c>
      <c r="C5" s="14">
        <f t="shared" si="10"/>
        <v>9</v>
      </c>
      <c r="D5" s="2" t="str">
        <f t="shared" si="11"/>
        <v xml:space="preserve">TENANTID </v>
      </c>
      <c r="E5" s="1" t="str">
        <f>LEFT(D5,4)</f>
        <v>TENA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 t="s">
        <v>620</v>
      </c>
      <c r="M5" s="1" t="str">
        <f t="shared" si="6"/>
        <v xml:space="preserve">TENANTID </v>
      </c>
      <c r="N5" s="1" t="str">
        <f t="shared" si="7"/>
        <v xml:space="preserve">TENANTID </v>
      </c>
      <c r="O5" s="2" t="str">
        <f t="shared" si="8"/>
        <v xml:space="preserve">NUMBER </v>
      </c>
      <c r="P5" s="2" t="str">
        <f t="shared" si="9"/>
        <v>10</v>
      </c>
      <c r="Q5" s="2"/>
      <c r="R5" s="15">
        <v>139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575</v>
      </c>
      <c r="B6" s="2" t="s">
        <v>542</v>
      </c>
      <c r="C6" s="14">
        <f t="shared" si="10"/>
        <v>11</v>
      </c>
      <c r="D6" s="2" t="str">
        <f t="shared" si="11"/>
        <v xml:space="preserve">ACTIVITYID </v>
      </c>
      <c r="E6" s="1" t="str">
        <f t="shared" si="0"/>
        <v>ACTI</v>
      </c>
      <c r="F6" s="2" t="str">
        <f t="shared" si="12"/>
        <v>NUMBER (19),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19</v>
      </c>
      <c r="L6" s="2" t="s">
        <v>620</v>
      </c>
      <c r="M6" s="1" t="str">
        <f t="shared" si="6"/>
        <v xml:space="preserve">ACTIVITYID </v>
      </c>
      <c r="N6" s="1" t="str">
        <f t="shared" si="7"/>
        <v xml:space="preserve">ACTIVITYID </v>
      </c>
      <c r="O6" s="2" t="str">
        <f t="shared" si="8"/>
        <v xml:space="preserve">NUMBER </v>
      </c>
      <c r="P6" s="2" t="str">
        <f t="shared" si="9"/>
        <v>19</v>
      </c>
      <c r="Q6" s="2"/>
      <c r="R6" s="15">
        <v>0</v>
      </c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575</v>
      </c>
      <c r="B7" s="2" t="s">
        <v>543</v>
      </c>
      <c r="C7" s="14">
        <f t="shared" si="10"/>
        <v>10</v>
      </c>
      <c r="D7" s="2" t="str">
        <f t="shared" si="11"/>
        <v xml:space="preserve">CREATEDBY </v>
      </c>
      <c r="E7" s="1" t="str">
        <f t="shared" si="0"/>
        <v>CREA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 t="s">
        <v>620</v>
      </c>
      <c r="M7" s="1" t="str">
        <f t="shared" si="6"/>
        <v xml:space="preserve">CREATEDBY </v>
      </c>
      <c r="N7" s="1" t="str">
        <f t="shared" si="7"/>
        <v xml:space="preserve">CREATEDBY </v>
      </c>
      <c r="O7" s="2" t="str">
        <f t="shared" si="8"/>
        <v xml:space="preserve">VARCHAR2 </v>
      </c>
      <c r="P7" s="2" t="str">
        <f t="shared" si="9"/>
        <v>10</v>
      </c>
      <c r="Q7" s="2"/>
      <c r="R7" s="15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575</v>
      </c>
      <c r="B8" s="2" t="s">
        <v>544</v>
      </c>
      <c r="C8" s="14">
        <f t="shared" si="10"/>
        <v>12</v>
      </c>
      <c r="D8" s="2" t="str">
        <f t="shared" si="11"/>
        <v xml:space="preserve">CREATEDDATE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620</v>
      </c>
      <c r="M8" s="1" t="str">
        <f t="shared" si="6"/>
        <v xml:space="preserve">CREATEDDATE </v>
      </c>
      <c r="N8" s="1" t="str">
        <f t="shared" si="7"/>
        <v xml:space="preserve">CREATEDDATE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575</v>
      </c>
      <c r="B9" s="2" t="s">
        <v>545</v>
      </c>
      <c r="C9" s="14">
        <f t="shared" si="10"/>
        <v>12</v>
      </c>
      <c r="D9" s="2" t="str">
        <f t="shared" si="11"/>
        <v xml:space="preserve">CREATEDTIME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 t="s">
        <v>620</v>
      </c>
      <c r="M9" s="1" t="str">
        <f t="shared" si="6"/>
        <v xml:space="preserve">CREATEDTIME </v>
      </c>
      <c r="N9" s="1" t="str">
        <f t="shared" si="7"/>
        <v xml:space="preserve">CREATEDTIME </v>
      </c>
      <c r="O9" s="2" t="e">
        <f t="shared" si="8"/>
        <v>#VALUE!</v>
      </c>
      <c r="P9" s="2" t="e">
        <f t="shared" si="9"/>
        <v>#VALUE!</v>
      </c>
      <c r="Q9" s="2"/>
      <c r="R9" s="15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575</v>
      </c>
      <c r="B10" s="2" t="s">
        <v>546</v>
      </c>
      <c r="C10" s="14">
        <f t="shared" si="10"/>
        <v>11</v>
      </c>
      <c r="D10" s="2" t="str">
        <f t="shared" si="11"/>
        <v xml:space="preserve">DEPRECATED </v>
      </c>
      <c r="E10" s="1" t="str">
        <f t="shared" si="0"/>
        <v>DEPR</v>
      </c>
      <c r="F10" s="2" t="str">
        <f t="shared" si="12"/>
        <v>NUMBER (10),</v>
      </c>
      <c r="G10" s="2">
        <f t="shared" si="1"/>
        <v>8</v>
      </c>
      <c r="H10" s="1" t="str">
        <f t="shared" si="2"/>
        <v xml:space="preserve">NUMBER </v>
      </c>
      <c r="I10" s="2">
        <f t="shared" si="3"/>
        <v>11</v>
      </c>
      <c r="J10" s="2">
        <f t="shared" si="4"/>
        <v>3</v>
      </c>
      <c r="K10" s="1" t="str">
        <f t="shared" si="5"/>
        <v>10</v>
      </c>
      <c r="L10" s="2" t="s">
        <v>620</v>
      </c>
      <c r="M10" s="1" t="str">
        <f t="shared" si="6"/>
        <v xml:space="preserve">DEPRECATED </v>
      </c>
      <c r="N10" s="1" t="str">
        <f t="shared" si="7"/>
        <v xml:space="preserve">DEPRECATED </v>
      </c>
      <c r="O10" s="2" t="str">
        <f t="shared" si="8"/>
        <v xml:space="preserve">NUMBER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575</v>
      </c>
      <c r="B11" s="2" t="s">
        <v>547</v>
      </c>
      <c r="C11" s="14">
        <f t="shared" si="10"/>
        <v>13</v>
      </c>
      <c r="D11" s="2" t="str">
        <f t="shared" si="11"/>
        <v xml:space="preserve">DEPRECATEDBY </v>
      </c>
      <c r="E11" s="1" t="str">
        <f t="shared" si="0"/>
        <v>DEPR</v>
      </c>
      <c r="F11" s="2" t="str">
        <f t="shared" si="12"/>
        <v>VARCHAR2 (10),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10</v>
      </c>
      <c r="L11" s="2" t="s">
        <v>620</v>
      </c>
      <c r="M11" s="1" t="str">
        <f t="shared" si="6"/>
        <v xml:space="preserve">DEPRECATEDBY </v>
      </c>
      <c r="N11" s="1" t="str">
        <f t="shared" si="7"/>
        <v xml:space="preserve">DEPRECATEDBY </v>
      </c>
      <c r="O11" s="2" t="str">
        <f t="shared" si="8"/>
        <v xml:space="preserve">VARCHAR2 </v>
      </c>
      <c r="P11" s="2" t="str">
        <f t="shared" si="9"/>
        <v>10</v>
      </c>
      <c r="Q11" s="2"/>
      <c r="R11" s="15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575</v>
      </c>
      <c r="B12" s="2" t="s">
        <v>548</v>
      </c>
      <c r="C12" s="14">
        <f t="shared" si="10"/>
        <v>15</v>
      </c>
      <c r="D12" s="2" t="str">
        <f t="shared" si="11"/>
        <v xml:space="preserve">DEPRECATEDDATE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620</v>
      </c>
      <c r="M12" s="1" t="str">
        <f t="shared" si="6"/>
        <v xml:space="preserve">DEPRECATEDDATE </v>
      </c>
      <c r="N12" s="1" t="str">
        <f t="shared" si="7"/>
        <v xml:space="preserve">DEPRECATEDDATE </v>
      </c>
      <c r="O12" s="2" t="e">
        <f t="shared" si="8"/>
        <v>#VALUE!</v>
      </c>
      <c r="P12" s="2" t="e">
        <f t="shared" si="9"/>
        <v>#VALUE!</v>
      </c>
      <c r="Q12" s="2"/>
      <c r="R12" s="15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575</v>
      </c>
      <c r="B13" s="2" t="s">
        <v>549</v>
      </c>
      <c r="C13" s="14">
        <f t="shared" si="10"/>
        <v>15</v>
      </c>
      <c r="D13" s="2" t="str">
        <f t="shared" si="11"/>
        <v xml:space="preserve">DEPRECATEDTIME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 t="s">
        <v>620</v>
      </c>
      <c r="M13" s="1" t="str">
        <f t="shared" si="6"/>
        <v xml:space="preserve">DEPRECATEDTIME </v>
      </c>
      <c r="N13" s="1" t="str">
        <f t="shared" si="7"/>
        <v xml:space="preserve">DEPRECATEDTIME </v>
      </c>
      <c r="O13" s="2" t="e">
        <f t="shared" si="8"/>
        <v>#VALUE!</v>
      </c>
      <c r="P13" s="2" t="e">
        <f t="shared" si="9"/>
        <v>#VALUE!</v>
      </c>
      <c r="Q13" s="2"/>
      <c r="R13" s="15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575</v>
      </c>
      <c r="B14" s="2" t="s">
        <v>550</v>
      </c>
      <c r="C14" s="14">
        <f t="shared" si="10"/>
        <v>12</v>
      </c>
      <c r="D14" s="2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 t="s">
        <v>620</v>
      </c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15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575</v>
      </c>
      <c r="B15" s="2" t="s">
        <v>551</v>
      </c>
      <c r="C15" s="14">
        <f t="shared" si="10"/>
        <v>15</v>
      </c>
      <c r="D15" s="2" t="str">
        <f t="shared" si="11"/>
        <v xml:space="preserve">LASTMODIFIEDBY </v>
      </c>
      <c r="E15" s="1" t="str">
        <f t="shared" si="0"/>
        <v>LAST</v>
      </c>
      <c r="F15" s="2" t="str">
        <f t="shared" si="12"/>
        <v>VARCHAR2 (10),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 t="s">
        <v>620</v>
      </c>
      <c r="M15" s="1" t="str">
        <f t="shared" si="6"/>
        <v xml:space="preserve">LASTMODIFIEDBY </v>
      </c>
      <c r="N15" s="1" t="str">
        <f t="shared" si="7"/>
        <v xml:space="preserve">LASTMODIFIEDBY </v>
      </c>
      <c r="O15" s="2" t="str">
        <f t="shared" si="8"/>
        <v xml:space="preserve">VARCHAR2 </v>
      </c>
      <c r="P15" s="2" t="str">
        <f t="shared" si="9"/>
        <v>10</v>
      </c>
      <c r="Q15" s="2"/>
      <c r="R15" s="15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575</v>
      </c>
      <c r="B16" s="2" t="s">
        <v>552</v>
      </c>
      <c r="C16" s="14">
        <f t="shared" si="10"/>
        <v>17</v>
      </c>
      <c r="D16" s="2" t="str">
        <f t="shared" si="11"/>
        <v xml:space="preserve">LASTMODIFIEDDATE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 t="s">
        <v>620</v>
      </c>
      <c r="M16" s="1" t="str">
        <f t="shared" si="6"/>
        <v xml:space="preserve">LASTMODIFIEDDATE </v>
      </c>
      <c r="N16" s="1" t="str">
        <f t="shared" si="7"/>
        <v xml:space="preserve">LASTMODIFIEDDATE </v>
      </c>
      <c r="O16" s="2"/>
      <c r="P16" s="2"/>
      <c r="Q16" s="2"/>
      <c r="R16" s="15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575</v>
      </c>
      <c r="B17" s="2" t="s">
        <v>553</v>
      </c>
      <c r="C17" s="14">
        <f t="shared" si="10"/>
        <v>17</v>
      </c>
      <c r="D17" s="2" t="str">
        <f t="shared" si="11"/>
        <v xml:space="preserve">LASTMODIFIEDTIME </v>
      </c>
      <c r="E17" s="1" t="str">
        <f t="shared" si="0"/>
        <v>LAST</v>
      </c>
      <c r="F17" s="2" t="str">
        <f t="shared" si="12"/>
        <v>TIMESTAMP,</v>
      </c>
      <c r="G17" s="2" t="e">
        <f t="shared" si="1"/>
        <v>#VALUE!</v>
      </c>
      <c r="H17" s="1"/>
      <c r="I17" s="2"/>
      <c r="J17" s="2"/>
      <c r="K17" s="1"/>
      <c r="L17" s="2" t="s">
        <v>620</v>
      </c>
      <c r="M17" s="1" t="str">
        <f t="shared" si="6"/>
        <v xml:space="preserve">LASTMODIFIEDTIME </v>
      </c>
      <c r="N17" s="1" t="str">
        <f t="shared" si="7"/>
        <v xml:space="preserve">LASTMODIFIEDTIME </v>
      </c>
      <c r="O17" s="2"/>
      <c r="P17" s="2"/>
      <c r="Q17" s="2"/>
      <c r="R17" s="15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575</v>
      </c>
      <c r="B18" s="2" t="s">
        <v>554</v>
      </c>
      <c r="C18" s="14">
        <f t="shared" si="10"/>
        <v>8</v>
      </c>
      <c r="D18" s="2" t="str">
        <f t="shared" si="11"/>
        <v xml:space="preserve">VERSION </v>
      </c>
      <c r="E18" s="1" t="str">
        <f t="shared" si="0"/>
        <v>VERS</v>
      </c>
      <c r="F18" s="2" t="str">
        <f t="shared" si="12"/>
        <v>NUMBER (10),</v>
      </c>
      <c r="G18" s="2">
        <f t="shared" si="1"/>
        <v>8</v>
      </c>
      <c r="H18" s="1"/>
      <c r="I18" s="2"/>
      <c r="J18" s="2"/>
      <c r="K18" s="1"/>
      <c r="L18" s="2" t="s">
        <v>620</v>
      </c>
      <c r="M18" s="1" t="str">
        <f t="shared" si="6"/>
        <v xml:space="preserve">VERSION </v>
      </c>
      <c r="N18" s="1" t="str">
        <f t="shared" si="7"/>
        <v xml:space="preserve">VERSION </v>
      </c>
      <c r="O18" s="2"/>
      <c r="P18" s="2"/>
      <c r="Q18" s="2"/>
      <c r="R18" s="15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575</v>
      </c>
      <c r="B19" s="2" t="s">
        <v>577</v>
      </c>
      <c r="C19" s="14">
        <f t="shared" si="10"/>
        <v>9</v>
      </c>
      <c r="D19" s="2" t="str">
        <f t="shared" si="11"/>
        <v xml:space="preserve">ADDRESS1 </v>
      </c>
      <c r="E19" s="1" t="str">
        <f t="shared" si="0"/>
        <v>ADDR</v>
      </c>
      <c r="F19" s="2" t="str">
        <f t="shared" si="12"/>
        <v>VARCHAR2 (60),</v>
      </c>
      <c r="G19" s="2">
        <f t="shared" si="1"/>
        <v>10</v>
      </c>
      <c r="H19" s="1"/>
      <c r="I19" s="2"/>
      <c r="J19" s="2"/>
      <c r="K19" s="1"/>
      <c r="L19" s="2" t="s">
        <v>620</v>
      </c>
      <c r="M19" s="1" t="str">
        <f t="shared" si="6"/>
        <v xml:space="preserve">ADDRESS1 </v>
      </c>
      <c r="N19" s="1" t="str">
        <f t="shared" si="7"/>
        <v xml:space="preserve">ADDRESS1 </v>
      </c>
      <c r="O19" s="2"/>
      <c r="P19" s="2"/>
      <c r="Q19" s="2"/>
      <c r="R19" s="15" t="s">
        <v>726</v>
      </c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575</v>
      </c>
      <c r="B20" s="2" t="s">
        <v>578</v>
      </c>
      <c r="C20" s="14">
        <f t="shared" si="10"/>
        <v>9</v>
      </c>
      <c r="D20" s="2" t="str">
        <f t="shared" si="11"/>
        <v xml:space="preserve">ADDRESS2 </v>
      </c>
      <c r="E20" s="1" t="str">
        <f t="shared" si="0"/>
        <v>ADDR</v>
      </c>
      <c r="F20" s="2" t="str">
        <f t="shared" si="12"/>
        <v>VARCHAR2 (60),</v>
      </c>
      <c r="G20" s="2">
        <f t="shared" si="1"/>
        <v>10</v>
      </c>
      <c r="H20" s="1"/>
      <c r="I20" s="2"/>
      <c r="J20" s="2"/>
      <c r="K20" s="1"/>
      <c r="L20" s="2" t="s">
        <v>620</v>
      </c>
      <c r="M20" s="1" t="str">
        <f t="shared" si="6"/>
        <v xml:space="preserve">ADDRESS2 </v>
      </c>
      <c r="N20" s="1" t="str">
        <f t="shared" si="7"/>
        <v xml:space="preserve">ADDRESS2 </v>
      </c>
      <c r="O20" s="2"/>
      <c r="P20" s="2"/>
      <c r="Q20" s="2"/>
      <c r="R20" s="15" t="s">
        <v>727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575</v>
      </c>
      <c r="B21" s="2" t="s">
        <v>579</v>
      </c>
      <c r="C21" s="14">
        <f t="shared" si="10"/>
        <v>9</v>
      </c>
      <c r="D21" s="2" t="str">
        <f t="shared" si="11"/>
        <v xml:space="preserve">ADDRESS3 </v>
      </c>
      <c r="E21" s="1" t="str">
        <f t="shared" si="0"/>
        <v>ADDR</v>
      </c>
      <c r="F21" s="2" t="str">
        <f t="shared" si="12"/>
        <v>VARCHAR2 (60),</v>
      </c>
      <c r="G21" s="2">
        <f t="shared" si="1"/>
        <v>10</v>
      </c>
      <c r="H21" s="1"/>
      <c r="I21" s="2"/>
      <c r="J21" s="2"/>
      <c r="K21" s="1"/>
      <c r="L21" s="2" t="s">
        <v>620</v>
      </c>
      <c r="M21" s="1" t="str">
        <f t="shared" si="6"/>
        <v xml:space="preserve">ADDRESS3 </v>
      </c>
      <c r="N21" s="1" t="str">
        <f t="shared" si="7"/>
        <v xml:space="preserve">ADDRESS3 </v>
      </c>
      <c r="O21" s="2"/>
      <c r="P21" s="2"/>
      <c r="Q21" s="2"/>
      <c r="R21" s="2" t="s">
        <v>728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575</v>
      </c>
      <c r="B22" s="2" t="s">
        <v>580</v>
      </c>
      <c r="C22" s="14">
        <f t="shared" si="10"/>
        <v>13</v>
      </c>
      <c r="D22" s="2" t="str">
        <f t="shared" si="11"/>
        <v xml:space="preserve">ADDRESSDOCID </v>
      </c>
      <c r="E22" s="1" t="str">
        <f t="shared" si="0"/>
        <v>ADDR</v>
      </c>
      <c r="F22" s="2" t="str">
        <f t="shared" si="12"/>
        <v>VARCHAR2 (60),</v>
      </c>
      <c r="G22" s="2">
        <f t="shared" si="1"/>
        <v>10</v>
      </c>
      <c r="H22" s="1"/>
      <c r="I22" s="2"/>
      <c r="J22" s="2"/>
      <c r="K22" s="1"/>
      <c r="L22" s="2" t="s">
        <v>620</v>
      </c>
      <c r="M22" s="1" t="str">
        <f t="shared" si="6"/>
        <v xml:space="preserve">ADDRESSDOCID </v>
      </c>
      <c r="N22" s="1" t="str">
        <f t="shared" si="7"/>
        <v xml:space="preserve">ADDRESSDOCID 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575</v>
      </c>
      <c r="B23" s="2" t="s">
        <v>556</v>
      </c>
      <c r="C23" s="14">
        <f t="shared" si="10"/>
        <v>11</v>
      </c>
      <c r="D23" s="2" t="str">
        <f t="shared" si="11"/>
        <v xml:space="preserve">AUTHSTATUS </v>
      </c>
      <c r="E23" s="1" t="str">
        <f t="shared" si="0"/>
        <v>AUTH</v>
      </c>
      <c r="F23" s="2" t="str">
        <f t="shared" si="12"/>
        <v>VARCHAR2 (1),</v>
      </c>
      <c r="G23" s="2">
        <f t="shared" si="1"/>
        <v>10</v>
      </c>
      <c r="H23" s="1"/>
      <c r="I23" s="2"/>
      <c r="J23" s="2"/>
      <c r="K23" s="1"/>
      <c r="L23" s="2" t="s">
        <v>620</v>
      </c>
      <c r="M23" s="1" t="str">
        <f t="shared" si="6"/>
        <v xml:space="preserve">AUTHSTATUS </v>
      </c>
      <c r="N23" s="1" t="str">
        <f t="shared" si="7"/>
        <v xml:space="preserve">AUTHSTATUS 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575</v>
      </c>
      <c r="B24" s="2" t="s">
        <v>581</v>
      </c>
      <c r="C24" s="14">
        <f t="shared" si="10"/>
        <v>10</v>
      </c>
      <c r="D24" s="2" t="str">
        <f t="shared" si="11"/>
        <v xml:space="preserve">BLOCKCODE </v>
      </c>
      <c r="E24" s="1" t="str">
        <f t="shared" si="0"/>
        <v>BLOC</v>
      </c>
      <c r="F24" s="2" t="str">
        <f t="shared" si="12"/>
        <v>VARCHAR2 (40),</v>
      </c>
      <c r="G24" s="2">
        <f t="shared" si="1"/>
        <v>10</v>
      </c>
      <c r="H24" s="1"/>
      <c r="I24" s="2"/>
      <c r="J24" s="2"/>
      <c r="K24" s="1"/>
      <c r="L24" s="2" t="s">
        <v>620</v>
      </c>
      <c r="M24" s="1" t="str">
        <f t="shared" si="6"/>
        <v xml:space="preserve">BLOCKCODE </v>
      </c>
      <c r="N24" s="1" t="str">
        <f t="shared" si="7"/>
        <v xml:space="preserve">BLOCKCODE 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575</v>
      </c>
      <c r="B25" s="2" t="s">
        <v>582</v>
      </c>
      <c r="C25" s="14">
        <f t="shared" si="10"/>
        <v>5</v>
      </c>
      <c r="D25" s="2" t="str">
        <f t="shared" si="11"/>
        <v xml:space="preserve">CITY </v>
      </c>
      <c r="E25" s="1" t="str">
        <f t="shared" si="0"/>
        <v>CITY</v>
      </c>
      <c r="F25" s="2" t="str">
        <f t="shared" si="12"/>
        <v>VARCHAR2 (4),</v>
      </c>
      <c r="G25" s="2">
        <f t="shared" si="1"/>
        <v>10</v>
      </c>
      <c r="H25" s="1"/>
      <c r="I25" s="2"/>
      <c r="J25" s="2"/>
      <c r="K25" s="1"/>
      <c r="L25" s="2" t="s">
        <v>620</v>
      </c>
      <c r="M25" s="1" t="str">
        <f t="shared" si="6"/>
        <v xml:space="preserve">CITY </v>
      </c>
      <c r="N25" s="1" t="str">
        <f t="shared" si="7"/>
        <v xml:space="preserve">CITY </v>
      </c>
      <c r="O25" s="2"/>
      <c r="P25" s="2"/>
      <c r="Q25" s="2"/>
      <c r="R25" s="2" t="s">
        <v>762</v>
      </c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575</v>
      </c>
      <c r="B26" s="2" t="s">
        <v>583</v>
      </c>
      <c r="C26" s="14">
        <f t="shared" si="10"/>
        <v>8</v>
      </c>
      <c r="D26" s="2" t="str">
        <f t="shared" si="11"/>
        <v xml:space="preserve">COUNTRY </v>
      </c>
      <c r="E26" s="1" t="str">
        <f t="shared" si="0"/>
        <v>COUN</v>
      </c>
      <c r="F26" s="2" t="str">
        <f t="shared" si="12"/>
        <v>VARCHAR2 (4),</v>
      </c>
      <c r="G26" s="2">
        <f t="shared" si="1"/>
        <v>10</v>
      </c>
      <c r="H26" s="1"/>
      <c r="I26" s="2"/>
      <c r="J26" s="2"/>
      <c r="K26" s="1"/>
      <c r="L26" s="2" t="s">
        <v>620</v>
      </c>
      <c r="M26" s="1" t="str">
        <f t="shared" si="6"/>
        <v xml:space="preserve">COUNTRY </v>
      </c>
      <c r="N26" s="1" t="str">
        <f t="shared" si="7"/>
        <v xml:space="preserve">COUNTRY </v>
      </c>
      <c r="O26" s="2"/>
      <c r="P26" s="2"/>
      <c r="Q26" s="2"/>
      <c r="R26" s="2" t="s">
        <v>730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575</v>
      </c>
      <c r="B27" s="2" t="s">
        <v>584</v>
      </c>
      <c r="C27" s="14">
        <f t="shared" si="10"/>
        <v>13</v>
      </c>
      <c r="D27" s="2" t="str">
        <f t="shared" si="11"/>
        <v xml:space="preserve">CUSTOMERNAME </v>
      </c>
      <c r="E27" s="1" t="str">
        <f t="shared" si="0"/>
        <v>CUST</v>
      </c>
      <c r="F27" s="2" t="str">
        <f t="shared" si="12"/>
        <v>VARCHAR2 (150),</v>
      </c>
      <c r="G27" s="2">
        <f t="shared" si="1"/>
        <v>10</v>
      </c>
      <c r="H27" s="1"/>
      <c r="I27" s="2"/>
      <c r="J27" s="2"/>
      <c r="K27" s="1"/>
      <c r="L27" s="2" t="s">
        <v>620</v>
      </c>
      <c r="M27" s="1" t="str">
        <f t="shared" si="6"/>
        <v xml:space="preserve">CUSTOMERNAME </v>
      </c>
      <c r="N27" s="1" t="str">
        <f t="shared" si="7"/>
        <v xml:space="preserve">CUSTOMERNAME </v>
      </c>
      <c r="O27" s="2"/>
      <c r="P27" s="2"/>
      <c r="Q27" s="2"/>
      <c r="R27" s="2" t="s">
        <v>731</v>
      </c>
      <c r="S27" s="2"/>
      <c r="T27" s="2"/>
      <c r="U27" s="2"/>
      <c r="V27" s="2"/>
      <c r="W27" s="2"/>
      <c r="X27" s="2"/>
      <c r="Y27" s="2"/>
    </row>
    <row r="28" spans="1:25" hidden="1" x14ac:dyDescent="0.25">
      <c r="A28" s="2" t="s">
        <v>575</v>
      </c>
      <c r="B28" s="2" t="s">
        <v>562</v>
      </c>
      <c r="C28" s="14">
        <f t="shared" si="10"/>
        <v>9</v>
      </c>
      <c r="D28" s="2" t="str">
        <f t="shared" si="11"/>
        <v xml:space="preserve">ISACTIVE </v>
      </c>
      <c r="E28" s="1" t="str">
        <f t="shared" si="0"/>
        <v>ISAC</v>
      </c>
      <c r="F28" s="2" t="str">
        <f t="shared" si="12"/>
        <v>NUMBER (10),</v>
      </c>
      <c r="G28" s="2">
        <f t="shared" si="1"/>
        <v>8</v>
      </c>
      <c r="H28" s="1"/>
      <c r="I28" s="2"/>
      <c r="J28" s="2"/>
      <c r="K28" s="1"/>
      <c r="L28" s="2" t="s">
        <v>620</v>
      </c>
      <c r="M28" s="1" t="str">
        <f t="shared" si="6"/>
        <v xml:space="preserve">ISACTIVE </v>
      </c>
      <c r="N28" s="1" t="str">
        <f t="shared" si="7"/>
        <v xml:space="preserve">ISACTIVE 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idden="1" x14ac:dyDescent="0.25">
      <c r="A29" s="2" t="s">
        <v>575</v>
      </c>
      <c r="B29" s="2" t="s">
        <v>585</v>
      </c>
      <c r="C29" s="14">
        <f t="shared" si="10"/>
        <v>17</v>
      </c>
      <c r="D29" s="2" t="str">
        <f t="shared" si="11"/>
        <v xml:space="preserve">LEADDISTRICTCODE </v>
      </c>
      <c r="E29" s="1" t="str">
        <f t="shared" si="0"/>
        <v>LEAD</v>
      </c>
      <c r="F29" s="2" t="str">
        <f t="shared" si="12"/>
        <v>VARCHAR2 (4),</v>
      </c>
      <c r="G29" s="2">
        <f t="shared" si="1"/>
        <v>10</v>
      </c>
      <c r="H29" s="1"/>
      <c r="I29" s="2"/>
      <c r="J29" s="2"/>
      <c r="K29" s="1"/>
      <c r="L29" s="2" t="s">
        <v>620</v>
      </c>
      <c r="M29" s="1" t="str">
        <f t="shared" si="6"/>
        <v xml:space="preserve">LEADDISTRICTCODE </v>
      </c>
      <c r="N29" s="1" t="str">
        <f t="shared" si="7"/>
        <v xml:space="preserve">LEADDISTRICTCODE 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idden="1" x14ac:dyDescent="0.25">
      <c r="A30" s="2" t="s">
        <v>575</v>
      </c>
      <c r="B30" s="2" t="s">
        <v>586</v>
      </c>
      <c r="C30" s="14">
        <f t="shared" si="10"/>
        <v>11</v>
      </c>
      <c r="D30" s="2" t="str">
        <f t="shared" si="11"/>
        <v xml:space="preserve">MANDALCODE </v>
      </c>
      <c r="E30" s="1" t="str">
        <f t="shared" si="0"/>
        <v>MAND</v>
      </c>
      <c r="F30" s="2" t="str">
        <f t="shared" si="12"/>
        <v>VARCHAR2 (40),</v>
      </c>
      <c r="G30" s="2">
        <f t="shared" si="1"/>
        <v>10</v>
      </c>
      <c r="H30" s="1"/>
      <c r="I30" s="2"/>
      <c r="J30" s="2"/>
      <c r="K30" s="1"/>
      <c r="L30" s="2" t="s">
        <v>620</v>
      </c>
      <c r="M30" s="1" t="str">
        <f t="shared" si="6"/>
        <v xml:space="preserve">MANDALCODE </v>
      </c>
      <c r="N30" s="1" t="str">
        <f t="shared" si="7"/>
        <v xml:space="preserve">MANDALCODE 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idden="1" x14ac:dyDescent="0.25">
      <c r="A31" s="2" t="s">
        <v>575</v>
      </c>
      <c r="B31" s="2" t="s">
        <v>587</v>
      </c>
      <c r="C31" s="14">
        <f t="shared" si="10"/>
        <v>15</v>
      </c>
      <c r="D31" s="2" t="str">
        <f t="shared" si="11"/>
        <v xml:space="preserve">MUNICIPALITYID </v>
      </c>
      <c r="E31" s="1" t="str">
        <f t="shared" si="0"/>
        <v>MUNI</v>
      </c>
      <c r="F31" s="2" t="str">
        <f t="shared" si="12"/>
        <v>VARCHAR2 (4),</v>
      </c>
      <c r="G31" s="2">
        <f t="shared" si="1"/>
        <v>10</v>
      </c>
      <c r="H31" s="1"/>
      <c r="I31" s="2"/>
      <c r="J31" s="2"/>
      <c r="K31" s="1"/>
      <c r="L31" s="2" t="s">
        <v>620</v>
      </c>
      <c r="M31" s="1" t="str">
        <f t="shared" si="6"/>
        <v xml:space="preserve">MUNICIPALITYID </v>
      </c>
      <c r="N31" s="1" t="str">
        <f t="shared" si="7"/>
        <v xml:space="preserve">MUNICIPALITYID 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575</v>
      </c>
      <c r="B32" s="2" t="s">
        <v>588</v>
      </c>
      <c r="C32" s="14">
        <f t="shared" si="10"/>
        <v>8</v>
      </c>
      <c r="D32" s="2" t="str">
        <f t="shared" si="11"/>
        <v xml:space="preserve">PINCODE </v>
      </c>
      <c r="E32" s="1" t="str">
        <f t="shared" si="0"/>
        <v>PINC</v>
      </c>
      <c r="F32" s="2" t="str">
        <f t="shared" si="12"/>
        <v>VARCHAR2 (20),</v>
      </c>
      <c r="G32" s="2">
        <f t="shared" si="1"/>
        <v>10</v>
      </c>
      <c r="H32" s="1"/>
      <c r="I32" s="2"/>
      <c r="J32" s="2"/>
      <c r="K32" s="1"/>
      <c r="L32" s="2" t="s">
        <v>620</v>
      </c>
      <c r="M32" s="1" t="str">
        <f t="shared" si="6"/>
        <v xml:space="preserve">PINCODE </v>
      </c>
      <c r="N32" s="1" t="str">
        <f t="shared" si="7"/>
        <v xml:space="preserve">PINCODE </v>
      </c>
      <c r="O32" s="2"/>
      <c r="P32" s="2"/>
      <c r="Q32" s="2"/>
      <c r="R32" s="2" t="s">
        <v>732</v>
      </c>
      <c r="S32" s="2"/>
      <c r="T32" s="2"/>
      <c r="U32" s="2"/>
      <c r="V32" s="2"/>
      <c r="W32" s="2"/>
      <c r="X32" s="2"/>
      <c r="Y32" s="2"/>
    </row>
    <row r="33" spans="1:25" hidden="1" x14ac:dyDescent="0.25">
      <c r="A33" s="2" t="s">
        <v>575</v>
      </c>
      <c r="B33" s="2" t="s">
        <v>589</v>
      </c>
      <c r="C33" s="14">
        <f t="shared" si="10"/>
        <v>16</v>
      </c>
      <c r="D33" s="2" t="str">
        <f t="shared" si="11"/>
        <v xml:space="preserve">SERVICEAREACODE </v>
      </c>
      <c r="E33" s="1" t="str">
        <f t="shared" si="0"/>
        <v>SERV</v>
      </c>
      <c r="F33" s="2" t="str">
        <f t="shared" si="12"/>
        <v>VARCHAR2 (40),</v>
      </c>
      <c r="G33" s="2">
        <f t="shared" si="1"/>
        <v>10</v>
      </c>
      <c r="H33" s="1"/>
      <c r="I33" s="2"/>
      <c r="J33" s="2"/>
      <c r="K33" s="1"/>
      <c r="L33" s="2" t="s">
        <v>620</v>
      </c>
      <c r="M33" s="1" t="str">
        <f t="shared" si="6"/>
        <v xml:space="preserve">SERVICEAREACODE </v>
      </c>
      <c r="N33" s="1" t="str">
        <f t="shared" si="7"/>
        <v xml:space="preserve">SERVICEAREACODE 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 t="s">
        <v>575</v>
      </c>
      <c r="B34" s="2" t="s">
        <v>590</v>
      </c>
      <c r="C34" s="14">
        <f t="shared" si="10"/>
        <v>6</v>
      </c>
      <c r="D34" s="2" t="str">
        <f t="shared" si="11"/>
        <v xml:space="preserve">STATE </v>
      </c>
      <c r="E34" s="1" t="str">
        <f t="shared" si="0"/>
        <v>STAT</v>
      </c>
      <c r="F34" s="2" t="str">
        <f t="shared" si="12"/>
        <v>VARCHAR2 (4),</v>
      </c>
      <c r="G34" s="2">
        <f t="shared" si="1"/>
        <v>10</v>
      </c>
      <c r="H34" s="1"/>
      <c r="I34" s="2"/>
      <c r="J34" s="2"/>
      <c r="K34" s="1"/>
      <c r="L34" s="2" t="s">
        <v>620</v>
      </c>
      <c r="M34" s="1" t="str">
        <f t="shared" si="6"/>
        <v xml:space="preserve">STATE </v>
      </c>
      <c r="N34" s="1" t="str">
        <f t="shared" si="7"/>
        <v xml:space="preserve">STATE 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idden="1" x14ac:dyDescent="0.25">
      <c r="A35" s="2" t="s">
        <v>575</v>
      </c>
      <c r="B35" s="2" t="s">
        <v>591</v>
      </c>
      <c r="C35" s="14">
        <f t="shared" si="10"/>
        <v>8</v>
      </c>
      <c r="D35" s="2" t="str">
        <f t="shared" si="11"/>
        <v xml:space="preserve">VILLAGE </v>
      </c>
      <c r="E35" s="1" t="str">
        <f t="shared" si="0"/>
        <v>VILL</v>
      </c>
      <c r="F35" s="2" t="str">
        <f t="shared" si="12"/>
        <v>VARCHAR2 (4),</v>
      </c>
      <c r="G35" s="2">
        <f t="shared" si="1"/>
        <v>10</v>
      </c>
      <c r="H35" s="1"/>
      <c r="I35" s="2"/>
      <c r="J35" s="2"/>
      <c r="K35" s="1"/>
      <c r="L35" s="2" t="s">
        <v>620</v>
      </c>
      <c r="M35" s="1" t="str">
        <f t="shared" si="6"/>
        <v xml:space="preserve">VILLAGE </v>
      </c>
      <c r="N35" s="1" t="str">
        <f t="shared" si="7"/>
        <v xml:space="preserve">VILLAGE 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idden="1" x14ac:dyDescent="0.25">
      <c r="A36" s="2" t="s">
        <v>575</v>
      </c>
      <c r="B36" s="2" t="s">
        <v>592</v>
      </c>
      <c r="C36" s="14">
        <f t="shared" si="10"/>
        <v>8</v>
      </c>
      <c r="D36" s="2" t="str">
        <f t="shared" si="11"/>
        <v xml:space="preserve">ADDRESS </v>
      </c>
      <c r="E36" s="1" t="str">
        <f t="shared" si="0"/>
        <v>ADDR</v>
      </c>
      <c r="F36" s="2" t="str">
        <f t="shared" si="12"/>
        <v>VARCHAR2 (500),</v>
      </c>
      <c r="G36" s="2">
        <f t="shared" si="1"/>
        <v>10</v>
      </c>
      <c r="H36" s="1"/>
      <c r="I36" s="2"/>
      <c r="J36" s="2"/>
      <c r="K36" s="1"/>
      <c r="L36" s="2" t="s">
        <v>620</v>
      </c>
      <c r="M36" s="1" t="str">
        <f t="shared" si="6"/>
        <v xml:space="preserve">ADDRESS </v>
      </c>
      <c r="N36" s="1" t="str">
        <f t="shared" si="7"/>
        <v xml:space="preserve">ADDRESS 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idden="1" x14ac:dyDescent="0.25">
      <c r="A37" s="2" t="s">
        <v>575</v>
      </c>
      <c r="B37" s="2" t="s">
        <v>593</v>
      </c>
      <c r="C37" s="14">
        <f t="shared" si="10"/>
        <v>15</v>
      </c>
      <c r="D37" s="2" t="str">
        <f t="shared" si="11"/>
        <v xml:space="preserve">ADDRESS1ARABIC </v>
      </c>
      <c r="E37" s="1" t="str">
        <f t="shared" si="0"/>
        <v>ADDR</v>
      </c>
      <c r="F37" s="2" t="str">
        <f t="shared" si="12"/>
        <v>VARCHAR2 (60),</v>
      </c>
      <c r="G37" s="2">
        <f t="shared" si="1"/>
        <v>10</v>
      </c>
      <c r="H37" s="1"/>
      <c r="I37" s="2"/>
      <c r="J37" s="2"/>
      <c r="K37" s="1"/>
      <c r="L37" s="2" t="s">
        <v>620</v>
      </c>
      <c r="M37" s="1" t="str">
        <f t="shared" si="6"/>
        <v xml:space="preserve">ADDRESS1ARABIC </v>
      </c>
      <c r="N37" s="1" t="str">
        <f t="shared" si="7"/>
        <v xml:space="preserve">ADDRESS1ARABIC 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idden="1" x14ac:dyDescent="0.25">
      <c r="A38" s="2" t="s">
        <v>575</v>
      </c>
      <c r="B38" s="2" t="s">
        <v>594</v>
      </c>
      <c r="C38" s="14">
        <f t="shared" si="10"/>
        <v>15</v>
      </c>
      <c r="D38" s="2" t="str">
        <f t="shared" si="11"/>
        <v xml:space="preserve">ADDRESS2ARABIC </v>
      </c>
      <c r="E38" s="1" t="str">
        <f t="shared" si="0"/>
        <v>ADDR</v>
      </c>
      <c r="F38" s="2" t="str">
        <f t="shared" si="12"/>
        <v>VARCHAR2 (60),</v>
      </c>
      <c r="G38" s="2"/>
      <c r="H38" s="1"/>
      <c r="I38" s="2"/>
      <c r="J38" s="2"/>
      <c r="K38" s="1"/>
      <c r="L38" s="2" t="s">
        <v>620</v>
      </c>
      <c r="M38" s="1" t="str">
        <f t="shared" si="6"/>
        <v xml:space="preserve">ADDRESS2ARABIC </v>
      </c>
      <c r="N38" s="1" t="str">
        <f t="shared" si="7"/>
        <v xml:space="preserve">ADDRESS2ARABIC 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idden="1" x14ac:dyDescent="0.25">
      <c r="A39" s="2" t="s">
        <v>575</v>
      </c>
      <c r="B39" s="2" t="s">
        <v>595</v>
      </c>
      <c r="C39" s="14">
        <f t="shared" si="10"/>
        <v>14</v>
      </c>
      <c r="D39" s="2" t="str">
        <f t="shared" si="11"/>
        <v xml:space="preserve">ADDRESSARABIC </v>
      </c>
      <c r="E39" s="1" t="str">
        <f t="shared" si="0"/>
        <v>ADDR</v>
      </c>
      <c r="F39" s="2" t="str">
        <f t="shared" si="12"/>
        <v>VARCHAR2 (300),</v>
      </c>
      <c r="G39" s="2"/>
      <c r="H39" s="1"/>
      <c r="I39" s="2"/>
      <c r="J39" s="2"/>
      <c r="K39" s="1"/>
      <c r="L39" s="2" t="s">
        <v>620</v>
      </c>
      <c r="M39" s="1" t="str">
        <f t="shared" si="6"/>
        <v xml:space="preserve">ADDRESSARABIC </v>
      </c>
      <c r="N39" s="1" t="str">
        <f t="shared" si="7"/>
        <v xml:space="preserve">ADDRESSARABIC 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idden="1" x14ac:dyDescent="0.25">
      <c r="A40" s="2" t="s">
        <v>575</v>
      </c>
      <c r="B40" s="2" t="s">
        <v>596</v>
      </c>
      <c r="C40" s="14">
        <f t="shared" si="10"/>
        <v>5</v>
      </c>
      <c r="D40" s="2" t="str">
        <f t="shared" si="11"/>
        <v xml:space="preserve">AREA </v>
      </c>
      <c r="E40" s="1" t="str">
        <f t="shared" si="0"/>
        <v>AREA</v>
      </c>
      <c r="F40" s="2" t="str">
        <f t="shared" si="12"/>
        <v>VARCHAR2 (6),</v>
      </c>
      <c r="G40" s="2"/>
      <c r="H40" s="1"/>
      <c r="I40" s="2"/>
      <c r="J40" s="2"/>
      <c r="K40" s="1"/>
      <c r="L40" s="2" t="s">
        <v>620</v>
      </c>
      <c r="M40" s="1" t="str">
        <f t="shared" si="6"/>
        <v xml:space="preserve">AREA </v>
      </c>
      <c r="N40" s="1" t="str">
        <f t="shared" si="7"/>
        <v xml:space="preserve">AREA 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25">
      <c r="A41" s="2" t="s">
        <v>575</v>
      </c>
      <c r="B41" s="2" t="s">
        <v>597</v>
      </c>
      <c r="C41" s="14">
        <f t="shared" si="10"/>
        <v>7</v>
      </c>
      <c r="D41" s="2" t="str">
        <f t="shared" si="11"/>
        <v xml:space="preserve">EXPIRY </v>
      </c>
      <c r="E41" s="1" t="str">
        <f t="shared" si="0"/>
        <v>EXPI</v>
      </c>
      <c r="F41" s="2" t="str">
        <f t="shared" si="12"/>
        <v>TIMESTAMP,</v>
      </c>
      <c r="G41" s="2"/>
      <c r="H41" s="1"/>
      <c r="I41" s="2"/>
      <c r="J41" s="2"/>
      <c r="K41" s="1"/>
      <c r="L41" s="2" t="s">
        <v>620</v>
      </c>
      <c r="M41" s="1" t="str">
        <f t="shared" si="6"/>
        <v xml:space="preserve">EXPIRY </v>
      </c>
      <c r="N41" s="1" t="str">
        <f t="shared" si="7"/>
        <v xml:space="preserve">EXPIRY </v>
      </c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hidden="1" x14ac:dyDescent="0.25">
      <c r="A42" s="2" t="s">
        <v>575</v>
      </c>
      <c r="B42" s="2" t="s">
        <v>598</v>
      </c>
      <c r="C42" s="14">
        <f t="shared" si="10"/>
        <v>11</v>
      </c>
      <c r="D42" s="2" t="str">
        <f t="shared" si="11"/>
        <v xml:space="preserve">HOLDERNAME </v>
      </c>
      <c r="E42" s="1" t="str">
        <f t="shared" si="0"/>
        <v>HOLD</v>
      </c>
      <c r="F42" s="2" t="str">
        <f t="shared" si="12"/>
        <v>VARCHAR2 (200),</v>
      </c>
      <c r="G42" s="2"/>
      <c r="H42" s="1"/>
      <c r="I42" s="2"/>
      <c r="J42" s="2"/>
      <c r="K42" s="1"/>
      <c r="L42" s="2" t="s">
        <v>620</v>
      </c>
      <c r="M42" s="1" t="str">
        <f t="shared" si="6"/>
        <v xml:space="preserve">HOLDERNAME </v>
      </c>
      <c r="N42" s="1" t="str">
        <f t="shared" si="7"/>
        <v xml:space="preserve">HOLDERNAME </v>
      </c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hidden="1" x14ac:dyDescent="0.25">
      <c r="A43" s="2" t="s">
        <v>575</v>
      </c>
      <c r="B43" s="2" t="s">
        <v>599</v>
      </c>
      <c r="C43" s="14">
        <f t="shared" si="10"/>
        <v>10</v>
      </c>
      <c r="D43" s="2" t="str">
        <f t="shared" si="11"/>
        <v xml:space="preserve">HOUSETYPE </v>
      </c>
      <c r="E43" s="1" t="str">
        <f t="shared" si="0"/>
        <v>HOUS</v>
      </c>
      <c r="F43" s="2" t="str">
        <f t="shared" si="12"/>
        <v>NUMBER (10),</v>
      </c>
      <c r="G43" s="2"/>
      <c r="H43" s="1"/>
      <c r="I43" s="2"/>
      <c r="J43" s="2"/>
      <c r="K43" s="1"/>
      <c r="L43" s="2" t="s">
        <v>620</v>
      </c>
      <c r="M43" s="1" t="str">
        <f t="shared" si="6"/>
        <v xml:space="preserve">HOUSETYPE </v>
      </c>
      <c r="N43" s="1" t="str">
        <f t="shared" si="7"/>
        <v xml:space="preserve">HOUSETYPE </v>
      </c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hidden="1" x14ac:dyDescent="0.25">
      <c r="A44" s="2" t="s">
        <v>575</v>
      </c>
      <c r="B44" s="2" t="s">
        <v>600</v>
      </c>
      <c r="C44" s="14">
        <f t="shared" si="10"/>
        <v>15</v>
      </c>
      <c r="D44" s="2" t="str">
        <f t="shared" si="11"/>
        <v xml:space="preserve">INSTALLMENTAMT </v>
      </c>
      <c r="E44" s="1" t="str">
        <f t="shared" si="0"/>
        <v>INST</v>
      </c>
      <c r="F44" s="2" t="str">
        <f t="shared" si="12"/>
        <v>FLOAT,</v>
      </c>
      <c r="G44" s="2"/>
      <c r="H44" s="1"/>
      <c r="I44" s="2"/>
      <c r="J44" s="2"/>
      <c r="K44" s="1"/>
      <c r="L44" s="2" t="s">
        <v>620</v>
      </c>
      <c r="M44" s="1" t="str">
        <f t="shared" si="6"/>
        <v xml:space="preserve">INSTALLMENTAMT </v>
      </c>
      <c r="N44" s="1" t="str">
        <f t="shared" si="7"/>
        <v xml:space="preserve">INSTALLMENTAMT </v>
      </c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hidden="1" x14ac:dyDescent="0.25">
      <c r="A45" s="2" t="s">
        <v>575</v>
      </c>
      <c r="B45" s="2" t="s">
        <v>601</v>
      </c>
      <c r="C45" s="14">
        <f t="shared" si="10"/>
        <v>13</v>
      </c>
      <c r="D45" s="2" t="str">
        <f t="shared" si="11"/>
        <v xml:space="preserve">LOCATIONRISK </v>
      </c>
      <c r="E45" s="1" t="str">
        <f t="shared" si="0"/>
        <v>LOCA</v>
      </c>
      <c r="F45" s="2" t="str">
        <f t="shared" si="12"/>
        <v>NUMBER (10),</v>
      </c>
      <c r="G45" s="2"/>
      <c r="H45" s="1"/>
      <c r="I45" s="2"/>
      <c r="J45" s="2"/>
      <c r="K45" s="1"/>
      <c r="L45" s="2" t="s">
        <v>620</v>
      </c>
      <c r="M45" s="1" t="str">
        <f t="shared" si="6"/>
        <v xml:space="preserve">LOCATIONRISK </v>
      </c>
      <c r="N45" s="1" t="str">
        <f t="shared" si="7"/>
        <v xml:space="preserve">LOCATIONRISK </v>
      </c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hidden="1" x14ac:dyDescent="0.25">
      <c r="A46" s="2" t="s">
        <v>575</v>
      </c>
      <c r="B46" s="2" t="s">
        <v>602</v>
      </c>
      <c r="C46" s="14">
        <f t="shared" si="10"/>
        <v>18</v>
      </c>
      <c r="D46" s="2" t="str">
        <f t="shared" si="11"/>
        <v xml:space="preserve">MUNICIPALITYBLOCK </v>
      </c>
      <c r="E46" s="1" t="str">
        <f t="shared" si="0"/>
        <v>MUNI</v>
      </c>
      <c r="F46" s="2" t="str">
        <f t="shared" si="12"/>
        <v>VARCHAR2 (6),</v>
      </c>
      <c r="G46" s="2"/>
      <c r="H46" s="1"/>
      <c r="I46" s="2"/>
      <c r="J46" s="2"/>
      <c r="K46" s="1"/>
      <c r="L46" s="2" t="s">
        <v>620</v>
      </c>
      <c r="M46" s="1" t="str">
        <f t="shared" si="6"/>
        <v xml:space="preserve">MUNICIPALITYBLOCK </v>
      </c>
      <c r="N46" s="1" t="str">
        <f t="shared" si="7"/>
        <v xml:space="preserve">MUNICIPALITYBLOCK </v>
      </c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hidden="1" x14ac:dyDescent="0.25">
      <c r="A47" s="2" t="s">
        <v>575</v>
      </c>
      <c r="B47" s="2" t="s">
        <v>603</v>
      </c>
      <c r="C47" s="14">
        <f t="shared" si="10"/>
        <v>10</v>
      </c>
      <c r="D47" s="2" t="str">
        <f t="shared" si="11"/>
        <v xml:space="preserve">NOOFROOMS </v>
      </c>
      <c r="E47" s="1" t="str">
        <f t="shared" si="0"/>
        <v>NOOF</v>
      </c>
      <c r="F47" s="2" t="str">
        <f t="shared" si="12"/>
        <v>NUMBER (10),</v>
      </c>
      <c r="G47" s="2"/>
      <c r="H47" s="1"/>
      <c r="I47" s="2"/>
      <c r="J47" s="2"/>
      <c r="K47" s="1"/>
      <c r="L47" s="2" t="s">
        <v>620</v>
      </c>
      <c r="M47" s="1" t="str">
        <f t="shared" si="6"/>
        <v xml:space="preserve">NOOFROOMS </v>
      </c>
      <c r="N47" s="1" t="str">
        <f t="shared" si="7"/>
        <v xml:space="preserve">NOOFROOMS </v>
      </c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hidden="1" x14ac:dyDescent="0.25">
      <c r="A48" s="2" t="s">
        <v>575</v>
      </c>
      <c r="B48" s="2" t="s">
        <v>604</v>
      </c>
      <c r="C48" s="14">
        <f t="shared" si="10"/>
        <v>10</v>
      </c>
      <c r="D48" s="2" t="str">
        <f t="shared" si="11"/>
        <v xml:space="preserve">OWNERSHIP </v>
      </c>
      <c r="E48" s="1" t="str">
        <f t="shared" si="0"/>
        <v>OWNE</v>
      </c>
      <c r="F48" s="2" t="str">
        <f t="shared" si="12"/>
        <v>VARCHAR2 (1),</v>
      </c>
      <c r="G48" s="2"/>
      <c r="H48" s="1"/>
      <c r="I48" s="2"/>
      <c r="J48" s="2"/>
      <c r="K48" s="1"/>
      <c r="L48" s="2" t="s">
        <v>620</v>
      </c>
      <c r="M48" s="1" t="str">
        <f t="shared" si="6"/>
        <v xml:space="preserve">OWNERSHIP </v>
      </c>
      <c r="N48" s="1" t="str">
        <f t="shared" si="7"/>
        <v xml:space="preserve">OWNERSHIP </v>
      </c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hidden="1" x14ac:dyDescent="0.25">
      <c r="A49" s="2" t="s">
        <v>575</v>
      </c>
      <c r="B49" s="2" t="s">
        <v>567</v>
      </c>
      <c r="C49" s="14">
        <f t="shared" si="10"/>
        <v>13</v>
      </c>
      <c r="D49" s="2" t="str">
        <f t="shared" si="11"/>
        <v xml:space="preserve">RELATIONSHIP </v>
      </c>
      <c r="E49" s="1" t="str">
        <f t="shared" si="0"/>
        <v>RELA</v>
      </c>
      <c r="F49" s="2" t="str">
        <f t="shared" si="12"/>
        <v>NUMBER (10),</v>
      </c>
      <c r="G49" s="2"/>
      <c r="H49" s="1"/>
      <c r="I49" s="2"/>
      <c r="J49" s="2"/>
      <c r="K49" s="1"/>
      <c r="L49" s="2" t="s">
        <v>620</v>
      </c>
      <c r="M49" s="1" t="str">
        <f t="shared" si="6"/>
        <v xml:space="preserve">RELATIONSHIP </v>
      </c>
      <c r="N49" s="1" t="str">
        <f t="shared" si="7"/>
        <v xml:space="preserve">RELATIONSHIP </v>
      </c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hidden="1" x14ac:dyDescent="0.25">
      <c r="A50" s="2" t="s">
        <v>575</v>
      </c>
      <c r="B50" s="2" t="s">
        <v>605</v>
      </c>
      <c r="C50" s="14">
        <f t="shared" si="10"/>
        <v>12</v>
      </c>
      <c r="D50" s="2" t="str">
        <f t="shared" si="11"/>
        <v xml:space="preserve">RENTDEPOSIT </v>
      </c>
      <c r="E50" s="1"/>
      <c r="F50" s="2" t="str">
        <f t="shared" si="12"/>
        <v>FLOAT,</v>
      </c>
      <c r="G50" s="2"/>
      <c r="H50" s="1"/>
      <c r="I50" s="2"/>
      <c r="J50" s="2"/>
      <c r="K50" s="1"/>
      <c r="L50" s="2" t="s">
        <v>620</v>
      </c>
      <c r="M50" s="1" t="str">
        <f t="shared" si="6"/>
        <v xml:space="preserve">RENTDEPOSIT </v>
      </c>
      <c r="N50" s="1" t="str">
        <f t="shared" si="7"/>
        <v xml:space="preserve">RENTDEPOSIT </v>
      </c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hidden="1" x14ac:dyDescent="0.25">
      <c r="A51" s="2" t="s">
        <v>575</v>
      </c>
      <c r="B51" s="2" t="s">
        <v>606</v>
      </c>
      <c r="C51" s="14">
        <f t="shared" si="10"/>
        <v>16</v>
      </c>
      <c r="D51" s="2" t="str">
        <f t="shared" si="11"/>
        <v xml:space="preserve">SOURCEOFDEPOSIT </v>
      </c>
      <c r="E51" s="1"/>
      <c r="F51" s="2" t="str">
        <f t="shared" si="12"/>
        <v>NUMBER (10),</v>
      </c>
      <c r="G51" s="2"/>
      <c r="H51" s="1"/>
      <c r="I51" s="2"/>
      <c r="J51" s="2"/>
      <c r="K51" s="1"/>
      <c r="L51" s="2" t="s">
        <v>620</v>
      </c>
      <c r="M51" s="1" t="str">
        <f t="shared" si="6"/>
        <v xml:space="preserve">SOURCEOFDEPOSIT </v>
      </c>
      <c r="N51" s="1" t="str">
        <f t="shared" si="7"/>
        <v xml:space="preserve">SOURCEOFDEPOSIT </v>
      </c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hidden="1" x14ac:dyDescent="0.25">
      <c r="A52" s="2" t="s">
        <v>575</v>
      </c>
      <c r="B52" s="2" t="s">
        <v>607</v>
      </c>
      <c r="C52" s="14">
        <f t="shared" si="10"/>
        <v>17</v>
      </c>
      <c r="D52" s="2" t="str">
        <f t="shared" si="11"/>
        <v xml:space="preserve">VERIFICATIONDONE </v>
      </c>
      <c r="E52" s="1"/>
      <c r="F52" s="2" t="str">
        <f t="shared" si="12"/>
        <v>VARCHAR2 (255),</v>
      </c>
      <c r="G52" s="2"/>
      <c r="H52" s="1"/>
      <c r="I52" s="2"/>
      <c r="J52" s="2"/>
      <c r="K52" s="1"/>
      <c r="L52" s="2" t="s">
        <v>620</v>
      </c>
      <c r="M52" s="1" t="str">
        <f t="shared" si="6"/>
        <v xml:space="preserve">VERIFICATIONDONE </v>
      </c>
      <c r="N52" s="1" t="str">
        <f t="shared" si="7"/>
        <v xml:space="preserve">VERIFICATIONDONE </v>
      </c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hidden="1" x14ac:dyDescent="0.25">
      <c r="A53" s="2" t="s">
        <v>575</v>
      </c>
      <c r="B53" s="2" t="s">
        <v>608</v>
      </c>
      <c r="C53" s="14">
        <f t="shared" si="10"/>
        <v>9</v>
      </c>
      <c r="D53" s="2" t="str">
        <f t="shared" si="11"/>
        <v xml:space="preserve">VILLCODE </v>
      </c>
      <c r="E53" s="1"/>
      <c r="F53" s="2" t="str">
        <f t="shared" si="12"/>
        <v>VARCHAR2 (6),</v>
      </c>
      <c r="G53" s="2"/>
      <c r="H53" s="1"/>
      <c r="I53" s="2"/>
      <c r="J53" s="2"/>
      <c r="K53" s="1"/>
      <c r="L53" s="2" t="s">
        <v>620</v>
      </c>
      <c r="M53" s="1" t="str">
        <f t="shared" si="6"/>
        <v xml:space="preserve">VILLCODE </v>
      </c>
      <c r="N53" s="1" t="str">
        <f t="shared" si="7"/>
        <v xml:space="preserve">VILLCODE </v>
      </c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hidden="1" x14ac:dyDescent="0.25">
      <c r="A54" s="2" t="s">
        <v>575</v>
      </c>
      <c r="B54" s="2" t="s">
        <v>609</v>
      </c>
      <c r="C54" s="14">
        <f t="shared" si="10"/>
        <v>16</v>
      </c>
      <c r="D54" s="2" t="str">
        <f t="shared" si="11"/>
        <v xml:space="preserve">YEARSOFMARRIAGE </v>
      </c>
      <c r="E54" s="2"/>
      <c r="F54" s="2" t="str">
        <f t="shared" si="12"/>
        <v>NUMBER (10),</v>
      </c>
      <c r="G54" s="2"/>
      <c r="H54" s="2"/>
      <c r="I54" s="2"/>
      <c r="J54" s="2"/>
      <c r="K54" s="2"/>
      <c r="L54" s="2" t="s">
        <v>620</v>
      </c>
      <c r="M54" s="1" t="str">
        <f t="shared" si="6"/>
        <v xml:space="preserve">YEARSOFMARRIAGE </v>
      </c>
      <c r="N54" s="1" t="str">
        <f t="shared" si="7"/>
        <v xml:space="preserve">YEARSOFMARRIAGE 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25">
      <c r="A55" s="2" t="s">
        <v>575</v>
      </c>
      <c r="B55" s="2" t="s">
        <v>610</v>
      </c>
      <c r="C55" s="14">
        <f t="shared" si="10"/>
        <v>12</v>
      </c>
      <c r="D55" s="2" t="str">
        <f t="shared" si="11"/>
        <v xml:space="preserve">YEARSOFSTAY </v>
      </c>
      <c r="E55" s="2"/>
      <c r="F55" s="2" t="str">
        <f t="shared" si="12"/>
        <v>NUMBER (10),</v>
      </c>
      <c r="G55" s="2"/>
      <c r="H55" s="2"/>
      <c r="I55" s="2"/>
      <c r="J55" s="2"/>
      <c r="K55" s="2"/>
      <c r="L55" s="2" t="s">
        <v>620</v>
      </c>
      <c r="M55" s="1" t="str">
        <f t="shared" si="6"/>
        <v xml:space="preserve">YEARSOFSTAY </v>
      </c>
      <c r="N55" s="1" t="str">
        <f t="shared" si="7"/>
        <v xml:space="preserve">YEARSOFSTAY 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25">
      <c r="A56" s="2" t="s">
        <v>575</v>
      </c>
      <c r="B56" s="2" t="s">
        <v>611</v>
      </c>
      <c r="C56" s="14">
        <f t="shared" si="10"/>
        <v>14</v>
      </c>
      <c r="D56" s="2" t="str">
        <f t="shared" si="11"/>
        <v xml:space="preserve">ADDRESSREMARK </v>
      </c>
      <c r="E56" s="2"/>
      <c r="F56" s="2" t="str">
        <f t="shared" si="12"/>
        <v>VARCHAR2 (255),</v>
      </c>
      <c r="G56" s="2"/>
      <c r="H56" s="2"/>
      <c r="I56" s="2"/>
      <c r="J56" s="2"/>
      <c r="K56" s="2"/>
      <c r="L56" s="2" t="s">
        <v>620</v>
      </c>
      <c r="M56" s="1" t="str">
        <f t="shared" si="6"/>
        <v xml:space="preserve">ADDRESSREMARK </v>
      </c>
      <c r="N56" s="1" t="str">
        <f t="shared" si="7"/>
        <v xml:space="preserve">ADDRESSREMARK 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25">
      <c r="A57" s="2" t="s">
        <v>575</v>
      </c>
      <c r="B57" s="2" t="s">
        <v>612</v>
      </c>
      <c r="C57" s="14">
        <f t="shared" si="10"/>
        <v>16</v>
      </c>
      <c r="D57" s="2" t="str">
        <f t="shared" si="11"/>
        <v xml:space="preserve">YEARSOFOPRNBUSN </v>
      </c>
      <c r="E57" s="2"/>
      <c r="F57" s="2" t="str">
        <f t="shared" si="12"/>
        <v>VARCHAR2 (255),</v>
      </c>
      <c r="G57" s="2"/>
      <c r="H57" s="2"/>
      <c r="I57" s="2"/>
      <c r="J57" s="2"/>
      <c r="K57" s="2"/>
      <c r="L57" s="2" t="s">
        <v>620</v>
      </c>
      <c r="M57" s="1" t="str">
        <f t="shared" si="6"/>
        <v xml:space="preserve">YEARSOFOPRNBUSN </v>
      </c>
      <c r="N57" s="1" t="str">
        <f t="shared" si="7"/>
        <v xml:space="preserve">YEARSOFOPRNBUSN 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25">
      <c r="A58" s="2" t="s">
        <v>575</v>
      </c>
      <c r="B58" s="2" t="s">
        <v>613</v>
      </c>
      <c r="C58" s="14">
        <f t="shared" si="10"/>
        <v>8</v>
      </c>
      <c r="D58" s="2" t="str">
        <f t="shared" si="11"/>
        <v xml:space="preserve">EMAILID </v>
      </c>
      <c r="E58" s="2"/>
      <c r="F58" s="2" t="str">
        <f t="shared" si="12"/>
        <v>VARCHAR2 (50),</v>
      </c>
      <c r="G58" s="2"/>
      <c r="H58" s="2"/>
      <c r="I58" s="2"/>
      <c r="J58" s="2"/>
      <c r="K58" s="2"/>
      <c r="L58" s="2" t="s">
        <v>620</v>
      </c>
      <c r="M58" s="1" t="str">
        <f t="shared" si="6"/>
        <v xml:space="preserve">EMAILID </v>
      </c>
      <c r="N58" s="1" t="str">
        <f t="shared" si="7"/>
        <v xml:space="preserve">EMAILID 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25">
      <c r="A59" s="2" t="s">
        <v>575</v>
      </c>
      <c r="B59" s="2" t="s">
        <v>614</v>
      </c>
      <c r="C59" s="14">
        <f t="shared" si="10"/>
        <v>10</v>
      </c>
      <c r="D59" s="2" t="str">
        <f t="shared" si="11"/>
        <v xml:space="preserve">MOBILENO1 </v>
      </c>
      <c r="E59" s="2"/>
      <c r="F59" s="2" t="str">
        <f t="shared" si="12"/>
        <v>VARCHAR2 (20),</v>
      </c>
      <c r="G59" s="2"/>
      <c r="H59" s="2"/>
      <c r="I59" s="2"/>
      <c r="J59" s="2"/>
      <c r="K59" s="2"/>
      <c r="L59" s="2" t="s">
        <v>620</v>
      </c>
      <c r="M59" s="1" t="str">
        <f t="shared" si="6"/>
        <v xml:space="preserve">MOBILENO1 </v>
      </c>
      <c r="N59" s="1" t="str">
        <f t="shared" si="7"/>
        <v xml:space="preserve">MOBILENO1 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idden="1" x14ac:dyDescent="0.25">
      <c r="A60" s="2" t="s">
        <v>575</v>
      </c>
      <c r="B60" s="2" t="s">
        <v>615</v>
      </c>
      <c r="C60" s="14">
        <f t="shared" si="10"/>
        <v>6</v>
      </c>
      <c r="D60" s="2" t="str">
        <f t="shared" si="11"/>
        <v xml:space="preserve">PHONE </v>
      </c>
      <c r="E60" s="2"/>
      <c r="F60" s="2" t="str">
        <f t="shared" si="12"/>
        <v>VARCHAR2 (20),</v>
      </c>
      <c r="G60" s="2"/>
      <c r="H60" s="2"/>
      <c r="I60" s="2"/>
      <c r="J60" s="2"/>
      <c r="K60" s="2"/>
      <c r="L60" s="2" t="s">
        <v>620</v>
      </c>
      <c r="M60" s="1" t="str">
        <f t="shared" si="6"/>
        <v xml:space="preserve">PHONE </v>
      </c>
      <c r="N60" s="1" t="str">
        <f t="shared" si="7"/>
        <v xml:space="preserve">PHONE 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25">
      <c r="A61" s="2" t="s">
        <v>575</v>
      </c>
      <c r="B61" s="2" t="s">
        <v>616</v>
      </c>
      <c r="C61" s="14">
        <f t="shared" si="10"/>
        <v>4</v>
      </c>
      <c r="D61" s="2" t="str">
        <f t="shared" si="11"/>
        <v xml:space="preserve">FAX </v>
      </c>
      <c r="E61" s="2"/>
      <c r="F61" s="2" t="str">
        <f t="shared" si="12"/>
        <v>VARCHAR2 (20),</v>
      </c>
      <c r="G61" s="2"/>
      <c r="H61" s="2"/>
      <c r="I61" s="2"/>
      <c r="J61" s="2"/>
      <c r="K61" s="2"/>
      <c r="L61" s="2" t="s">
        <v>620</v>
      </c>
      <c r="M61" s="1" t="str">
        <f t="shared" si="6"/>
        <v xml:space="preserve">FAX </v>
      </c>
      <c r="N61" s="1" t="str">
        <f t="shared" si="7"/>
        <v xml:space="preserve">FAX 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25">
      <c r="A62" s="2" t="s">
        <v>575</v>
      </c>
      <c r="B62" s="2" t="s">
        <v>617</v>
      </c>
      <c r="C62" s="14">
        <f t="shared" si="10"/>
        <v>19</v>
      </c>
      <c r="D62" s="2" t="str">
        <f t="shared" si="11"/>
        <v xml:space="preserve">MOBILE1COUNTRYCODE </v>
      </c>
      <c r="E62" s="2"/>
      <c r="F62" s="2" t="str">
        <f t="shared" si="12"/>
        <v>VARCHAR2 (255),</v>
      </c>
      <c r="G62" s="2"/>
      <c r="H62" s="2"/>
      <c r="I62" s="2"/>
      <c r="J62" s="2"/>
      <c r="K62" s="2"/>
      <c r="L62" s="2" t="s">
        <v>620</v>
      </c>
      <c r="M62" s="1" t="str">
        <f t="shared" si="6"/>
        <v xml:space="preserve">MOBILE1COUNTRYCODE </v>
      </c>
      <c r="N62" s="1" t="str">
        <f t="shared" si="7"/>
        <v xml:space="preserve">MOBILE1COUNTRYCODE 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25">
      <c r="A63" s="2" t="s">
        <v>575</v>
      </c>
      <c r="B63" s="2" t="s">
        <v>618</v>
      </c>
      <c r="C63" s="14">
        <f t="shared" si="10"/>
        <v>11</v>
      </c>
      <c r="D63" s="2" t="str">
        <f t="shared" si="11"/>
        <v xml:space="preserve">RURALURBAN </v>
      </c>
      <c r="E63" s="2"/>
      <c r="F63" s="2" t="str">
        <f t="shared" si="12"/>
        <v>VARCHAR2 (1),</v>
      </c>
      <c r="G63" s="2"/>
      <c r="H63" s="2"/>
      <c r="I63" s="2"/>
      <c r="J63" s="2"/>
      <c r="K63" s="2"/>
      <c r="L63" s="2" t="s">
        <v>620</v>
      </c>
      <c r="M63" s="1" t="str">
        <f t="shared" si="6"/>
        <v xml:space="preserve">RURALURBAN </v>
      </c>
      <c r="N63" s="1" t="str">
        <f t="shared" si="7"/>
        <v xml:space="preserve">RURALURBAN 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25">
      <c r="A64" s="2" t="s">
        <v>575</v>
      </c>
      <c r="B64" s="2" t="s">
        <v>619</v>
      </c>
      <c r="C64" s="14">
        <f t="shared" si="10"/>
        <v>10</v>
      </c>
      <c r="D64" s="2" t="str">
        <f t="shared" si="11"/>
        <v xml:space="preserve">URBANCODE </v>
      </c>
      <c r="E64" s="2"/>
      <c r="F64" s="2" t="str">
        <f t="shared" si="12"/>
        <v>VARCHAR2 (6),</v>
      </c>
      <c r="G64" s="2"/>
      <c r="H64" s="2"/>
      <c r="I64" s="2"/>
      <c r="J64" s="2"/>
      <c r="K64" s="2"/>
      <c r="L64" s="2" t="s">
        <v>620</v>
      </c>
      <c r="M64" s="1" t="str">
        <f t="shared" si="6"/>
        <v xml:space="preserve">URBANCODE </v>
      </c>
      <c r="N64" s="1" t="str">
        <f t="shared" si="7"/>
        <v xml:space="preserve">URBANCODE 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25">
      <c r="A65" s="2" t="s">
        <v>575</v>
      </c>
      <c r="B65" s="2" t="s">
        <v>574</v>
      </c>
      <c r="C65" s="14">
        <f t="shared" si="10"/>
        <v>12</v>
      </c>
      <c r="D65" s="2" t="str">
        <f t="shared" si="11"/>
        <v xml:space="preserve">ENCCHECKSUM </v>
      </c>
      <c r="E65" s="2"/>
      <c r="F65" s="2" t="str">
        <f t="shared" si="12"/>
        <v>VARCHAR2 (100),</v>
      </c>
      <c r="G65" s="2"/>
      <c r="H65" s="2"/>
      <c r="I65" s="2"/>
      <c r="J65" s="2"/>
      <c r="K65" s="2"/>
      <c r="L65" s="2" t="s">
        <v>620</v>
      </c>
      <c r="M65" s="1" t="str">
        <f t="shared" si="6"/>
        <v xml:space="preserve">ENCCHECKSUM </v>
      </c>
      <c r="N65" s="1" t="str">
        <f t="shared" si="7"/>
        <v xml:space="preserve">ENCCHECKSUM 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65" xr:uid="{22B8A8E3-193C-4DA3-8CBE-24126E061171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C434-1CAC-4FE4-A1B5-8CA4278F5635}">
  <sheetPr filterMode="1"/>
  <dimension ref="A1:Y65"/>
  <sheetViews>
    <sheetView topLeftCell="D1" workbookViewId="0">
      <selection activeCell="D2" sqref="D2:Y2"/>
    </sheetView>
  </sheetViews>
  <sheetFormatPr defaultRowHeight="15" x14ac:dyDescent="0.25"/>
  <cols>
    <col min="2" max="2" width="39.7109375" bestFit="1" customWidth="1"/>
    <col min="4" max="4" width="19.28515625" bestFit="1" customWidth="1"/>
    <col min="5" max="12" width="0" hidden="1" customWidth="1"/>
    <col min="18" max="18" width="15.85546875" customWidth="1"/>
    <col min="32" max="32" width="51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746</v>
      </c>
      <c r="B2" t="s">
        <v>734</v>
      </c>
      <c r="C2" s="14">
        <f>FIND(" ",B2)</f>
        <v>5</v>
      </c>
      <c r="D2" s="2" t="str">
        <f>MID(B2,1,C2)</f>
        <v xml:space="preserve">SRNO </v>
      </c>
      <c r="E2" s="1" t="str">
        <f t="shared" ref="E2:E28" si="0">LEFT(D2,4)</f>
        <v>SRNO</v>
      </c>
      <c r="F2" s="2" t="str">
        <f>TRIM(MID(B2,C2,100))</f>
        <v>NUMBER (10) NOT NULL,</v>
      </c>
      <c r="G2" s="2">
        <f t="shared" ref="G2:G28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28" si="6">D2</f>
        <v xml:space="preserve">SRNO </v>
      </c>
      <c r="N2" s="1" t="str">
        <f t="shared" ref="N2:N28" si="7">M2</f>
        <v xml:space="preserve">SRNO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  <c r="X2" s="2"/>
      <c r="Y2" s="2"/>
    </row>
    <row r="3" spans="1:25" hidden="1" x14ac:dyDescent="0.25">
      <c r="A3" s="2" t="s">
        <v>746</v>
      </c>
      <c r="B3" t="s">
        <v>438</v>
      </c>
      <c r="C3" s="14">
        <f t="shared" ref="C3:C28" si="10">FIND(" ",B3)</f>
        <v>11</v>
      </c>
      <c r="D3" s="2" t="str">
        <f t="shared" ref="D3:D28" si="11">MID(B3,1,C3)</f>
        <v xml:space="preserve">MEMBERCODE </v>
      </c>
      <c r="E3" s="1" t="str">
        <f t="shared" si="0"/>
        <v>MEMB</v>
      </c>
      <c r="F3" s="2" t="str">
        <f t="shared" ref="F3:F28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6"/>
      <c r="S3" s="2"/>
      <c r="T3" s="2"/>
      <c r="U3" s="2"/>
      <c r="V3" s="2"/>
      <c r="W3" s="2"/>
      <c r="X3" s="2"/>
      <c r="Y3" s="2"/>
    </row>
    <row r="4" spans="1:25" hidden="1" x14ac:dyDescent="0.25">
      <c r="A4" s="2" t="s">
        <v>746</v>
      </c>
      <c r="B4" t="s">
        <v>439</v>
      </c>
      <c r="C4" s="14">
        <f t="shared" si="10"/>
        <v>9</v>
      </c>
      <c r="D4" s="2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/>
      <c r="S4" s="2"/>
      <c r="T4" s="2"/>
      <c r="U4" s="2"/>
      <c r="V4" s="2"/>
      <c r="W4" s="2"/>
      <c r="X4" s="2"/>
      <c r="Y4" s="2"/>
    </row>
    <row r="5" spans="1:25" hidden="1" x14ac:dyDescent="0.25">
      <c r="A5" s="2" t="s">
        <v>746</v>
      </c>
      <c r="B5" t="s">
        <v>440</v>
      </c>
      <c r="C5" s="14">
        <f t="shared" si="10"/>
        <v>11</v>
      </c>
      <c r="D5" s="2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/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5"/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746</v>
      </c>
      <c r="B6" t="s">
        <v>441</v>
      </c>
      <c r="C6" s="14">
        <f t="shared" si="10"/>
        <v>10</v>
      </c>
      <c r="D6" s="2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746</v>
      </c>
      <c r="B7" t="s">
        <v>442</v>
      </c>
      <c r="C7" s="14">
        <f t="shared" si="10"/>
        <v>12</v>
      </c>
      <c r="D7" s="2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/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746</v>
      </c>
      <c r="B8" t="s">
        <v>443</v>
      </c>
      <c r="C8" s="14">
        <f t="shared" si="10"/>
        <v>12</v>
      </c>
      <c r="D8" s="2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/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746</v>
      </c>
      <c r="B9" t="s">
        <v>444</v>
      </c>
      <c r="C9" s="14">
        <f t="shared" si="10"/>
        <v>11</v>
      </c>
      <c r="D9" s="2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746</v>
      </c>
      <c r="B10" t="s">
        <v>445</v>
      </c>
      <c r="C10" s="14">
        <f t="shared" si="10"/>
        <v>13</v>
      </c>
      <c r="D10" s="2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/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7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746</v>
      </c>
      <c r="B11" t="s">
        <v>446</v>
      </c>
      <c r="C11" s="14">
        <f t="shared" si="10"/>
        <v>15</v>
      </c>
      <c r="D11" s="2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/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746</v>
      </c>
      <c r="B12" t="s">
        <v>447</v>
      </c>
      <c r="C12" s="14">
        <f t="shared" si="10"/>
        <v>15</v>
      </c>
      <c r="D12" s="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/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5" t="s">
        <v>747</v>
      </c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746</v>
      </c>
      <c r="B13" t="s">
        <v>448</v>
      </c>
      <c r="C13" s="14">
        <f t="shared" si="10"/>
        <v>12</v>
      </c>
      <c r="D13" s="2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/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6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746</v>
      </c>
      <c r="B14" t="s">
        <v>449</v>
      </c>
      <c r="C14" s="14">
        <f t="shared" si="10"/>
        <v>15</v>
      </c>
      <c r="D14" s="2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/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746</v>
      </c>
      <c r="B15" t="s">
        <v>450</v>
      </c>
      <c r="C15" s="14">
        <f t="shared" si="10"/>
        <v>17</v>
      </c>
      <c r="D15" s="2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/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5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746</v>
      </c>
      <c r="B16" t="s">
        <v>451</v>
      </c>
      <c r="C16" s="14">
        <f t="shared" si="10"/>
        <v>17</v>
      </c>
      <c r="D16" s="2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/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746</v>
      </c>
      <c r="B17" t="s">
        <v>452</v>
      </c>
      <c r="C17" s="14">
        <f t="shared" si="10"/>
        <v>8</v>
      </c>
      <c r="D17" s="2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/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 t="s">
        <v>748</v>
      </c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746</v>
      </c>
      <c r="B18" t="s">
        <v>735</v>
      </c>
      <c r="C18" s="14">
        <f t="shared" si="10"/>
        <v>8</v>
      </c>
      <c r="D18" s="2" t="str">
        <f t="shared" si="11"/>
        <v xml:space="preserve">ACCTYPE </v>
      </c>
      <c r="E18" s="1" t="str">
        <f t="shared" si="0"/>
        <v>ACCT</v>
      </c>
      <c r="F18" s="2" t="str">
        <f t="shared" si="12"/>
        <v>VARCHAR2 (1) NOT NULL,</v>
      </c>
      <c r="G18" s="2">
        <f t="shared" si="1"/>
        <v>10</v>
      </c>
      <c r="H18" s="1"/>
      <c r="I18" s="2"/>
      <c r="J18" s="2"/>
      <c r="K18" s="1"/>
      <c r="L18" s="2"/>
      <c r="M18" s="1" t="str">
        <f t="shared" si="6"/>
        <v xml:space="preserve">ACCTYPE </v>
      </c>
      <c r="N18" s="1" t="str">
        <f t="shared" si="7"/>
        <v xml:space="preserve">ACCTYPE </v>
      </c>
      <c r="O18" s="2"/>
      <c r="P18" s="2"/>
      <c r="Q18" s="2"/>
      <c r="R18" s="15" t="s">
        <v>749</v>
      </c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746</v>
      </c>
      <c r="B19" t="s">
        <v>736</v>
      </c>
      <c r="C19" s="14">
        <f t="shared" si="10"/>
        <v>7</v>
      </c>
      <c r="D19" s="2" t="str">
        <f t="shared" si="11"/>
        <v xml:space="preserve">ACCTID </v>
      </c>
      <c r="E19" s="1" t="str">
        <f t="shared" si="0"/>
        <v>ACCT</v>
      </c>
      <c r="F19" s="2" t="str">
        <f t="shared" si="12"/>
        <v>VARCHAR2 (32) NOT NULL,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ACCTID </v>
      </c>
      <c r="N19" s="1" t="str">
        <f t="shared" si="7"/>
        <v xml:space="preserve">ACCTID </v>
      </c>
      <c r="O19" s="2"/>
      <c r="P19" s="2"/>
      <c r="Q19" s="2"/>
      <c r="R19" s="17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746</v>
      </c>
      <c r="B20" t="s">
        <v>737</v>
      </c>
      <c r="C20" s="14">
        <f t="shared" si="10"/>
        <v>11</v>
      </c>
      <c r="D20" s="2" t="str">
        <f t="shared" si="11"/>
        <v xml:space="preserve">AUTHSTATUS </v>
      </c>
      <c r="E20" s="1" t="str">
        <f t="shared" si="0"/>
        <v>AUTH</v>
      </c>
      <c r="F20" s="2" t="str">
        <f t="shared" si="12"/>
        <v>VARCHAR2 (1) NOT NULL,</v>
      </c>
      <c r="G20" s="2">
        <f t="shared" si="1"/>
        <v>10</v>
      </c>
      <c r="H20" s="1"/>
      <c r="I20" s="2"/>
      <c r="J20" s="2"/>
      <c r="K20" s="1"/>
      <c r="L20" s="2"/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7" t="s">
        <v>750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746</v>
      </c>
      <c r="B21" t="s">
        <v>738</v>
      </c>
      <c r="C21" s="14">
        <f t="shared" si="10"/>
        <v>11</v>
      </c>
      <c r="D21" s="2" t="str">
        <f t="shared" si="11"/>
        <v xml:space="preserve">BRANCHCODE </v>
      </c>
      <c r="E21" s="1" t="str">
        <f t="shared" si="0"/>
        <v>BRAN</v>
      </c>
      <c r="F21" s="2" t="str">
        <f t="shared" si="12"/>
        <v>NUMBER (10) NOT NULL,</v>
      </c>
      <c r="G21" s="2">
        <f t="shared" si="1"/>
        <v>8</v>
      </c>
      <c r="H21" s="1"/>
      <c r="I21" s="2"/>
      <c r="J21" s="2"/>
      <c r="K21" s="1"/>
      <c r="L21" s="2"/>
      <c r="M21" s="1" t="str">
        <f t="shared" si="6"/>
        <v xml:space="preserve">BRANCHCODE </v>
      </c>
      <c r="N21" s="1" t="str">
        <f t="shared" si="7"/>
        <v xml:space="preserve">BRANCHCODE </v>
      </c>
      <c r="O21" s="2"/>
      <c r="P21" s="2"/>
      <c r="Q21" s="2"/>
      <c r="R21" s="17" t="s">
        <v>751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746</v>
      </c>
      <c r="B22" t="s">
        <v>739</v>
      </c>
      <c r="C22" s="14">
        <f t="shared" si="10"/>
        <v>9</v>
      </c>
      <c r="D22" s="2" t="str">
        <f t="shared" si="11"/>
        <v xml:space="preserve">CURRENCY </v>
      </c>
      <c r="E22" s="1" t="str">
        <f t="shared" si="0"/>
        <v>CURR</v>
      </c>
      <c r="F22" s="2" t="str">
        <f t="shared" si="12"/>
        <v>VARCHAR2 (3) NOT NULL,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CURRENCY </v>
      </c>
      <c r="N22" s="1" t="str">
        <f t="shared" si="7"/>
        <v xml:space="preserve">CURRENCY 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746</v>
      </c>
      <c r="B23" t="s">
        <v>740</v>
      </c>
      <c r="C23" s="14">
        <f t="shared" si="10"/>
        <v>12</v>
      </c>
      <c r="D23" s="2" t="str">
        <f t="shared" si="11"/>
        <v xml:space="preserve">EEFCPERCENT </v>
      </c>
      <c r="E23" s="1" t="str">
        <f t="shared" si="0"/>
        <v>EEFC</v>
      </c>
      <c r="F23" s="2" t="str">
        <f t="shared" si="12"/>
        <v>FLOAT NOT NULL,</v>
      </c>
      <c r="G23" s="2" t="e">
        <f t="shared" si="1"/>
        <v>#VALUE!</v>
      </c>
      <c r="H23" s="1"/>
      <c r="I23" s="2"/>
      <c r="J23" s="2"/>
      <c r="K23" s="1"/>
      <c r="L23" s="2"/>
      <c r="M23" s="1" t="str">
        <f t="shared" si="6"/>
        <v xml:space="preserve">EEFCPERCENT </v>
      </c>
      <c r="N23" s="1" t="str">
        <f t="shared" si="7"/>
        <v xml:space="preserve">EEFCPERCENT 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746</v>
      </c>
      <c r="B24" t="s">
        <v>741</v>
      </c>
      <c r="C24" s="14">
        <f t="shared" si="10"/>
        <v>9</v>
      </c>
      <c r="D24" s="2" t="str">
        <f t="shared" si="11"/>
        <v xml:space="preserve">ISACTIVE </v>
      </c>
      <c r="E24" s="1" t="str">
        <f t="shared" si="0"/>
        <v>ISAC</v>
      </c>
      <c r="F24" s="2" t="str">
        <f t="shared" si="12"/>
        <v>NUMBER (10) NOT NULL,</v>
      </c>
      <c r="G24" s="2">
        <f t="shared" si="1"/>
        <v>8</v>
      </c>
      <c r="H24" s="1"/>
      <c r="I24" s="2"/>
      <c r="J24" s="2"/>
      <c r="K24" s="1"/>
      <c r="L24" s="2"/>
      <c r="M24" s="1" t="str">
        <f t="shared" si="6"/>
        <v xml:space="preserve">ISACTIVE </v>
      </c>
      <c r="N24" s="1" t="str">
        <f t="shared" si="7"/>
        <v xml:space="preserve">ISACTIVE 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746</v>
      </c>
      <c r="B25" t="s">
        <v>742</v>
      </c>
      <c r="C25" s="14">
        <f t="shared" si="10"/>
        <v>9</v>
      </c>
      <c r="D25" s="2" t="str">
        <f t="shared" si="11"/>
        <v xml:space="preserve">NOSTROCD </v>
      </c>
      <c r="E25" s="1" t="str">
        <f t="shared" si="0"/>
        <v>NOST</v>
      </c>
      <c r="F25" s="2" t="str">
        <f t="shared" si="12"/>
        <v>NUMBER (10) NOT NULL,</v>
      </c>
      <c r="G25" s="2">
        <f t="shared" si="1"/>
        <v>8</v>
      </c>
      <c r="H25" s="1"/>
      <c r="I25" s="2"/>
      <c r="J25" s="2"/>
      <c r="K25" s="1"/>
      <c r="L25" s="2"/>
      <c r="M25" s="1" t="str">
        <f t="shared" si="6"/>
        <v xml:space="preserve">NOSTROCD </v>
      </c>
      <c r="N25" s="1" t="str">
        <f t="shared" si="7"/>
        <v xml:space="preserve">NOSTROCD 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 t="s">
        <v>746</v>
      </c>
      <c r="B26" t="s">
        <v>743</v>
      </c>
      <c r="C26" s="14">
        <f t="shared" si="10"/>
        <v>9</v>
      </c>
      <c r="D26" s="2" t="str">
        <f t="shared" si="11"/>
        <v xml:space="preserve">RATETYPE </v>
      </c>
      <c r="E26" s="1" t="str">
        <f t="shared" si="0"/>
        <v>RATE</v>
      </c>
      <c r="F26" s="2" t="str">
        <f t="shared" si="12"/>
        <v>VARCHAR2 (4) NOT NULL,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RATETYPE </v>
      </c>
      <c r="N26" s="1" t="str">
        <f t="shared" si="7"/>
        <v xml:space="preserve">RATETYPE 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 t="s">
        <v>746</v>
      </c>
      <c r="B27" t="s">
        <v>744</v>
      </c>
      <c r="C27" s="14">
        <f t="shared" si="10"/>
        <v>12</v>
      </c>
      <c r="D27" s="2" t="str">
        <f t="shared" si="11"/>
        <v xml:space="preserve">ACCTMEMCODE </v>
      </c>
      <c r="E27" s="1" t="str">
        <f t="shared" si="0"/>
        <v>ACCT</v>
      </c>
      <c r="F27" s="2" t="str">
        <f t="shared" si="12"/>
        <v>NUMBER (10) DEFAULT (0) NOT NULL,</v>
      </c>
      <c r="G27" s="2">
        <f t="shared" si="1"/>
        <v>8</v>
      </c>
      <c r="H27" s="1"/>
      <c r="I27" s="2"/>
      <c r="J27" s="2"/>
      <c r="K27" s="1"/>
      <c r="L27" s="2"/>
      <c r="M27" s="1" t="str">
        <f t="shared" si="6"/>
        <v xml:space="preserve">ACCTMEMCODE </v>
      </c>
      <c r="N27" s="1" t="str">
        <f t="shared" si="7"/>
        <v xml:space="preserve">ACCTMEMCODE 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idden="1" x14ac:dyDescent="0.25">
      <c r="A28" s="2" t="s">
        <v>746</v>
      </c>
      <c r="B28" t="s">
        <v>745</v>
      </c>
      <c r="C28" s="14">
        <f t="shared" si="10"/>
        <v>12</v>
      </c>
      <c r="D28" s="2" t="str">
        <f t="shared" si="11"/>
        <v xml:space="preserve">ENCCHECKSUM </v>
      </c>
      <c r="E28" s="1" t="str">
        <f t="shared" si="0"/>
        <v>ENCC</v>
      </c>
      <c r="F28" s="2" t="str">
        <f t="shared" si="12"/>
        <v>VARCH</v>
      </c>
      <c r="G28" s="2" t="e">
        <f t="shared" si="1"/>
        <v>#VALUE!</v>
      </c>
      <c r="H28" s="1"/>
      <c r="I28" s="2"/>
      <c r="J28" s="2"/>
      <c r="K28" s="1"/>
      <c r="L28" s="2"/>
      <c r="M28" s="1" t="str">
        <f t="shared" si="6"/>
        <v xml:space="preserve">ENCCHECKSUM </v>
      </c>
      <c r="N28" s="1" t="str">
        <f t="shared" si="7"/>
        <v xml:space="preserve">ENCCHECKSUM 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14"/>
      <c r="D29" s="2"/>
      <c r="E29" s="1"/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28" xr:uid="{5119C434-1CAC-4FE4-A1B5-8CA4278F5635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INDEX_Detail Level</vt:lpstr>
      <vt:lpstr>Customer Master-D009011</vt:lpstr>
      <vt:lpstr>ForexCustomer-D500002</vt:lpstr>
      <vt:lpstr>Document-D009016</vt:lpstr>
      <vt:lpstr>PROPRIETOR- D009017</vt:lpstr>
      <vt:lpstr>KYC-D009193</vt:lpstr>
      <vt:lpstr>KYC_CHILD-D009194</vt:lpstr>
      <vt:lpstr>Address-D010055</vt:lpstr>
      <vt:lpstr>ForexCustomerSecondary-D500102</vt:lpstr>
      <vt:lpstr>Bill_Type_D550002</vt:lpstr>
      <vt:lpstr>Bill Accounting Head-D540002</vt:lpstr>
      <vt:lpstr>Billlodgement_D540004</vt:lpstr>
      <vt:lpstr>PAyment_D540008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yogesh.ghodake</dc:creator>
  <cp:lastModifiedBy>Arkadeep Bhattacharjee</cp:lastModifiedBy>
  <dcterms:created xsi:type="dcterms:W3CDTF">2023-08-07T08:36:43Z</dcterms:created>
  <dcterms:modified xsi:type="dcterms:W3CDTF">2023-12-06T12:18:20Z</dcterms:modified>
</cp:coreProperties>
</file>