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BERITY\Screen table mapping\"/>
    </mc:Choice>
  </mc:AlternateContent>
  <xr:revisionPtr revIDLastSave="0" documentId="13_ncr:1_{F8A828A6-1B30-44BD-A7CF-3394623DFD7C}" xr6:coauthVersionLast="47" xr6:coauthVersionMax="47" xr10:uidLastSave="{00000000-0000-0000-0000-000000000000}"/>
  <bookViews>
    <workbookView xWindow="-120" yWindow="-120" windowWidth="20730" windowHeight="11040" tabRatio="862" xr2:uid="{00000000-000D-0000-FFFF-FFFF00000000}"/>
  </bookViews>
  <sheets>
    <sheet name="INDEX_Detail Level" sheetId="3" r:id="rId1"/>
    <sheet name="LGTYPE-D530001" sheetId="36" r:id="rId2"/>
    <sheet name="LGISSUE-D530020" sheetId="37" r:id="rId3"/>
    <sheet name="LGISSUE_RICHTEXT_D530021" sheetId="38" r:id="rId4"/>
    <sheet name="OUPCharges-D530120" sheetId="39" r:id="rId5"/>
    <sheet name="KYC-D009193" sheetId="40" state="hidden" r:id="rId6"/>
    <sheet name="KYC_CHILD-D009194" sheetId="41" state="hidden" r:id="rId7"/>
    <sheet name="LGISSUEMARGIN-D530220" sheetId="42" r:id="rId8"/>
    <sheet name="LGAmend-D530030" sheetId="44" r:id="rId9"/>
    <sheet name="LGAMendRichText-D530031" sheetId="45" r:id="rId10"/>
    <sheet name="AmendOUPCharges-D530130" sheetId="46" r:id="rId11"/>
    <sheet name="AmendMargin-D530230" sheetId="55" r:id="rId12"/>
    <sheet name="Claim-D530032" sheetId="56" r:id="rId13"/>
    <sheet name="ClaimOUP-D530132" sheetId="57" r:id="rId14"/>
    <sheet name="INVOKE-d530034" sheetId="58" r:id="rId15"/>
    <sheet name="LGRECOVERY-D530041" sheetId="59" r:id="rId16"/>
    <sheet name="LGExpiry-D530036" sheetId="60" r:id="rId17"/>
    <sheet name="LGExpiryoupCHARGES-D530136" sheetId="61" r:id="rId18"/>
    <sheet name="Inward LG - D530037" sheetId="62" r:id="rId19"/>
    <sheet name="Inward LG OUP Charge- D530137" sheetId="63" r:id="rId20"/>
    <sheet name="Inward LG RICH TEXT-D530038" sheetId="64" r:id="rId21"/>
  </sheets>
  <definedNames>
    <definedName name="_xlnm._FilterDatabase" localSheetId="10" hidden="1">'AmendOUPCharges-D530130'!$A$1:$Y$44</definedName>
    <definedName name="_xlnm._FilterDatabase" localSheetId="12" hidden="1">'Claim-D530032'!$A$1:$Y$136</definedName>
    <definedName name="_xlnm._FilterDatabase" localSheetId="8" hidden="1">'LGAmend-D530030'!$A$1:$Y$28</definedName>
    <definedName name="_xlnm._FilterDatabase" localSheetId="9" hidden="1">'LGAMendRichText-D530031'!$A$1:$Y$35</definedName>
    <definedName name="_xlnm._FilterDatabase" localSheetId="3" hidden="1">LGISSUE_RICHTEXT_D530021!$A$1:$AB$49</definedName>
    <definedName name="_xlnm._FilterDatabase" localSheetId="2" hidden="1">'LGISSUE-D530020'!$A$1:$AA$46</definedName>
    <definedName name="_xlnm._FilterDatabase" localSheetId="7" hidden="1">'LGISSUEMARGIN-D530220'!$A$1:$Y$65</definedName>
    <definedName name="_xlnm._FilterDatabase" localSheetId="1" hidden="1">'LGTYPE-D530001'!$A$1:$Z$407</definedName>
    <definedName name="_xlnm._FilterDatabase" localSheetId="4" hidden="1">'OUPCharges-D530120'!$A$1:$Y$49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64" l="1"/>
  <c r="F34" i="64" s="1"/>
  <c r="C33" i="64"/>
  <c r="F33" i="64" s="1"/>
  <c r="C32" i="64"/>
  <c r="D32" i="64" s="1"/>
  <c r="C31" i="64"/>
  <c r="F31" i="64" s="1"/>
  <c r="C30" i="64"/>
  <c r="F30" i="64" s="1"/>
  <c r="C29" i="64"/>
  <c r="F29" i="64" s="1"/>
  <c r="C28" i="64"/>
  <c r="D28" i="64" s="1"/>
  <c r="C27" i="64"/>
  <c r="F27" i="64" s="1"/>
  <c r="C26" i="64"/>
  <c r="F26" i="64" s="1"/>
  <c r="C25" i="64"/>
  <c r="F25" i="64" s="1"/>
  <c r="C24" i="64"/>
  <c r="D24" i="64" s="1"/>
  <c r="C23" i="64"/>
  <c r="F23" i="64" s="1"/>
  <c r="C22" i="64"/>
  <c r="F22" i="64" s="1"/>
  <c r="C21" i="64"/>
  <c r="F21" i="64" s="1"/>
  <c r="C20" i="64"/>
  <c r="D20" i="64" s="1"/>
  <c r="C19" i="64"/>
  <c r="F19" i="64" s="1"/>
  <c r="C18" i="64"/>
  <c r="F18" i="64" s="1"/>
  <c r="C17" i="64"/>
  <c r="F17" i="64" s="1"/>
  <c r="C16" i="64"/>
  <c r="D16" i="64" s="1"/>
  <c r="C15" i="64"/>
  <c r="F15" i="64" s="1"/>
  <c r="C14" i="64"/>
  <c r="F14" i="64" s="1"/>
  <c r="C13" i="64"/>
  <c r="F13" i="64" s="1"/>
  <c r="C12" i="64"/>
  <c r="D12" i="64" s="1"/>
  <c r="C11" i="64"/>
  <c r="F11" i="64" s="1"/>
  <c r="C10" i="64"/>
  <c r="F10" i="64" s="1"/>
  <c r="C9" i="64"/>
  <c r="F9" i="64" s="1"/>
  <c r="C8" i="64"/>
  <c r="D8" i="64" s="1"/>
  <c r="C7" i="64"/>
  <c r="F7" i="64" s="1"/>
  <c r="C6" i="64"/>
  <c r="F6" i="64" s="1"/>
  <c r="C5" i="64"/>
  <c r="F5" i="64" s="1"/>
  <c r="C4" i="64"/>
  <c r="F4" i="64" s="1"/>
  <c r="C3" i="64"/>
  <c r="F3" i="64" s="1"/>
  <c r="C2" i="64"/>
  <c r="D2" i="64" s="1"/>
  <c r="F32" i="63"/>
  <c r="I32" i="63" s="1"/>
  <c r="C32" i="63"/>
  <c r="D32" i="63" s="1"/>
  <c r="C31" i="63"/>
  <c r="F31" i="63" s="1"/>
  <c r="C30" i="63"/>
  <c r="D30" i="63" s="1"/>
  <c r="C29" i="63"/>
  <c r="F29" i="63" s="1"/>
  <c r="C28" i="63"/>
  <c r="D28" i="63" s="1"/>
  <c r="D27" i="63"/>
  <c r="E27" i="63" s="1"/>
  <c r="C27" i="63"/>
  <c r="F27" i="63" s="1"/>
  <c r="C26" i="63"/>
  <c r="D26" i="63" s="1"/>
  <c r="C25" i="63"/>
  <c r="F25" i="63" s="1"/>
  <c r="F24" i="63"/>
  <c r="I24" i="63" s="1"/>
  <c r="C24" i="63"/>
  <c r="D24" i="63" s="1"/>
  <c r="D23" i="63"/>
  <c r="E23" i="63" s="1"/>
  <c r="C23" i="63"/>
  <c r="F23" i="63" s="1"/>
  <c r="C22" i="63"/>
  <c r="D22" i="63" s="1"/>
  <c r="C21" i="63"/>
  <c r="F21" i="63" s="1"/>
  <c r="C20" i="63"/>
  <c r="D20" i="63" s="1"/>
  <c r="C19" i="63"/>
  <c r="F19" i="63" s="1"/>
  <c r="C18" i="63"/>
  <c r="D18" i="63" s="1"/>
  <c r="C17" i="63"/>
  <c r="F17" i="63" s="1"/>
  <c r="F16" i="63"/>
  <c r="I16" i="63" s="1"/>
  <c r="C16" i="63"/>
  <c r="D16" i="63" s="1"/>
  <c r="D15" i="63"/>
  <c r="E15" i="63" s="1"/>
  <c r="C15" i="63"/>
  <c r="F15" i="63" s="1"/>
  <c r="C14" i="63"/>
  <c r="D14" i="63" s="1"/>
  <c r="C13" i="63"/>
  <c r="F13" i="63" s="1"/>
  <c r="F12" i="63"/>
  <c r="I12" i="63" s="1"/>
  <c r="C12" i="63"/>
  <c r="D12" i="63" s="1"/>
  <c r="D11" i="63"/>
  <c r="E11" i="63" s="1"/>
  <c r="C11" i="63"/>
  <c r="F11" i="63" s="1"/>
  <c r="C10" i="63"/>
  <c r="D10" i="63" s="1"/>
  <c r="C9" i="63"/>
  <c r="F9" i="63" s="1"/>
  <c r="I8" i="63"/>
  <c r="F8" i="63"/>
  <c r="C8" i="63"/>
  <c r="D8" i="63" s="1"/>
  <c r="D7" i="63"/>
  <c r="E7" i="63" s="1"/>
  <c r="C7" i="63"/>
  <c r="F7" i="63" s="1"/>
  <c r="C6" i="63"/>
  <c r="D6" i="63" s="1"/>
  <c r="C5" i="63"/>
  <c r="F5" i="63" s="1"/>
  <c r="C4" i="63"/>
  <c r="F4" i="63" s="1"/>
  <c r="C3" i="63"/>
  <c r="F3" i="63" s="1"/>
  <c r="C2" i="63"/>
  <c r="D2" i="63" s="1"/>
  <c r="C195" i="62"/>
  <c r="F195" i="62" s="1"/>
  <c r="C194" i="62"/>
  <c r="D194" i="62" s="1"/>
  <c r="D193" i="62"/>
  <c r="M193" i="62" s="1"/>
  <c r="N193" i="62" s="1"/>
  <c r="R193" i="62" s="1"/>
  <c r="C193" i="62"/>
  <c r="F193" i="62" s="1"/>
  <c r="C192" i="62"/>
  <c r="C191" i="62"/>
  <c r="F191" i="62" s="1"/>
  <c r="F190" i="62"/>
  <c r="G190" i="62" s="1"/>
  <c r="C190" i="62"/>
  <c r="D190" i="62" s="1"/>
  <c r="C189" i="62"/>
  <c r="C188" i="62"/>
  <c r="F188" i="62" s="1"/>
  <c r="C187" i="62"/>
  <c r="F187" i="62" s="1"/>
  <c r="I187" i="62" s="1"/>
  <c r="C186" i="62"/>
  <c r="D186" i="62" s="1"/>
  <c r="M186" i="62" s="1"/>
  <c r="N186" i="62" s="1"/>
  <c r="R186" i="62" s="1"/>
  <c r="M185" i="62"/>
  <c r="N185" i="62" s="1"/>
  <c r="R185" i="62" s="1"/>
  <c r="D185" i="62"/>
  <c r="E185" i="62" s="1"/>
  <c r="C185" i="62"/>
  <c r="F185" i="62" s="1"/>
  <c r="C184" i="62"/>
  <c r="F184" i="62" s="1"/>
  <c r="I184" i="62" s="1"/>
  <c r="C183" i="62"/>
  <c r="F183" i="62" s="1"/>
  <c r="G183" i="62" s="1"/>
  <c r="H183" i="62" s="1"/>
  <c r="O183" i="62" s="1"/>
  <c r="F182" i="62"/>
  <c r="E182" i="62"/>
  <c r="C182" i="62"/>
  <c r="D182" i="62" s="1"/>
  <c r="M182" i="62" s="1"/>
  <c r="N182" i="62" s="1"/>
  <c r="R182" i="62" s="1"/>
  <c r="C181" i="62"/>
  <c r="F181" i="62" s="1"/>
  <c r="C180" i="62"/>
  <c r="C179" i="62"/>
  <c r="F179" i="62" s="1"/>
  <c r="G179" i="62" s="1"/>
  <c r="F178" i="62"/>
  <c r="C178" i="62"/>
  <c r="D178" i="62" s="1"/>
  <c r="C177" i="62"/>
  <c r="C176" i="62"/>
  <c r="C175" i="62"/>
  <c r="F175" i="62" s="1"/>
  <c r="G174" i="62"/>
  <c r="F174" i="62"/>
  <c r="C174" i="62"/>
  <c r="D174" i="62" s="1"/>
  <c r="C173" i="62"/>
  <c r="M172" i="62"/>
  <c r="N172" i="62" s="1"/>
  <c r="R172" i="62" s="1"/>
  <c r="D172" i="62"/>
  <c r="E172" i="62" s="1"/>
  <c r="C172" i="62"/>
  <c r="F172" i="62" s="1"/>
  <c r="I171" i="62"/>
  <c r="C171" i="62"/>
  <c r="F171" i="62" s="1"/>
  <c r="N170" i="62"/>
  <c r="R170" i="62" s="1"/>
  <c r="H170" i="62"/>
  <c r="O170" i="62" s="1"/>
  <c r="G170" i="62"/>
  <c r="F170" i="62"/>
  <c r="E170" i="62"/>
  <c r="C170" i="62"/>
  <c r="D170" i="62" s="1"/>
  <c r="M170" i="62" s="1"/>
  <c r="N169" i="62"/>
  <c r="R169" i="62" s="1"/>
  <c r="M169" i="62"/>
  <c r="D169" i="62"/>
  <c r="E169" i="62" s="1"/>
  <c r="C169" i="62"/>
  <c r="F169" i="62" s="1"/>
  <c r="I168" i="62"/>
  <c r="D168" i="62"/>
  <c r="E168" i="62" s="1"/>
  <c r="C168" i="62"/>
  <c r="F168" i="62" s="1"/>
  <c r="I167" i="62"/>
  <c r="G167" i="62"/>
  <c r="H167" i="62" s="1"/>
  <c r="O167" i="62" s="1"/>
  <c r="C167" i="62"/>
  <c r="F167" i="62" s="1"/>
  <c r="F166" i="62"/>
  <c r="E166" i="62"/>
  <c r="C166" i="62"/>
  <c r="D166" i="62" s="1"/>
  <c r="M166" i="62" s="1"/>
  <c r="N166" i="62" s="1"/>
  <c r="R166" i="62" s="1"/>
  <c r="F165" i="62"/>
  <c r="C165" i="62"/>
  <c r="D165" i="62" s="1"/>
  <c r="I164" i="62"/>
  <c r="D164" i="62"/>
  <c r="E164" i="62" s="1"/>
  <c r="C164" i="62"/>
  <c r="F164" i="62" s="1"/>
  <c r="C163" i="62"/>
  <c r="G162" i="62"/>
  <c r="F162" i="62"/>
  <c r="E162" i="62"/>
  <c r="C162" i="62"/>
  <c r="D162" i="62" s="1"/>
  <c r="M162" i="62" s="1"/>
  <c r="N162" i="62" s="1"/>
  <c r="R162" i="62" s="1"/>
  <c r="I161" i="62"/>
  <c r="G161" i="62"/>
  <c r="F161" i="62"/>
  <c r="D161" i="62"/>
  <c r="E161" i="62" s="1"/>
  <c r="C161" i="62"/>
  <c r="C160" i="62"/>
  <c r="C159" i="62"/>
  <c r="I158" i="62"/>
  <c r="J158" i="62" s="1"/>
  <c r="G158" i="62"/>
  <c r="H158" i="62" s="1"/>
  <c r="O158" i="62" s="1"/>
  <c r="F158" i="62"/>
  <c r="C158" i="62"/>
  <c r="D158" i="62" s="1"/>
  <c r="M158" i="62" s="1"/>
  <c r="N158" i="62" s="1"/>
  <c r="R158" i="62" s="1"/>
  <c r="C157" i="62"/>
  <c r="C156" i="62"/>
  <c r="C155" i="62"/>
  <c r="N154" i="62"/>
  <c r="R154" i="62" s="1"/>
  <c r="I154" i="62"/>
  <c r="F154" i="62"/>
  <c r="E154" i="62"/>
  <c r="C154" i="62"/>
  <c r="D154" i="62" s="1"/>
  <c r="M154" i="62" s="1"/>
  <c r="C153" i="62"/>
  <c r="I152" i="62"/>
  <c r="J152" i="62" s="1"/>
  <c r="G152" i="62"/>
  <c r="K152" i="62" s="1"/>
  <c r="P152" i="62" s="1"/>
  <c r="E152" i="62"/>
  <c r="D152" i="62"/>
  <c r="M152" i="62" s="1"/>
  <c r="N152" i="62" s="1"/>
  <c r="R152" i="62" s="1"/>
  <c r="C152" i="62"/>
  <c r="F152" i="62" s="1"/>
  <c r="C151" i="62"/>
  <c r="C150" i="62"/>
  <c r="F149" i="62"/>
  <c r="E149" i="62"/>
  <c r="D149" i="62"/>
  <c r="M149" i="62" s="1"/>
  <c r="N149" i="62" s="1"/>
  <c r="R149" i="62" s="1"/>
  <c r="C149" i="62"/>
  <c r="I148" i="62"/>
  <c r="J148" i="62" s="1"/>
  <c r="K148" i="62" s="1"/>
  <c r="P148" i="62" s="1"/>
  <c r="G148" i="62"/>
  <c r="D148" i="62"/>
  <c r="E148" i="62" s="1"/>
  <c r="C148" i="62"/>
  <c r="F148" i="62" s="1"/>
  <c r="N147" i="62"/>
  <c r="R147" i="62" s="1"/>
  <c r="M147" i="62"/>
  <c r="F147" i="62"/>
  <c r="E147" i="62"/>
  <c r="D147" i="62"/>
  <c r="C147" i="62"/>
  <c r="C146" i="62"/>
  <c r="F146" i="62" s="1"/>
  <c r="R145" i="62"/>
  <c r="I145" i="62"/>
  <c r="J145" i="62" s="1"/>
  <c r="H145" i="62"/>
  <c r="O145" i="62" s="1"/>
  <c r="G145" i="62"/>
  <c r="F145" i="62"/>
  <c r="K145" i="62" s="1"/>
  <c r="P145" i="62" s="1"/>
  <c r="E145" i="62"/>
  <c r="D145" i="62"/>
  <c r="M145" i="62" s="1"/>
  <c r="N145" i="62" s="1"/>
  <c r="C145" i="62"/>
  <c r="G144" i="62"/>
  <c r="H144" i="62" s="1"/>
  <c r="O144" i="62" s="1"/>
  <c r="F144" i="62"/>
  <c r="C144" i="62"/>
  <c r="D144" i="62" s="1"/>
  <c r="F143" i="62"/>
  <c r="D143" i="62"/>
  <c r="M143" i="62" s="1"/>
  <c r="N143" i="62" s="1"/>
  <c r="R143" i="62" s="1"/>
  <c r="C143" i="62"/>
  <c r="D142" i="62"/>
  <c r="C142" i="62"/>
  <c r="F142" i="62" s="1"/>
  <c r="R141" i="62"/>
  <c r="J141" i="62"/>
  <c r="I141" i="62"/>
  <c r="H141" i="62"/>
  <c r="O141" i="62" s="1"/>
  <c r="G141" i="62"/>
  <c r="F141" i="62"/>
  <c r="E141" i="62"/>
  <c r="D141" i="62"/>
  <c r="M141" i="62" s="1"/>
  <c r="N141" i="62" s="1"/>
  <c r="C141" i="62"/>
  <c r="F140" i="62"/>
  <c r="C140" i="62"/>
  <c r="D140" i="62" s="1"/>
  <c r="N139" i="62"/>
  <c r="R139" i="62" s="1"/>
  <c r="M139" i="62"/>
  <c r="F139" i="62"/>
  <c r="E139" i="62"/>
  <c r="D139" i="62"/>
  <c r="C139" i="62"/>
  <c r="C138" i="62"/>
  <c r="F138" i="62" s="1"/>
  <c r="R137" i="62"/>
  <c r="I137" i="62"/>
  <c r="G137" i="62"/>
  <c r="J137" i="62" s="1"/>
  <c r="F137" i="62"/>
  <c r="E137" i="62"/>
  <c r="D137" i="62"/>
  <c r="M137" i="62" s="1"/>
  <c r="N137" i="62" s="1"/>
  <c r="C137" i="62"/>
  <c r="N136" i="62"/>
  <c r="R136" i="62" s="1"/>
  <c r="G136" i="62"/>
  <c r="F136" i="62"/>
  <c r="I136" i="62" s="1"/>
  <c r="E136" i="62"/>
  <c r="C136" i="62"/>
  <c r="D136" i="62" s="1"/>
  <c r="M136" i="62" s="1"/>
  <c r="C135" i="62"/>
  <c r="C134" i="62"/>
  <c r="R133" i="62"/>
  <c r="N133" i="62"/>
  <c r="J133" i="62"/>
  <c r="I133" i="62"/>
  <c r="H133" i="62"/>
  <c r="O133" i="62" s="1"/>
  <c r="G133" i="62"/>
  <c r="F133" i="62"/>
  <c r="K133" i="62" s="1"/>
  <c r="P133" i="62" s="1"/>
  <c r="E133" i="62"/>
  <c r="D133" i="62"/>
  <c r="M133" i="62" s="1"/>
  <c r="C133" i="62"/>
  <c r="C132" i="62"/>
  <c r="C131" i="62"/>
  <c r="M130" i="62"/>
  <c r="N130" i="62" s="1"/>
  <c r="R130" i="62" s="1"/>
  <c r="F130" i="62"/>
  <c r="C130" i="62"/>
  <c r="D130" i="62" s="1"/>
  <c r="E130" i="62" s="1"/>
  <c r="J129" i="62"/>
  <c r="I129" i="62"/>
  <c r="G129" i="62"/>
  <c r="H129" i="62" s="1"/>
  <c r="O129" i="62" s="1"/>
  <c r="F129" i="62"/>
  <c r="D129" i="62"/>
  <c r="C129" i="62"/>
  <c r="M128" i="62"/>
  <c r="N128" i="62" s="1"/>
  <c r="R128" i="62" s="1"/>
  <c r="C128" i="62"/>
  <c r="D128" i="62" s="1"/>
  <c r="E128" i="62" s="1"/>
  <c r="C127" i="62"/>
  <c r="C126" i="62"/>
  <c r="F125" i="62"/>
  <c r="D125" i="62"/>
  <c r="E125" i="62" s="1"/>
  <c r="C125" i="62"/>
  <c r="C124" i="62"/>
  <c r="F123" i="62"/>
  <c r="C123" i="62"/>
  <c r="D123" i="62" s="1"/>
  <c r="M123" i="62" s="1"/>
  <c r="N123" i="62" s="1"/>
  <c r="R123" i="62" s="1"/>
  <c r="F122" i="62"/>
  <c r="C122" i="62"/>
  <c r="D122" i="62" s="1"/>
  <c r="I121" i="62"/>
  <c r="F121" i="62"/>
  <c r="D121" i="62"/>
  <c r="C121" i="62"/>
  <c r="H120" i="62"/>
  <c r="O120" i="62" s="1"/>
  <c r="G120" i="62"/>
  <c r="D120" i="62"/>
  <c r="C120" i="62"/>
  <c r="F120" i="62" s="1"/>
  <c r="N119" i="62"/>
  <c r="R119" i="62" s="1"/>
  <c r="F119" i="62"/>
  <c r="E119" i="62"/>
  <c r="C119" i="62"/>
  <c r="D119" i="62" s="1"/>
  <c r="M119" i="62" s="1"/>
  <c r="F118" i="62"/>
  <c r="D118" i="62"/>
  <c r="C118" i="62"/>
  <c r="F117" i="62"/>
  <c r="D117" i="62"/>
  <c r="E117" i="62" s="1"/>
  <c r="C117" i="62"/>
  <c r="D116" i="62"/>
  <c r="E116" i="62" s="1"/>
  <c r="C116" i="62"/>
  <c r="F116" i="62" s="1"/>
  <c r="F115" i="62"/>
  <c r="C115" i="62"/>
  <c r="D115" i="62" s="1"/>
  <c r="F114" i="62"/>
  <c r="C114" i="62"/>
  <c r="D114" i="62" s="1"/>
  <c r="I113" i="62"/>
  <c r="F113" i="62"/>
  <c r="D113" i="62"/>
  <c r="C113" i="62"/>
  <c r="D112" i="62"/>
  <c r="C112" i="62"/>
  <c r="F112" i="62" s="1"/>
  <c r="F111" i="62"/>
  <c r="E111" i="62"/>
  <c r="C111" i="62"/>
  <c r="D111" i="62" s="1"/>
  <c r="M111" i="62" s="1"/>
  <c r="N111" i="62" s="1"/>
  <c r="R111" i="62" s="1"/>
  <c r="C110" i="62"/>
  <c r="F109" i="62"/>
  <c r="D109" i="62"/>
  <c r="E109" i="62" s="1"/>
  <c r="C109" i="62"/>
  <c r="D108" i="62"/>
  <c r="C108" i="62"/>
  <c r="F108" i="62" s="1"/>
  <c r="N107" i="62"/>
  <c r="R107" i="62" s="1"/>
  <c r="F107" i="62"/>
  <c r="E107" i="62"/>
  <c r="C107" i="62"/>
  <c r="D107" i="62" s="1"/>
  <c r="M107" i="62" s="1"/>
  <c r="I106" i="62"/>
  <c r="F106" i="62"/>
  <c r="C106" i="62"/>
  <c r="D106" i="62" s="1"/>
  <c r="I105" i="62"/>
  <c r="J105" i="62" s="1"/>
  <c r="G105" i="62"/>
  <c r="F105" i="62"/>
  <c r="D105" i="62"/>
  <c r="E105" i="62" s="1"/>
  <c r="C105" i="62"/>
  <c r="N104" i="62"/>
  <c r="R104" i="62" s="1"/>
  <c r="M104" i="62"/>
  <c r="D104" i="62"/>
  <c r="E104" i="62" s="1"/>
  <c r="C104" i="62"/>
  <c r="F104" i="62" s="1"/>
  <c r="C103" i="62"/>
  <c r="D102" i="62"/>
  <c r="C102" i="62"/>
  <c r="F102" i="62" s="1"/>
  <c r="F101" i="62"/>
  <c r="D101" i="62"/>
  <c r="C101" i="62"/>
  <c r="M100" i="62"/>
  <c r="N100" i="62" s="1"/>
  <c r="R100" i="62" s="1"/>
  <c r="G100" i="62"/>
  <c r="H100" i="62" s="1"/>
  <c r="O100" i="62" s="1"/>
  <c r="E100" i="62"/>
  <c r="D100" i="62"/>
  <c r="C100" i="62"/>
  <c r="F100" i="62" s="1"/>
  <c r="E99" i="62"/>
  <c r="C99" i="62"/>
  <c r="D99" i="62" s="1"/>
  <c r="M99" i="62" s="1"/>
  <c r="N99" i="62" s="1"/>
  <c r="R99" i="62" s="1"/>
  <c r="C98" i="62"/>
  <c r="F98" i="62" s="1"/>
  <c r="M97" i="62"/>
  <c r="N97" i="62" s="1"/>
  <c r="R97" i="62" s="1"/>
  <c r="G97" i="62"/>
  <c r="F97" i="62"/>
  <c r="D97" i="62"/>
  <c r="E97" i="62" s="1"/>
  <c r="C97" i="62"/>
  <c r="C96" i="62"/>
  <c r="F96" i="62" s="1"/>
  <c r="R95" i="62"/>
  <c r="N95" i="62"/>
  <c r="F95" i="62"/>
  <c r="E95" i="62"/>
  <c r="C95" i="62"/>
  <c r="D95" i="62" s="1"/>
  <c r="M95" i="62" s="1"/>
  <c r="C94" i="62"/>
  <c r="F94" i="62" s="1"/>
  <c r="N93" i="62"/>
  <c r="R93" i="62" s="1"/>
  <c r="M93" i="62"/>
  <c r="F93" i="62"/>
  <c r="D93" i="62"/>
  <c r="E93" i="62" s="1"/>
  <c r="C93" i="62"/>
  <c r="F92" i="62"/>
  <c r="D92" i="62"/>
  <c r="E92" i="62" s="1"/>
  <c r="C92" i="62"/>
  <c r="F91" i="62"/>
  <c r="D91" i="62"/>
  <c r="C91" i="62"/>
  <c r="C90" i="62"/>
  <c r="J89" i="62"/>
  <c r="I89" i="62"/>
  <c r="H89" i="62"/>
  <c r="O89" i="62" s="1"/>
  <c r="F89" i="62"/>
  <c r="G89" i="62" s="1"/>
  <c r="D89" i="62"/>
  <c r="E89" i="62" s="1"/>
  <c r="C89" i="62"/>
  <c r="O88" i="62"/>
  <c r="H88" i="62"/>
  <c r="G88" i="62"/>
  <c r="F88" i="62"/>
  <c r="D88" i="62"/>
  <c r="E88" i="62" s="1"/>
  <c r="C88" i="62"/>
  <c r="M87" i="62"/>
  <c r="N87" i="62" s="1"/>
  <c r="R87" i="62" s="1"/>
  <c r="F87" i="62"/>
  <c r="E87" i="62"/>
  <c r="D87" i="62"/>
  <c r="C87" i="62"/>
  <c r="D86" i="62"/>
  <c r="C86" i="62"/>
  <c r="F86" i="62" s="1"/>
  <c r="I85" i="62"/>
  <c r="F85" i="62"/>
  <c r="G85" i="62" s="1"/>
  <c r="H85" i="62" s="1"/>
  <c r="O85" i="62" s="1"/>
  <c r="D85" i="62"/>
  <c r="E85" i="62" s="1"/>
  <c r="C85" i="62"/>
  <c r="G84" i="62"/>
  <c r="F84" i="62"/>
  <c r="D84" i="62"/>
  <c r="E84" i="62" s="1"/>
  <c r="C84" i="62"/>
  <c r="N83" i="62"/>
  <c r="R83" i="62" s="1"/>
  <c r="M83" i="62"/>
  <c r="F83" i="62"/>
  <c r="E83" i="62"/>
  <c r="D83" i="62"/>
  <c r="C83" i="62"/>
  <c r="F82" i="62"/>
  <c r="D82" i="62"/>
  <c r="C82" i="62"/>
  <c r="F81" i="62"/>
  <c r="D81" i="62"/>
  <c r="C81" i="62"/>
  <c r="M80" i="62"/>
  <c r="N80" i="62" s="1"/>
  <c r="R80" i="62" s="1"/>
  <c r="G80" i="62"/>
  <c r="H80" i="62" s="1"/>
  <c r="O80" i="62" s="1"/>
  <c r="F80" i="62"/>
  <c r="D80" i="62"/>
  <c r="E80" i="62" s="1"/>
  <c r="C80" i="62"/>
  <c r="N79" i="62"/>
  <c r="R79" i="62" s="1"/>
  <c r="M79" i="62"/>
  <c r="F79" i="62"/>
  <c r="D79" i="62"/>
  <c r="E79" i="62" s="1"/>
  <c r="C79" i="62"/>
  <c r="C78" i="62"/>
  <c r="F77" i="62"/>
  <c r="D77" i="62"/>
  <c r="C77" i="62"/>
  <c r="G76" i="62"/>
  <c r="F76" i="62"/>
  <c r="D76" i="62"/>
  <c r="C76" i="62"/>
  <c r="N75" i="62"/>
  <c r="R75" i="62" s="1"/>
  <c r="M75" i="62"/>
  <c r="F75" i="62"/>
  <c r="E75" i="62"/>
  <c r="D75" i="62"/>
  <c r="C75" i="62"/>
  <c r="C74" i="62"/>
  <c r="F74" i="62" s="1"/>
  <c r="M73" i="62"/>
  <c r="N73" i="62" s="1"/>
  <c r="R73" i="62" s="1"/>
  <c r="I73" i="62"/>
  <c r="F73" i="62"/>
  <c r="E73" i="62"/>
  <c r="D73" i="62"/>
  <c r="C73" i="62"/>
  <c r="G72" i="62"/>
  <c r="F72" i="62"/>
  <c r="I72" i="62" s="1"/>
  <c r="D72" i="62"/>
  <c r="C72" i="62"/>
  <c r="N71" i="62"/>
  <c r="R71" i="62" s="1"/>
  <c r="M71" i="62"/>
  <c r="I71" i="62"/>
  <c r="F71" i="62"/>
  <c r="E71" i="62"/>
  <c r="D71" i="62"/>
  <c r="C71" i="62"/>
  <c r="D70" i="62"/>
  <c r="E70" i="62" s="1"/>
  <c r="C70" i="62"/>
  <c r="F70" i="62" s="1"/>
  <c r="F69" i="62"/>
  <c r="E69" i="62"/>
  <c r="D69" i="62"/>
  <c r="M69" i="62" s="1"/>
  <c r="N69" i="62" s="1"/>
  <c r="R69" i="62" s="1"/>
  <c r="C69" i="62"/>
  <c r="M68" i="62"/>
  <c r="N68" i="62" s="1"/>
  <c r="R68" i="62" s="1"/>
  <c r="D68" i="62"/>
  <c r="E68" i="62" s="1"/>
  <c r="C68" i="62"/>
  <c r="F68" i="62" s="1"/>
  <c r="F67" i="62"/>
  <c r="D67" i="62"/>
  <c r="C67" i="62"/>
  <c r="C66" i="62"/>
  <c r="H65" i="62"/>
  <c r="O65" i="62" s="1"/>
  <c r="F65" i="62"/>
  <c r="G65" i="62" s="1"/>
  <c r="E65" i="62"/>
  <c r="D65" i="62"/>
  <c r="M65" i="62" s="1"/>
  <c r="N65" i="62" s="1"/>
  <c r="R65" i="62" s="1"/>
  <c r="C65" i="62"/>
  <c r="D64" i="62"/>
  <c r="E64" i="62" s="1"/>
  <c r="C64" i="62"/>
  <c r="F64" i="62" s="1"/>
  <c r="D63" i="62"/>
  <c r="E63" i="62" s="1"/>
  <c r="C63" i="62"/>
  <c r="F63" i="62" s="1"/>
  <c r="F62" i="62"/>
  <c r="E62" i="62"/>
  <c r="D62" i="62"/>
  <c r="M62" i="62" s="1"/>
  <c r="N62" i="62" s="1"/>
  <c r="R62" i="62" s="1"/>
  <c r="C62" i="62"/>
  <c r="F61" i="62"/>
  <c r="D61" i="62"/>
  <c r="E61" i="62" s="1"/>
  <c r="C61" i="62"/>
  <c r="D60" i="62"/>
  <c r="E60" i="62" s="1"/>
  <c r="C60" i="62"/>
  <c r="F60" i="62" s="1"/>
  <c r="D59" i="62"/>
  <c r="E59" i="62" s="1"/>
  <c r="C59" i="62"/>
  <c r="F59" i="62" s="1"/>
  <c r="F58" i="62"/>
  <c r="E58" i="62"/>
  <c r="D58" i="62"/>
  <c r="M58" i="62" s="1"/>
  <c r="N58" i="62" s="1"/>
  <c r="R58" i="62" s="1"/>
  <c r="C58" i="62"/>
  <c r="M57" i="62"/>
  <c r="N57" i="62" s="1"/>
  <c r="R57" i="62" s="1"/>
  <c r="F57" i="62"/>
  <c r="D57" i="62"/>
  <c r="E57" i="62" s="1"/>
  <c r="C57" i="62"/>
  <c r="D56" i="62"/>
  <c r="E56" i="62" s="1"/>
  <c r="C56" i="62"/>
  <c r="F56" i="62" s="1"/>
  <c r="D55" i="62"/>
  <c r="E55" i="62" s="1"/>
  <c r="C55" i="62"/>
  <c r="F55" i="62" s="1"/>
  <c r="R54" i="62"/>
  <c r="G54" i="62"/>
  <c r="F54" i="62"/>
  <c r="E54" i="62"/>
  <c r="D54" i="62"/>
  <c r="M54" i="62" s="1"/>
  <c r="N54" i="62" s="1"/>
  <c r="C54" i="62"/>
  <c r="F53" i="62"/>
  <c r="E53" i="62"/>
  <c r="D53" i="62"/>
  <c r="M53" i="62" s="1"/>
  <c r="N53" i="62" s="1"/>
  <c r="R53" i="62" s="1"/>
  <c r="C53" i="62"/>
  <c r="C52" i="62"/>
  <c r="F52" i="62" s="1"/>
  <c r="D51" i="62"/>
  <c r="E51" i="62" s="1"/>
  <c r="C51" i="62"/>
  <c r="F51" i="62" s="1"/>
  <c r="I51" i="62" s="1"/>
  <c r="G50" i="62"/>
  <c r="F50" i="62"/>
  <c r="E50" i="62"/>
  <c r="D50" i="62"/>
  <c r="M50" i="62" s="1"/>
  <c r="N50" i="62" s="1"/>
  <c r="R50" i="62" s="1"/>
  <c r="C50" i="62"/>
  <c r="F49" i="62"/>
  <c r="D49" i="62"/>
  <c r="M49" i="62" s="1"/>
  <c r="N49" i="62" s="1"/>
  <c r="R49" i="62" s="1"/>
  <c r="C49" i="62"/>
  <c r="C48" i="62"/>
  <c r="F48" i="62" s="1"/>
  <c r="I47" i="62"/>
  <c r="D47" i="62"/>
  <c r="E47" i="62" s="1"/>
  <c r="C47" i="62"/>
  <c r="F47" i="62" s="1"/>
  <c r="G46" i="62"/>
  <c r="H46" i="62" s="1"/>
  <c r="O46" i="62" s="1"/>
  <c r="F46" i="62"/>
  <c r="E46" i="62"/>
  <c r="D46" i="62"/>
  <c r="M46" i="62" s="1"/>
  <c r="N46" i="62" s="1"/>
  <c r="R46" i="62" s="1"/>
  <c r="C46" i="62"/>
  <c r="M45" i="62"/>
  <c r="N45" i="62" s="1"/>
  <c r="R45" i="62" s="1"/>
  <c r="F45" i="62"/>
  <c r="D45" i="62"/>
  <c r="E45" i="62" s="1"/>
  <c r="C45" i="62"/>
  <c r="C44" i="62"/>
  <c r="F44" i="62" s="1"/>
  <c r="I43" i="62"/>
  <c r="D43" i="62"/>
  <c r="E43" i="62" s="1"/>
  <c r="C43" i="62"/>
  <c r="F43" i="62" s="1"/>
  <c r="R42" i="62"/>
  <c r="H42" i="62"/>
  <c r="O42" i="62" s="1"/>
  <c r="G42" i="62"/>
  <c r="F42" i="62"/>
  <c r="E42" i="62"/>
  <c r="D42" i="62"/>
  <c r="M42" i="62" s="1"/>
  <c r="N42" i="62" s="1"/>
  <c r="C42" i="62"/>
  <c r="M41" i="62"/>
  <c r="N41" i="62" s="1"/>
  <c r="R41" i="62" s="1"/>
  <c r="F41" i="62"/>
  <c r="D41" i="62"/>
  <c r="E41" i="62" s="1"/>
  <c r="C41" i="62"/>
  <c r="M40" i="62"/>
  <c r="N40" i="62" s="1"/>
  <c r="R40" i="62" s="1"/>
  <c r="D40" i="62"/>
  <c r="E40" i="62" s="1"/>
  <c r="C40" i="62"/>
  <c r="F40" i="62" s="1"/>
  <c r="I39" i="62"/>
  <c r="D39" i="62"/>
  <c r="C39" i="62"/>
  <c r="F39" i="62" s="1"/>
  <c r="F38" i="62"/>
  <c r="E38" i="62"/>
  <c r="D38" i="62"/>
  <c r="M38" i="62" s="1"/>
  <c r="N38" i="62" s="1"/>
  <c r="R38" i="62" s="1"/>
  <c r="C38" i="62"/>
  <c r="F37" i="62"/>
  <c r="C37" i="62"/>
  <c r="D37" i="62" s="1"/>
  <c r="I36" i="62"/>
  <c r="F36" i="62"/>
  <c r="C36" i="62"/>
  <c r="D36" i="62" s="1"/>
  <c r="M35" i="62"/>
  <c r="N35" i="62" s="1"/>
  <c r="R35" i="62" s="1"/>
  <c r="I35" i="62"/>
  <c r="D35" i="62"/>
  <c r="E35" i="62" s="1"/>
  <c r="C35" i="62"/>
  <c r="F35" i="62" s="1"/>
  <c r="G34" i="62"/>
  <c r="F34" i="62"/>
  <c r="E34" i="62"/>
  <c r="D34" i="62"/>
  <c r="M34" i="62" s="1"/>
  <c r="N34" i="62" s="1"/>
  <c r="R34" i="62" s="1"/>
  <c r="C34" i="62"/>
  <c r="F33" i="62"/>
  <c r="D33" i="62"/>
  <c r="E33" i="62" s="1"/>
  <c r="C33" i="62"/>
  <c r="D32" i="62"/>
  <c r="E32" i="62" s="1"/>
  <c r="C32" i="62"/>
  <c r="F32" i="62" s="1"/>
  <c r="I31" i="62"/>
  <c r="J31" i="62" s="1"/>
  <c r="G31" i="62"/>
  <c r="D31" i="62"/>
  <c r="E31" i="62" s="1"/>
  <c r="C31" i="62"/>
  <c r="F31" i="62" s="1"/>
  <c r="O30" i="62"/>
  <c r="N30" i="62"/>
  <c r="R30" i="62" s="1"/>
  <c r="H30" i="62"/>
  <c r="G30" i="62"/>
  <c r="F30" i="62"/>
  <c r="E30" i="62"/>
  <c r="D30" i="62"/>
  <c r="M30" i="62" s="1"/>
  <c r="C30" i="62"/>
  <c r="F29" i="62"/>
  <c r="I29" i="62" s="1"/>
  <c r="C29" i="62"/>
  <c r="D29" i="62" s="1"/>
  <c r="E28" i="62"/>
  <c r="D28" i="62"/>
  <c r="M28" i="62" s="1"/>
  <c r="N28" i="62" s="1"/>
  <c r="R28" i="62" s="1"/>
  <c r="C28" i="62"/>
  <c r="F28" i="62" s="1"/>
  <c r="C27" i="62"/>
  <c r="D27" i="62" s="1"/>
  <c r="M26" i="62"/>
  <c r="N26" i="62" s="1"/>
  <c r="R26" i="62" s="1"/>
  <c r="I26" i="62"/>
  <c r="F26" i="62"/>
  <c r="E26" i="62"/>
  <c r="D26" i="62"/>
  <c r="C26" i="62"/>
  <c r="F25" i="62"/>
  <c r="I25" i="62" s="1"/>
  <c r="C25" i="62"/>
  <c r="D25" i="62" s="1"/>
  <c r="H24" i="62"/>
  <c r="O24" i="62" s="1"/>
  <c r="F24" i="62"/>
  <c r="G24" i="62" s="1"/>
  <c r="D24" i="62"/>
  <c r="E24" i="62" s="1"/>
  <c r="C24" i="62"/>
  <c r="E23" i="62"/>
  <c r="D23" i="62"/>
  <c r="M23" i="62" s="1"/>
  <c r="N23" i="62" s="1"/>
  <c r="R23" i="62" s="1"/>
  <c r="C23" i="62"/>
  <c r="F23" i="62" s="1"/>
  <c r="F22" i="62"/>
  <c r="C22" i="62"/>
  <c r="D22" i="62" s="1"/>
  <c r="C21" i="62"/>
  <c r="F21" i="62" s="1"/>
  <c r="C20" i="62"/>
  <c r="F20" i="62" s="1"/>
  <c r="C19" i="62"/>
  <c r="F19" i="62" s="1"/>
  <c r="C18" i="62"/>
  <c r="D18" i="62" s="1"/>
  <c r="C17" i="62"/>
  <c r="D17" i="62" s="1"/>
  <c r="I16" i="62"/>
  <c r="J16" i="62" s="1"/>
  <c r="G16" i="62"/>
  <c r="F16" i="62"/>
  <c r="H16" i="62" s="1"/>
  <c r="O16" i="62" s="1"/>
  <c r="D16" i="62"/>
  <c r="E16" i="62" s="1"/>
  <c r="C16" i="62"/>
  <c r="E15" i="62"/>
  <c r="D15" i="62"/>
  <c r="M15" i="62" s="1"/>
  <c r="N15" i="62" s="1"/>
  <c r="R15" i="62" s="1"/>
  <c r="C15" i="62"/>
  <c r="F15" i="62" s="1"/>
  <c r="F14" i="62"/>
  <c r="C14" i="62"/>
  <c r="D14" i="62" s="1"/>
  <c r="C13" i="62"/>
  <c r="D13" i="62" s="1"/>
  <c r="I12" i="62"/>
  <c r="J12" i="62" s="1"/>
  <c r="G12" i="62"/>
  <c r="F12" i="62"/>
  <c r="H12" i="62" s="1"/>
  <c r="O12" i="62" s="1"/>
  <c r="D12" i="62"/>
  <c r="E12" i="62" s="1"/>
  <c r="C12" i="62"/>
  <c r="E11" i="62"/>
  <c r="D11" i="62"/>
  <c r="M11" i="62" s="1"/>
  <c r="N11" i="62" s="1"/>
  <c r="R11" i="62" s="1"/>
  <c r="C11" i="62"/>
  <c r="F11" i="62" s="1"/>
  <c r="F10" i="62"/>
  <c r="C10" i="62"/>
  <c r="D10" i="62" s="1"/>
  <c r="C9" i="62"/>
  <c r="F9" i="62" s="1"/>
  <c r="I8" i="62"/>
  <c r="J8" i="62" s="1"/>
  <c r="G8" i="62"/>
  <c r="F8" i="62"/>
  <c r="H8" i="62" s="1"/>
  <c r="O8" i="62" s="1"/>
  <c r="D8" i="62"/>
  <c r="E8" i="62" s="1"/>
  <c r="C8" i="62"/>
  <c r="E7" i="62"/>
  <c r="D7" i="62"/>
  <c r="M7" i="62" s="1"/>
  <c r="N7" i="62" s="1"/>
  <c r="R7" i="62" s="1"/>
  <c r="C7" i="62"/>
  <c r="F7" i="62" s="1"/>
  <c r="F6" i="62"/>
  <c r="C6" i="62"/>
  <c r="D6" i="62" s="1"/>
  <c r="C5" i="62"/>
  <c r="D5" i="62" s="1"/>
  <c r="C4" i="62"/>
  <c r="F4" i="62" s="1"/>
  <c r="C3" i="62"/>
  <c r="F3" i="62" s="1"/>
  <c r="C2" i="62"/>
  <c r="D2" i="62" s="1"/>
  <c r="C30" i="61"/>
  <c r="F30" i="61" s="1"/>
  <c r="C29" i="61"/>
  <c r="F29" i="61" s="1"/>
  <c r="C28" i="61"/>
  <c r="D28" i="61" s="1"/>
  <c r="C27" i="61"/>
  <c r="F27" i="61" s="1"/>
  <c r="C26" i="61"/>
  <c r="F26" i="61" s="1"/>
  <c r="C25" i="61"/>
  <c r="F25" i="61" s="1"/>
  <c r="C24" i="61"/>
  <c r="D24" i="61" s="1"/>
  <c r="C23" i="61"/>
  <c r="F23" i="61" s="1"/>
  <c r="C22" i="61"/>
  <c r="F22" i="61" s="1"/>
  <c r="C21" i="61"/>
  <c r="F21" i="61" s="1"/>
  <c r="C20" i="61"/>
  <c r="D20" i="61" s="1"/>
  <c r="C19" i="61"/>
  <c r="F19" i="61" s="1"/>
  <c r="C18" i="61"/>
  <c r="F18" i="61" s="1"/>
  <c r="C17" i="61"/>
  <c r="F17" i="61" s="1"/>
  <c r="C16" i="61"/>
  <c r="D16" i="61" s="1"/>
  <c r="C15" i="61"/>
  <c r="F15" i="61" s="1"/>
  <c r="C14" i="61"/>
  <c r="F14" i="61" s="1"/>
  <c r="C13" i="61"/>
  <c r="F13" i="61" s="1"/>
  <c r="C12" i="61"/>
  <c r="D12" i="61" s="1"/>
  <c r="C11" i="61"/>
  <c r="F11" i="61" s="1"/>
  <c r="C10" i="61"/>
  <c r="F10" i="61" s="1"/>
  <c r="C9" i="61"/>
  <c r="F9" i="61" s="1"/>
  <c r="C8" i="61"/>
  <c r="D8" i="61" s="1"/>
  <c r="C7" i="61"/>
  <c r="F7" i="61" s="1"/>
  <c r="C6" i="61"/>
  <c r="F6" i="61" s="1"/>
  <c r="C5" i="61"/>
  <c r="F5" i="61" s="1"/>
  <c r="C4" i="61"/>
  <c r="F4" i="61" s="1"/>
  <c r="C3" i="61"/>
  <c r="F3" i="61" s="1"/>
  <c r="C2" i="61"/>
  <c r="D2" i="61" s="1"/>
  <c r="C35" i="60"/>
  <c r="F35" i="60" s="1"/>
  <c r="C34" i="60"/>
  <c r="F34" i="60" s="1"/>
  <c r="C33" i="60"/>
  <c r="D33" i="60" s="1"/>
  <c r="M33" i="60" s="1"/>
  <c r="N33" i="60" s="1"/>
  <c r="R33" i="60" s="1"/>
  <c r="C32" i="60"/>
  <c r="F32" i="60" s="1"/>
  <c r="C31" i="60"/>
  <c r="F31" i="60" s="1"/>
  <c r="C30" i="60"/>
  <c r="F30" i="60" s="1"/>
  <c r="F29" i="60"/>
  <c r="C29" i="60"/>
  <c r="D29" i="60" s="1"/>
  <c r="C28" i="60"/>
  <c r="F28" i="60" s="1"/>
  <c r="C27" i="60"/>
  <c r="F27" i="60" s="1"/>
  <c r="C26" i="60"/>
  <c r="F26" i="60" s="1"/>
  <c r="F25" i="60"/>
  <c r="C25" i="60"/>
  <c r="D25" i="60" s="1"/>
  <c r="C24" i="60"/>
  <c r="F24" i="60" s="1"/>
  <c r="C23" i="60"/>
  <c r="F23" i="60" s="1"/>
  <c r="C22" i="60"/>
  <c r="F22" i="60" s="1"/>
  <c r="C21" i="60"/>
  <c r="D21" i="60" s="1"/>
  <c r="M21" i="60" s="1"/>
  <c r="N21" i="60" s="1"/>
  <c r="R21" i="60" s="1"/>
  <c r="C20" i="60"/>
  <c r="C19" i="60"/>
  <c r="F19" i="60" s="1"/>
  <c r="C18" i="60"/>
  <c r="F18" i="60" s="1"/>
  <c r="E17" i="60"/>
  <c r="C17" i="60"/>
  <c r="D17" i="60" s="1"/>
  <c r="M17" i="60" s="1"/>
  <c r="N17" i="60" s="1"/>
  <c r="R17" i="60" s="1"/>
  <c r="C16" i="60"/>
  <c r="C15" i="60"/>
  <c r="F15" i="60" s="1"/>
  <c r="C14" i="60"/>
  <c r="F14" i="60" s="1"/>
  <c r="G14" i="60" s="1"/>
  <c r="N13" i="60"/>
  <c r="R13" i="60" s="1"/>
  <c r="F13" i="60"/>
  <c r="C13" i="60"/>
  <c r="D13" i="60" s="1"/>
  <c r="M13" i="60" s="1"/>
  <c r="C12" i="60"/>
  <c r="C11" i="60"/>
  <c r="F11" i="60" s="1"/>
  <c r="I11" i="60" s="1"/>
  <c r="C10" i="60"/>
  <c r="F10" i="60" s="1"/>
  <c r="G10" i="60" s="1"/>
  <c r="C9" i="60"/>
  <c r="D9" i="60" s="1"/>
  <c r="M9" i="60" s="1"/>
  <c r="N9" i="60" s="1"/>
  <c r="R9" i="60" s="1"/>
  <c r="C8" i="60"/>
  <c r="I7" i="60"/>
  <c r="C7" i="60"/>
  <c r="F7" i="60" s="1"/>
  <c r="C6" i="60"/>
  <c r="F6" i="60" s="1"/>
  <c r="F5" i="60"/>
  <c r="I5" i="60" s="1"/>
  <c r="C5" i="60"/>
  <c r="D5" i="60" s="1"/>
  <c r="M5" i="60" s="1"/>
  <c r="N5" i="60" s="1"/>
  <c r="R5" i="60" s="1"/>
  <c r="C4" i="60"/>
  <c r="C3" i="60"/>
  <c r="F3" i="60" s="1"/>
  <c r="C2" i="60"/>
  <c r="D2" i="60" s="1"/>
  <c r="C57" i="59"/>
  <c r="C56" i="59"/>
  <c r="D56" i="59" s="1"/>
  <c r="D55" i="59"/>
  <c r="M55" i="59" s="1"/>
  <c r="N55" i="59" s="1"/>
  <c r="R55" i="59" s="1"/>
  <c r="C55" i="59"/>
  <c r="F55" i="59" s="1"/>
  <c r="C54" i="59"/>
  <c r="C53" i="59"/>
  <c r="C52" i="59"/>
  <c r="D52" i="59" s="1"/>
  <c r="E51" i="59"/>
  <c r="D51" i="59"/>
  <c r="M51" i="59" s="1"/>
  <c r="N51" i="59" s="1"/>
  <c r="R51" i="59" s="1"/>
  <c r="C51" i="59"/>
  <c r="F51" i="59" s="1"/>
  <c r="C50" i="59"/>
  <c r="C49" i="59"/>
  <c r="C48" i="59"/>
  <c r="D48" i="59" s="1"/>
  <c r="G47" i="59"/>
  <c r="D47" i="59"/>
  <c r="E47" i="59" s="1"/>
  <c r="C47" i="59"/>
  <c r="F47" i="59" s="1"/>
  <c r="C46" i="59"/>
  <c r="C45" i="59"/>
  <c r="C44" i="59"/>
  <c r="D44" i="59" s="1"/>
  <c r="C43" i="59"/>
  <c r="F43" i="59" s="1"/>
  <c r="G43" i="59" s="1"/>
  <c r="C42" i="59"/>
  <c r="C41" i="59"/>
  <c r="F40" i="59"/>
  <c r="I40" i="59" s="1"/>
  <c r="C40" i="59"/>
  <c r="D40" i="59" s="1"/>
  <c r="G39" i="59"/>
  <c r="D39" i="59"/>
  <c r="M39" i="59" s="1"/>
  <c r="N39" i="59" s="1"/>
  <c r="R39" i="59" s="1"/>
  <c r="C39" i="59"/>
  <c r="F39" i="59" s="1"/>
  <c r="C38" i="59"/>
  <c r="C37" i="59"/>
  <c r="F36" i="59"/>
  <c r="C36" i="59"/>
  <c r="D36" i="59" s="1"/>
  <c r="N35" i="59"/>
  <c r="R35" i="59" s="1"/>
  <c r="M35" i="59"/>
  <c r="E35" i="59"/>
  <c r="D35" i="59"/>
  <c r="C35" i="59"/>
  <c r="F35" i="59" s="1"/>
  <c r="C34" i="59"/>
  <c r="C33" i="59"/>
  <c r="F32" i="59"/>
  <c r="C32" i="59"/>
  <c r="D32" i="59" s="1"/>
  <c r="M32" i="59" s="1"/>
  <c r="N32" i="59" s="1"/>
  <c r="R32" i="59" s="1"/>
  <c r="C31" i="59"/>
  <c r="F31" i="59" s="1"/>
  <c r="G31" i="59" s="1"/>
  <c r="C30" i="59"/>
  <c r="C29" i="59"/>
  <c r="N28" i="59"/>
  <c r="R28" i="59" s="1"/>
  <c r="F28" i="59"/>
  <c r="E28" i="59"/>
  <c r="C28" i="59"/>
  <c r="D28" i="59" s="1"/>
  <c r="M28" i="59" s="1"/>
  <c r="D27" i="59"/>
  <c r="M27" i="59" s="1"/>
  <c r="N27" i="59" s="1"/>
  <c r="R27" i="59" s="1"/>
  <c r="C27" i="59"/>
  <c r="F27" i="59" s="1"/>
  <c r="C26" i="59"/>
  <c r="C25" i="59"/>
  <c r="I24" i="59"/>
  <c r="F24" i="59"/>
  <c r="C24" i="59"/>
  <c r="D24" i="59" s="1"/>
  <c r="M24" i="59" s="1"/>
  <c r="N24" i="59" s="1"/>
  <c r="R24" i="59" s="1"/>
  <c r="G23" i="59"/>
  <c r="C23" i="59"/>
  <c r="F23" i="59" s="1"/>
  <c r="C22" i="59"/>
  <c r="C21" i="59"/>
  <c r="I20" i="59"/>
  <c r="G20" i="59"/>
  <c r="F20" i="59"/>
  <c r="E20" i="59"/>
  <c r="C20" i="59"/>
  <c r="D20" i="59" s="1"/>
  <c r="M20" i="59" s="1"/>
  <c r="N20" i="59" s="1"/>
  <c r="R20" i="59" s="1"/>
  <c r="G19" i="59"/>
  <c r="D19" i="59"/>
  <c r="M19" i="59" s="1"/>
  <c r="N19" i="59" s="1"/>
  <c r="R19" i="59" s="1"/>
  <c r="C19" i="59"/>
  <c r="F19" i="59" s="1"/>
  <c r="C18" i="59"/>
  <c r="C17" i="59"/>
  <c r="E16" i="59"/>
  <c r="C16" i="59"/>
  <c r="D16" i="59" s="1"/>
  <c r="M16" i="59" s="1"/>
  <c r="N16" i="59" s="1"/>
  <c r="R16" i="59" s="1"/>
  <c r="C15" i="59"/>
  <c r="F15" i="59" s="1"/>
  <c r="C14" i="59"/>
  <c r="C13" i="59"/>
  <c r="N12" i="59"/>
  <c r="R12" i="59" s="1"/>
  <c r="C12" i="59"/>
  <c r="D12" i="59" s="1"/>
  <c r="M12" i="59" s="1"/>
  <c r="G11" i="59"/>
  <c r="D11" i="59"/>
  <c r="M11" i="59" s="1"/>
  <c r="N11" i="59" s="1"/>
  <c r="R11" i="59" s="1"/>
  <c r="C11" i="59"/>
  <c r="F11" i="59" s="1"/>
  <c r="C10" i="59"/>
  <c r="C9" i="59"/>
  <c r="D9" i="59" s="1"/>
  <c r="C8" i="59"/>
  <c r="F8" i="59" s="1"/>
  <c r="C7" i="59"/>
  <c r="F7" i="59" s="1"/>
  <c r="I6" i="59"/>
  <c r="J6" i="59" s="1"/>
  <c r="G6" i="59"/>
  <c r="F6" i="59"/>
  <c r="K6" i="59" s="1"/>
  <c r="P6" i="59" s="1"/>
  <c r="C6" i="59"/>
  <c r="D6" i="59" s="1"/>
  <c r="C5" i="59"/>
  <c r="D5" i="59" s="1"/>
  <c r="C4" i="59"/>
  <c r="F4" i="59" s="1"/>
  <c r="C3" i="59"/>
  <c r="F3" i="59" s="1"/>
  <c r="C2" i="59"/>
  <c r="D2" i="59" s="1"/>
  <c r="C56" i="58"/>
  <c r="D56" i="58" s="1"/>
  <c r="F55" i="58"/>
  <c r="G55" i="58" s="1"/>
  <c r="D55" i="58"/>
  <c r="M55" i="58" s="1"/>
  <c r="N55" i="58" s="1"/>
  <c r="R55" i="58" s="1"/>
  <c r="C55" i="58"/>
  <c r="C54" i="58"/>
  <c r="C53" i="58"/>
  <c r="C52" i="58"/>
  <c r="D52" i="58" s="1"/>
  <c r="G51" i="58"/>
  <c r="F51" i="58"/>
  <c r="C51" i="58"/>
  <c r="D51" i="58" s="1"/>
  <c r="C50" i="58"/>
  <c r="C49" i="58"/>
  <c r="F48" i="58"/>
  <c r="G48" i="58" s="1"/>
  <c r="C48" i="58"/>
  <c r="D48" i="58" s="1"/>
  <c r="F47" i="58"/>
  <c r="G47" i="58" s="1"/>
  <c r="D47" i="58"/>
  <c r="M47" i="58" s="1"/>
  <c r="N47" i="58" s="1"/>
  <c r="R47" i="58" s="1"/>
  <c r="C47" i="58"/>
  <c r="M46" i="58"/>
  <c r="N46" i="58" s="1"/>
  <c r="R46" i="58" s="1"/>
  <c r="D46" i="58"/>
  <c r="E46" i="58" s="1"/>
  <c r="C46" i="58"/>
  <c r="F46" i="58" s="1"/>
  <c r="C45" i="58"/>
  <c r="C44" i="58"/>
  <c r="D44" i="58" s="1"/>
  <c r="E43" i="58"/>
  <c r="D43" i="58"/>
  <c r="M43" i="58" s="1"/>
  <c r="N43" i="58" s="1"/>
  <c r="R43" i="58" s="1"/>
  <c r="C43" i="58"/>
  <c r="F43" i="58" s="1"/>
  <c r="D42" i="58"/>
  <c r="M42" i="58" s="1"/>
  <c r="N42" i="58" s="1"/>
  <c r="R42" i="58" s="1"/>
  <c r="C42" i="58"/>
  <c r="F42" i="58" s="1"/>
  <c r="C41" i="58"/>
  <c r="C40" i="58"/>
  <c r="D40" i="58" s="1"/>
  <c r="C39" i="58"/>
  <c r="F39" i="58" s="1"/>
  <c r="G39" i="58" s="1"/>
  <c r="C38" i="58"/>
  <c r="F38" i="58" s="1"/>
  <c r="C37" i="58"/>
  <c r="I36" i="58"/>
  <c r="H36" i="58"/>
  <c r="O36" i="58" s="1"/>
  <c r="G36" i="58"/>
  <c r="F36" i="58"/>
  <c r="C36" i="58"/>
  <c r="D36" i="58" s="1"/>
  <c r="N35" i="58"/>
  <c r="R35" i="58" s="1"/>
  <c r="M35" i="58"/>
  <c r="G35" i="58"/>
  <c r="F35" i="58"/>
  <c r="E35" i="58"/>
  <c r="D35" i="58"/>
  <c r="C35" i="58"/>
  <c r="C34" i="58"/>
  <c r="F34" i="58" s="1"/>
  <c r="C33" i="58"/>
  <c r="F32" i="58"/>
  <c r="C32" i="58"/>
  <c r="D32" i="58" s="1"/>
  <c r="F31" i="58"/>
  <c r="G31" i="58" s="1"/>
  <c r="E31" i="58"/>
  <c r="D31" i="58"/>
  <c r="M31" i="58" s="1"/>
  <c r="N31" i="58" s="1"/>
  <c r="R31" i="58" s="1"/>
  <c r="C31" i="58"/>
  <c r="G30" i="58"/>
  <c r="D30" i="58"/>
  <c r="E30" i="58" s="1"/>
  <c r="C30" i="58"/>
  <c r="F30" i="58" s="1"/>
  <c r="C29" i="58"/>
  <c r="I28" i="58"/>
  <c r="G28" i="58"/>
  <c r="F28" i="58"/>
  <c r="H28" i="58" s="1"/>
  <c r="O28" i="58" s="1"/>
  <c r="C28" i="58"/>
  <c r="D28" i="58" s="1"/>
  <c r="F27" i="58"/>
  <c r="G27" i="58" s="1"/>
  <c r="C27" i="58"/>
  <c r="D27" i="58" s="1"/>
  <c r="C26" i="58"/>
  <c r="F26" i="58" s="1"/>
  <c r="C25" i="58"/>
  <c r="C24" i="58"/>
  <c r="D24" i="58" s="1"/>
  <c r="F23" i="58"/>
  <c r="I23" i="58" s="1"/>
  <c r="E23" i="58"/>
  <c r="D23" i="58"/>
  <c r="M23" i="58" s="1"/>
  <c r="N23" i="58" s="1"/>
  <c r="R23" i="58" s="1"/>
  <c r="C23" i="58"/>
  <c r="G22" i="58"/>
  <c r="D22" i="58"/>
  <c r="E22" i="58" s="1"/>
  <c r="C22" i="58"/>
  <c r="F22" i="58" s="1"/>
  <c r="C21" i="58"/>
  <c r="K20" i="58"/>
  <c r="P20" i="58" s="1"/>
  <c r="I20" i="58"/>
  <c r="J20" i="58" s="1"/>
  <c r="G20" i="58"/>
  <c r="F20" i="58"/>
  <c r="H20" i="58" s="1"/>
  <c r="O20" i="58" s="1"/>
  <c r="C20" i="58"/>
  <c r="D20" i="58" s="1"/>
  <c r="C19" i="58"/>
  <c r="F19" i="58" s="1"/>
  <c r="D18" i="58"/>
  <c r="M18" i="58" s="1"/>
  <c r="N18" i="58" s="1"/>
  <c r="R18" i="58" s="1"/>
  <c r="C18" i="58"/>
  <c r="F18" i="58" s="1"/>
  <c r="C17" i="58"/>
  <c r="N16" i="58"/>
  <c r="R16" i="58" s="1"/>
  <c r="K16" i="58"/>
  <c r="P16" i="58" s="1"/>
  <c r="I16" i="58"/>
  <c r="J16" i="58" s="1"/>
  <c r="G16" i="58"/>
  <c r="F16" i="58"/>
  <c r="H16" i="58" s="1"/>
  <c r="O16" i="58" s="1"/>
  <c r="E16" i="58"/>
  <c r="C16" i="58"/>
  <c r="D16" i="58" s="1"/>
  <c r="M16" i="58" s="1"/>
  <c r="D15" i="58"/>
  <c r="M15" i="58" s="1"/>
  <c r="N15" i="58" s="1"/>
  <c r="R15" i="58" s="1"/>
  <c r="C15" i="58"/>
  <c r="F15" i="58" s="1"/>
  <c r="I14" i="58"/>
  <c r="J14" i="58" s="1"/>
  <c r="G14" i="58"/>
  <c r="C14" i="58"/>
  <c r="F14" i="58" s="1"/>
  <c r="C13" i="58"/>
  <c r="C12" i="58"/>
  <c r="D12" i="58" s="1"/>
  <c r="M12" i="58" s="1"/>
  <c r="N12" i="58" s="1"/>
  <c r="R12" i="58" s="1"/>
  <c r="F11" i="58"/>
  <c r="C11" i="58"/>
  <c r="D11" i="58" s="1"/>
  <c r="J10" i="58"/>
  <c r="K10" i="58" s="1"/>
  <c r="P10" i="58" s="1"/>
  <c r="I10" i="58"/>
  <c r="G10" i="58"/>
  <c r="E10" i="58"/>
  <c r="D10" i="58"/>
  <c r="M10" i="58" s="1"/>
  <c r="N10" i="58" s="1"/>
  <c r="R10" i="58" s="1"/>
  <c r="C10" i="58"/>
  <c r="F10" i="58" s="1"/>
  <c r="C9" i="58"/>
  <c r="F8" i="58"/>
  <c r="C8" i="58"/>
  <c r="D8" i="58" s="1"/>
  <c r="D7" i="58"/>
  <c r="M7" i="58" s="1"/>
  <c r="N7" i="58" s="1"/>
  <c r="R7" i="58" s="1"/>
  <c r="C7" i="58"/>
  <c r="F7" i="58" s="1"/>
  <c r="C6" i="58"/>
  <c r="F6" i="58" s="1"/>
  <c r="I5" i="58"/>
  <c r="J5" i="58" s="1"/>
  <c r="H5" i="58"/>
  <c r="O5" i="58" s="1"/>
  <c r="G5" i="58"/>
  <c r="F5" i="58"/>
  <c r="E5" i="58"/>
  <c r="D5" i="58"/>
  <c r="M5" i="58" s="1"/>
  <c r="N5" i="58" s="1"/>
  <c r="R5" i="58" s="1"/>
  <c r="C5" i="58"/>
  <c r="F4" i="58"/>
  <c r="C4" i="58"/>
  <c r="D4" i="58" s="1"/>
  <c r="C3" i="58"/>
  <c r="F3" i="58" s="1"/>
  <c r="G3" i="58" s="1"/>
  <c r="H3" i="58" s="1"/>
  <c r="O3" i="58" s="1"/>
  <c r="C2" i="58"/>
  <c r="F2" i="58" s="1"/>
  <c r="I2" i="58" s="1"/>
  <c r="C5" i="57"/>
  <c r="F5" i="57" s="1"/>
  <c r="C39" i="57"/>
  <c r="F39" i="57" s="1"/>
  <c r="C38" i="57"/>
  <c r="F38" i="57" s="1"/>
  <c r="F37" i="57"/>
  <c r="C37" i="57"/>
  <c r="D37" i="57" s="1"/>
  <c r="C36" i="57"/>
  <c r="F36" i="57" s="1"/>
  <c r="C35" i="57"/>
  <c r="F35" i="57" s="1"/>
  <c r="C34" i="57"/>
  <c r="F34" i="57" s="1"/>
  <c r="F33" i="57"/>
  <c r="C33" i="57"/>
  <c r="D33" i="57" s="1"/>
  <c r="C32" i="57"/>
  <c r="D32" i="57" s="1"/>
  <c r="C31" i="57"/>
  <c r="F31" i="57" s="1"/>
  <c r="C30" i="57"/>
  <c r="F30" i="57" s="1"/>
  <c r="C29" i="57"/>
  <c r="D29" i="57" s="1"/>
  <c r="C28" i="57"/>
  <c r="F28" i="57" s="1"/>
  <c r="C27" i="57"/>
  <c r="F27" i="57" s="1"/>
  <c r="C26" i="57"/>
  <c r="F26" i="57" s="1"/>
  <c r="C25" i="57"/>
  <c r="D25" i="57" s="1"/>
  <c r="C24" i="57"/>
  <c r="F24" i="57" s="1"/>
  <c r="C23" i="57"/>
  <c r="F23" i="57" s="1"/>
  <c r="C22" i="57"/>
  <c r="F22" i="57" s="1"/>
  <c r="F21" i="57"/>
  <c r="C21" i="57"/>
  <c r="D21" i="57" s="1"/>
  <c r="C20" i="57"/>
  <c r="D20" i="57" s="1"/>
  <c r="C19" i="57"/>
  <c r="F19" i="57" s="1"/>
  <c r="C18" i="57"/>
  <c r="F18" i="57" s="1"/>
  <c r="F17" i="57"/>
  <c r="C17" i="57"/>
  <c r="D17" i="57" s="1"/>
  <c r="C16" i="57"/>
  <c r="D16" i="57" s="1"/>
  <c r="C15" i="57"/>
  <c r="F15" i="57" s="1"/>
  <c r="C14" i="57"/>
  <c r="F14" i="57" s="1"/>
  <c r="F13" i="57"/>
  <c r="C13" i="57"/>
  <c r="D13" i="57" s="1"/>
  <c r="C12" i="57"/>
  <c r="F12" i="57" s="1"/>
  <c r="C11" i="57"/>
  <c r="F11" i="57" s="1"/>
  <c r="C10" i="57"/>
  <c r="F10" i="57" s="1"/>
  <c r="F9" i="57"/>
  <c r="C9" i="57"/>
  <c r="D9" i="57" s="1"/>
  <c r="C8" i="57"/>
  <c r="F8" i="57" s="1"/>
  <c r="C7" i="57"/>
  <c r="F7" i="57" s="1"/>
  <c r="C6" i="57"/>
  <c r="F6" i="57" s="1"/>
  <c r="C4" i="57"/>
  <c r="D4" i="57" s="1"/>
  <c r="C3" i="57"/>
  <c r="F3" i="57" s="1"/>
  <c r="C2" i="57"/>
  <c r="D2" i="57" s="1"/>
  <c r="R62" i="56"/>
  <c r="R61" i="56"/>
  <c r="R60" i="56"/>
  <c r="R59" i="56"/>
  <c r="R44" i="56"/>
  <c r="R43" i="56"/>
  <c r="R42" i="56"/>
  <c r="R41" i="56"/>
  <c r="R40" i="56"/>
  <c r="R39" i="56"/>
  <c r="R38" i="56"/>
  <c r="R37" i="56"/>
  <c r="R36" i="56"/>
  <c r="R35" i="56"/>
  <c r="R34" i="56"/>
  <c r="R33" i="56"/>
  <c r="R32" i="56"/>
  <c r="R31" i="56"/>
  <c r="R30" i="56"/>
  <c r="R29" i="56"/>
  <c r="R28" i="56"/>
  <c r="R27" i="56"/>
  <c r="R26" i="56"/>
  <c r="R25" i="56"/>
  <c r="R24" i="56"/>
  <c r="R23" i="56"/>
  <c r="R22" i="56"/>
  <c r="R21" i="56"/>
  <c r="R20" i="56"/>
  <c r="R19" i="56"/>
  <c r="R18" i="56"/>
  <c r="R17" i="56"/>
  <c r="R15" i="56"/>
  <c r="R9" i="56"/>
  <c r="R8" i="56"/>
  <c r="R7" i="56"/>
  <c r="R6" i="56"/>
  <c r="R5" i="56"/>
  <c r="C65" i="56"/>
  <c r="F65" i="56" s="1"/>
  <c r="C64" i="56"/>
  <c r="F64" i="56" s="1"/>
  <c r="C63" i="56"/>
  <c r="D63" i="56" s="1"/>
  <c r="M63" i="56" s="1"/>
  <c r="N63" i="56" s="1"/>
  <c r="R63" i="56" s="1"/>
  <c r="D62" i="56"/>
  <c r="E62" i="56" s="1"/>
  <c r="C62" i="56"/>
  <c r="F62" i="56" s="1"/>
  <c r="I61" i="56"/>
  <c r="C61" i="56"/>
  <c r="F61" i="56" s="1"/>
  <c r="G60" i="56"/>
  <c r="H60" i="56" s="1"/>
  <c r="O60" i="56" s="1"/>
  <c r="C60" i="56"/>
  <c r="F60" i="56" s="1"/>
  <c r="N59" i="56"/>
  <c r="F59" i="56"/>
  <c r="C59" i="56"/>
  <c r="D59" i="56" s="1"/>
  <c r="M59" i="56" s="1"/>
  <c r="C58" i="56"/>
  <c r="F58" i="56" s="1"/>
  <c r="I57" i="56"/>
  <c r="C57" i="56"/>
  <c r="F57" i="56" s="1"/>
  <c r="C56" i="56"/>
  <c r="F56" i="56" s="1"/>
  <c r="F55" i="56"/>
  <c r="C55" i="56"/>
  <c r="D55" i="56" s="1"/>
  <c r="M55" i="56" s="1"/>
  <c r="N55" i="56" s="1"/>
  <c r="R55" i="56" s="1"/>
  <c r="C54" i="56"/>
  <c r="F54" i="56" s="1"/>
  <c r="I53" i="56"/>
  <c r="C53" i="56"/>
  <c r="F53" i="56" s="1"/>
  <c r="C52" i="56"/>
  <c r="F52" i="56" s="1"/>
  <c r="C51" i="56"/>
  <c r="D51" i="56" s="1"/>
  <c r="M51" i="56" s="1"/>
  <c r="N51" i="56" s="1"/>
  <c r="R51" i="56" s="1"/>
  <c r="D50" i="56"/>
  <c r="E50" i="56" s="1"/>
  <c r="C50" i="56"/>
  <c r="F50" i="56" s="1"/>
  <c r="C49" i="56"/>
  <c r="F49" i="56" s="1"/>
  <c r="G48" i="56"/>
  <c r="C48" i="56"/>
  <c r="F48" i="56" s="1"/>
  <c r="C47" i="56"/>
  <c r="D47" i="56" s="1"/>
  <c r="M47" i="56" s="1"/>
  <c r="N47" i="56" s="1"/>
  <c r="R47" i="56" s="1"/>
  <c r="D46" i="56"/>
  <c r="E46" i="56" s="1"/>
  <c r="C46" i="56"/>
  <c r="F46" i="56" s="1"/>
  <c r="C45" i="56"/>
  <c r="F45" i="56" s="1"/>
  <c r="H44" i="56"/>
  <c r="O44" i="56" s="1"/>
  <c r="G44" i="56"/>
  <c r="C44" i="56"/>
  <c r="F44" i="56" s="1"/>
  <c r="N43" i="56"/>
  <c r="F43" i="56"/>
  <c r="E43" i="56"/>
  <c r="C43" i="56"/>
  <c r="D43" i="56" s="1"/>
  <c r="M43" i="56" s="1"/>
  <c r="M42" i="56"/>
  <c r="N42" i="56" s="1"/>
  <c r="D42" i="56"/>
  <c r="E42" i="56" s="1"/>
  <c r="C42" i="56"/>
  <c r="F42" i="56" s="1"/>
  <c r="I41" i="56"/>
  <c r="C41" i="56"/>
  <c r="F41" i="56" s="1"/>
  <c r="C40" i="56"/>
  <c r="F40" i="56" s="1"/>
  <c r="G40" i="56" s="1"/>
  <c r="C39" i="56"/>
  <c r="D39" i="56" s="1"/>
  <c r="M39" i="56" s="1"/>
  <c r="N39" i="56" s="1"/>
  <c r="C38" i="56"/>
  <c r="F38" i="56" s="1"/>
  <c r="C37" i="56"/>
  <c r="C36" i="56"/>
  <c r="N35" i="56"/>
  <c r="F35" i="56"/>
  <c r="E35" i="56"/>
  <c r="C35" i="56"/>
  <c r="D35" i="56" s="1"/>
  <c r="M35" i="56" s="1"/>
  <c r="I34" i="56"/>
  <c r="G34" i="56"/>
  <c r="C34" i="56"/>
  <c r="F34" i="56" s="1"/>
  <c r="C33" i="56"/>
  <c r="C32" i="56"/>
  <c r="N31" i="56"/>
  <c r="F31" i="56"/>
  <c r="E31" i="56"/>
  <c r="C31" i="56"/>
  <c r="D31" i="56" s="1"/>
  <c r="M31" i="56" s="1"/>
  <c r="M30" i="56"/>
  <c r="N30" i="56" s="1"/>
  <c r="G30" i="56"/>
  <c r="E30" i="56"/>
  <c r="D30" i="56"/>
  <c r="C30" i="56"/>
  <c r="F30" i="56" s="1"/>
  <c r="C29" i="56"/>
  <c r="C28" i="56"/>
  <c r="C27" i="56"/>
  <c r="D27" i="56" s="1"/>
  <c r="M27" i="56" s="1"/>
  <c r="N27" i="56" s="1"/>
  <c r="D26" i="56"/>
  <c r="M26" i="56" s="1"/>
  <c r="N26" i="56" s="1"/>
  <c r="C26" i="56"/>
  <c r="F26" i="56" s="1"/>
  <c r="C25" i="56"/>
  <c r="C24" i="56"/>
  <c r="C23" i="56"/>
  <c r="D23" i="56" s="1"/>
  <c r="M23" i="56" s="1"/>
  <c r="N23" i="56" s="1"/>
  <c r="I22" i="56"/>
  <c r="J22" i="56" s="1"/>
  <c r="K22" i="56" s="1"/>
  <c r="P22" i="56" s="1"/>
  <c r="G22" i="56"/>
  <c r="D22" i="56"/>
  <c r="E22" i="56" s="1"/>
  <c r="C22" i="56"/>
  <c r="F22" i="56" s="1"/>
  <c r="C21" i="56"/>
  <c r="C20" i="56"/>
  <c r="N19" i="56"/>
  <c r="G19" i="56"/>
  <c r="F19" i="56"/>
  <c r="E19" i="56"/>
  <c r="C19" i="56"/>
  <c r="D19" i="56" s="1"/>
  <c r="M19" i="56" s="1"/>
  <c r="C18" i="56"/>
  <c r="F18" i="56" s="1"/>
  <c r="F17" i="56"/>
  <c r="E17" i="56"/>
  <c r="D17" i="56"/>
  <c r="M17" i="56" s="1"/>
  <c r="N17" i="56" s="1"/>
  <c r="C17" i="56"/>
  <c r="C16" i="56"/>
  <c r="D16" i="56" s="1"/>
  <c r="I15" i="56"/>
  <c r="F15" i="56"/>
  <c r="E15" i="56"/>
  <c r="D15" i="56"/>
  <c r="M15" i="56" s="1"/>
  <c r="N15" i="56" s="1"/>
  <c r="C15" i="56"/>
  <c r="C14" i="56"/>
  <c r="F14" i="56" s="1"/>
  <c r="G14" i="56" s="1"/>
  <c r="H14" i="56" s="1"/>
  <c r="O14" i="56" s="1"/>
  <c r="C13" i="56"/>
  <c r="F13" i="56" s="1"/>
  <c r="C12" i="56"/>
  <c r="D12" i="56" s="1"/>
  <c r="C11" i="56"/>
  <c r="F11" i="56" s="1"/>
  <c r="I11" i="56" s="1"/>
  <c r="F10" i="56"/>
  <c r="G10" i="56" s="1"/>
  <c r="H10" i="56" s="1"/>
  <c r="O10" i="56" s="1"/>
  <c r="D10" i="56"/>
  <c r="E10" i="56" s="1"/>
  <c r="C10" i="56"/>
  <c r="F9" i="56"/>
  <c r="E9" i="56"/>
  <c r="D9" i="56"/>
  <c r="M9" i="56" s="1"/>
  <c r="N9" i="56" s="1"/>
  <c r="C9" i="56"/>
  <c r="C8" i="56"/>
  <c r="F8" i="56" s="1"/>
  <c r="I7" i="56"/>
  <c r="F7" i="56"/>
  <c r="E7" i="56"/>
  <c r="D7" i="56"/>
  <c r="M7" i="56" s="1"/>
  <c r="N7" i="56" s="1"/>
  <c r="C7" i="56"/>
  <c r="G6" i="56"/>
  <c r="H6" i="56" s="1"/>
  <c r="O6" i="56" s="1"/>
  <c r="F6" i="56"/>
  <c r="D6" i="56"/>
  <c r="E6" i="56" s="1"/>
  <c r="C6" i="56"/>
  <c r="F5" i="56"/>
  <c r="E5" i="56"/>
  <c r="D5" i="56"/>
  <c r="M5" i="56" s="1"/>
  <c r="N5" i="56" s="1"/>
  <c r="C5" i="56"/>
  <c r="C4" i="56"/>
  <c r="F4" i="56" s="1"/>
  <c r="R16" i="55"/>
  <c r="R15" i="55"/>
  <c r="R14" i="55"/>
  <c r="R13" i="55"/>
  <c r="R11" i="55"/>
  <c r="R10" i="55"/>
  <c r="R9" i="55"/>
  <c r="R8" i="55"/>
  <c r="R7" i="55"/>
  <c r="R6" i="55"/>
  <c r="R5" i="55"/>
  <c r="R4" i="55"/>
  <c r="R32" i="46"/>
  <c r="R31" i="46"/>
  <c r="R30" i="46"/>
  <c r="R29" i="46"/>
  <c r="R28" i="46"/>
  <c r="R27" i="46"/>
  <c r="R26" i="46"/>
  <c r="R25" i="46"/>
  <c r="R24" i="46"/>
  <c r="R23" i="46"/>
  <c r="R22" i="46"/>
  <c r="R21" i="46"/>
  <c r="R20" i="46"/>
  <c r="R19" i="46"/>
  <c r="R18" i="46"/>
  <c r="R17" i="46"/>
  <c r="R16" i="46"/>
  <c r="R15" i="46"/>
  <c r="R14" i="46"/>
  <c r="R13" i="46"/>
  <c r="R12" i="46"/>
  <c r="R11" i="46"/>
  <c r="R10" i="46"/>
  <c r="R9" i="46"/>
  <c r="R8" i="46"/>
  <c r="R7" i="46"/>
  <c r="R6" i="46"/>
  <c r="R5" i="46"/>
  <c r="R4" i="46"/>
  <c r="C13" i="45"/>
  <c r="D13" i="45" s="1"/>
  <c r="C14" i="45"/>
  <c r="F14" i="45" s="1"/>
  <c r="C15" i="45"/>
  <c r="D15" i="45" s="1"/>
  <c r="C16" i="45"/>
  <c r="D16" i="45" s="1"/>
  <c r="C17" i="45"/>
  <c r="D17" i="45" s="1"/>
  <c r="C18" i="45"/>
  <c r="F18" i="45" s="1"/>
  <c r="D18" i="45"/>
  <c r="E18" i="45" s="1"/>
  <c r="C19" i="45"/>
  <c r="D19" i="45" s="1"/>
  <c r="C20" i="45"/>
  <c r="D20" i="45" s="1"/>
  <c r="C21" i="45"/>
  <c r="D21" i="45" s="1"/>
  <c r="C22" i="45"/>
  <c r="F22" i="45" s="1"/>
  <c r="D22" i="45"/>
  <c r="E22" i="45" s="1"/>
  <c r="C23" i="45"/>
  <c r="D23" i="45" s="1"/>
  <c r="F23" i="45"/>
  <c r="G23" i="45" s="1"/>
  <c r="C24" i="45"/>
  <c r="D24" i="45" s="1"/>
  <c r="C25" i="45"/>
  <c r="D25" i="45" s="1"/>
  <c r="C26" i="45"/>
  <c r="F26" i="45" s="1"/>
  <c r="C27" i="45"/>
  <c r="D27" i="45" s="1"/>
  <c r="F27" i="45"/>
  <c r="G27" i="45" s="1"/>
  <c r="C28" i="45"/>
  <c r="D28" i="45" s="1"/>
  <c r="C29" i="45"/>
  <c r="D29" i="45" s="1"/>
  <c r="C30" i="45"/>
  <c r="F30" i="45" s="1"/>
  <c r="C31" i="45"/>
  <c r="D31" i="45" s="1"/>
  <c r="C12" i="45"/>
  <c r="F12" i="45" s="1"/>
  <c r="F11" i="45"/>
  <c r="G11" i="45" s="1"/>
  <c r="H11" i="45" s="1"/>
  <c r="O11" i="45" s="1"/>
  <c r="C11" i="45"/>
  <c r="D11" i="45" s="1"/>
  <c r="C10" i="45"/>
  <c r="D10" i="45" s="1"/>
  <c r="D9" i="45"/>
  <c r="M9" i="45" s="1"/>
  <c r="N9" i="45" s="1"/>
  <c r="C9" i="45"/>
  <c r="F9" i="45" s="1"/>
  <c r="C8" i="45"/>
  <c r="F8" i="45" s="1"/>
  <c r="F7" i="45"/>
  <c r="D7" i="45"/>
  <c r="C7" i="45"/>
  <c r="C6" i="45"/>
  <c r="F6" i="45" s="1"/>
  <c r="F5" i="45"/>
  <c r="D5" i="45"/>
  <c r="E5" i="45" s="1"/>
  <c r="C5" i="45"/>
  <c r="C4" i="45"/>
  <c r="R5" i="44"/>
  <c r="R6" i="44"/>
  <c r="R7" i="44"/>
  <c r="R8" i="44"/>
  <c r="R9" i="44"/>
  <c r="R10" i="44"/>
  <c r="R11" i="44"/>
  <c r="R12" i="44"/>
  <c r="R13" i="44"/>
  <c r="R14" i="44"/>
  <c r="R15" i="44"/>
  <c r="R16" i="44"/>
  <c r="R17" i="44"/>
  <c r="R18" i="44"/>
  <c r="R19" i="44"/>
  <c r="R20" i="44"/>
  <c r="R21" i="44"/>
  <c r="R22" i="44"/>
  <c r="R23" i="44"/>
  <c r="R24" i="44"/>
  <c r="R25" i="44"/>
  <c r="R26" i="44"/>
  <c r="R27" i="44"/>
  <c r="R28" i="44"/>
  <c r="R29" i="44"/>
  <c r="R30" i="44"/>
  <c r="R31" i="44"/>
  <c r="R32" i="44"/>
  <c r="R33" i="44"/>
  <c r="R34" i="44"/>
  <c r="R35" i="44"/>
  <c r="R36" i="44"/>
  <c r="R37" i="44"/>
  <c r="R38" i="44"/>
  <c r="R39" i="44"/>
  <c r="R40" i="44"/>
  <c r="R41" i="44"/>
  <c r="R42" i="44"/>
  <c r="R43" i="44"/>
  <c r="R44" i="44"/>
  <c r="R45" i="44"/>
  <c r="R46" i="44"/>
  <c r="R47" i="44"/>
  <c r="R48" i="44"/>
  <c r="R49" i="44"/>
  <c r="R50" i="44"/>
  <c r="R51" i="44"/>
  <c r="R52" i="44"/>
  <c r="R53" i="44"/>
  <c r="R54" i="44"/>
  <c r="R55" i="44"/>
  <c r="R56" i="44"/>
  <c r="R57" i="44"/>
  <c r="R58" i="44"/>
  <c r="R59" i="44"/>
  <c r="R60" i="44"/>
  <c r="R61" i="44"/>
  <c r="R62" i="44"/>
  <c r="R63" i="44"/>
  <c r="R64" i="44"/>
  <c r="R65" i="44"/>
  <c r="R66" i="44"/>
  <c r="R67" i="44"/>
  <c r="R68" i="44"/>
  <c r="R69" i="44"/>
  <c r="R70" i="44"/>
  <c r="R71" i="44"/>
  <c r="R72" i="44"/>
  <c r="R73" i="44"/>
  <c r="R74" i="44"/>
  <c r="R75" i="44"/>
  <c r="R76" i="44"/>
  <c r="R77" i="44"/>
  <c r="R78" i="44"/>
  <c r="R79" i="44"/>
  <c r="R80" i="44"/>
  <c r="R81" i="44"/>
  <c r="R82" i="44"/>
  <c r="R83" i="44"/>
  <c r="R84" i="44"/>
  <c r="R85" i="44"/>
  <c r="R86" i="44"/>
  <c r="R87" i="44"/>
  <c r="R88" i="44"/>
  <c r="R89" i="44"/>
  <c r="R90" i="44"/>
  <c r="R91" i="44"/>
  <c r="R92" i="44"/>
  <c r="R93" i="44"/>
  <c r="R94" i="44"/>
  <c r="R95" i="44"/>
  <c r="R96" i="44"/>
  <c r="R97" i="44"/>
  <c r="R98" i="44"/>
  <c r="R99" i="44"/>
  <c r="R100" i="44"/>
  <c r="R101" i="44"/>
  <c r="R102" i="44"/>
  <c r="R103" i="44"/>
  <c r="R104" i="44"/>
  <c r="R105" i="44"/>
  <c r="R106" i="44"/>
  <c r="R107" i="44"/>
  <c r="R108" i="44"/>
  <c r="R109" i="44"/>
  <c r="R110" i="44"/>
  <c r="R111" i="44"/>
  <c r="R112" i="44"/>
  <c r="R113" i="44"/>
  <c r="R114" i="44"/>
  <c r="R115" i="44"/>
  <c r="R116" i="44"/>
  <c r="R117" i="44"/>
  <c r="R118" i="44"/>
  <c r="R119" i="44"/>
  <c r="R120" i="44"/>
  <c r="R121" i="44"/>
  <c r="R122" i="44"/>
  <c r="R123" i="44"/>
  <c r="R124" i="44"/>
  <c r="R125" i="44"/>
  <c r="R126" i="44"/>
  <c r="R127" i="44"/>
  <c r="R128" i="44"/>
  <c r="R129" i="44"/>
  <c r="R130" i="44"/>
  <c r="R131" i="44"/>
  <c r="R132" i="44"/>
  <c r="R133" i="44"/>
  <c r="R134" i="44"/>
  <c r="R135" i="44"/>
  <c r="R136" i="44"/>
  <c r="R137" i="44"/>
  <c r="R138" i="44"/>
  <c r="R139" i="44"/>
  <c r="R140" i="44"/>
  <c r="R141" i="44"/>
  <c r="R142" i="44"/>
  <c r="R143" i="44"/>
  <c r="R144" i="44"/>
  <c r="R145" i="44"/>
  <c r="R146" i="44"/>
  <c r="R147" i="44"/>
  <c r="R148" i="44"/>
  <c r="R149" i="44"/>
  <c r="R150" i="44"/>
  <c r="R151" i="44"/>
  <c r="R152" i="44"/>
  <c r="R153" i="44"/>
  <c r="R154" i="44"/>
  <c r="R155" i="44"/>
  <c r="R156" i="44"/>
  <c r="R157" i="44"/>
  <c r="R158" i="44"/>
  <c r="R159" i="44"/>
  <c r="R160" i="44"/>
  <c r="R161" i="44"/>
  <c r="R162" i="44"/>
  <c r="R163" i="44"/>
  <c r="R178" i="44"/>
  <c r="R179" i="44"/>
  <c r="R180" i="44"/>
  <c r="R181" i="44"/>
  <c r="R182" i="44"/>
  <c r="R183" i="44"/>
  <c r="R184" i="44"/>
  <c r="R185" i="44"/>
  <c r="R186" i="44"/>
  <c r="R187" i="44"/>
  <c r="R188" i="44"/>
  <c r="R189" i="44"/>
  <c r="R190" i="44"/>
  <c r="R191" i="44"/>
  <c r="R192" i="44"/>
  <c r="R193" i="44"/>
  <c r="R194" i="44"/>
  <c r="R195" i="44"/>
  <c r="R196" i="44"/>
  <c r="R197" i="44"/>
  <c r="R198" i="44"/>
  <c r="R199" i="44"/>
  <c r="R200" i="44"/>
  <c r="R201" i="44"/>
  <c r="R202" i="44"/>
  <c r="R203" i="44"/>
  <c r="R204" i="44"/>
  <c r="R205" i="44"/>
  <c r="R206" i="44"/>
  <c r="R207" i="44"/>
  <c r="R208" i="44"/>
  <c r="R209" i="44"/>
  <c r="R210" i="44"/>
  <c r="R211" i="44"/>
  <c r="R212" i="44"/>
  <c r="R213" i="44"/>
  <c r="R4" i="44"/>
  <c r="D213" i="44"/>
  <c r="C213" i="44"/>
  <c r="F213" i="44" s="1"/>
  <c r="D212" i="44"/>
  <c r="E212" i="44" s="1"/>
  <c r="C212" i="44"/>
  <c r="F212" i="44" s="1"/>
  <c r="F211" i="44"/>
  <c r="D211" i="44"/>
  <c r="E211" i="44" s="1"/>
  <c r="C211" i="44"/>
  <c r="C210" i="44"/>
  <c r="F210" i="44" s="1"/>
  <c r="I209" i="44"/>
  <c r="C209" i="44"/>
  <c r="F209" i="44" s="1"/>
  <c r="N208" i="44"/>
  <c r="F208" i="44"/>
  <c r="C208" i="44"/>
  <c r="D208" i="44" s="1"/>
  <c r="M208" i="44" s="1"/>
  <c r="C207" i="44"/>
  <c r="G206" i="44"/>
  <c r="H206" i="44" s="1"/>
  <c r="O206" i="44" s="1"/>
  <c r="C206" i="44"/>
  <c r="F206" i="44" s="1"/>
  <c r="M205" i="44"/>
  <c r="N205" i="44" s="1"/>
  <c r="E205" i="44"/>
  <c r="D205" i="44"/>
  <c r="C205" i="44"/>
  <c r="F205" i="44" s="1"/>
  <c r="I204" i="44"/>
  <c r="D204" i="44"/>
  <c r="E204" i="44" s="1"/>
  <c r="C204" i="44"/>
  <c r="F204" i="44" s="1"/>
  <c r="F203" i="44"/>
  <c r="D203" i="44"/>
  <c r="E203" i="44" s="1"/>
  <c r="C203" i="44"/>
  <c r="C202" i="44"/>
  <c r="C201" i="44"/>
  <c r="F201" i="44" s="1"/>
  <c r="F200" i="44"/>
  <c r="C200" i="44"/>
  <c r="D200" i="44" s="1"/>
  <c r="C199" i="44"/>
  <c r="C198" i="44"/>
  <c r="F198" i="44" s="1"/>
  <c r="D197" i="44"/>
  <c r="C197" i="44"/>
  <c r="F197" i="44" s="1"/>
  <c r="D196" i="44"/>
  <c r="E196" i="44" s="1"/>
  <c r="C196" i="44"/>
  <c r="F196" i="44" s="1"/>
  <c r="F195" i="44"/>
  <c r="D195" i="44"/>
  <c r="E195" i="44" s="1"/>
  <c r="C195" i="44"/>
  <c r="C194" i="44"/>
  <c r="F194" i="44" s="1"/>
  <c r="I193" i="44"/>
  <c r="C193" i="44"/>
  <c r="F193" i="44" s="1"/>
  <c r="N192" i="44"/>
  <c r="F192" i="44"/>
  <c r="C192" i="44"/>
  <c r="D192" i="44" s="1"/>
  <c r="M192" i="44" s="1"/>
  <c r="C191" i="44"/>
  <c r="G190" i="44"/>
  <c r="H190" i="44" s="1"/>
  <c r="O190" i="44" s="1"/>
  <c r="C190" i="44"/>
  <c r="F190" i="44" s="1"/>
  <c r="M189" i="44"/>
  <c r="N189" i="44" s="1"/>
  <c r="E189" i="44"/>
  <c r="D189" i="44"/>
  <c r="C189" i="44"/>
  <c r="F189" i="44" s="1"/>
  <c r="I188" i="44"/>
  <c r="D188" i="44"/>
  <c r="E188" i="44" s="1"/>
  <c r="C188" i="44"/>
  <c r="F188" i="44" s="1"/>
  <c r="F187" i="44"/>
  <c r="D187" i="44"/>
  <c r="E187" i="44" s="1"/>
  <c r="C187" i="44"/>
  <c r="C186" i="44"/>
  <c r="F186" i="44" s="1"/>
  <c r="C185" i="44"/>
  <c r="F185" i="44" s="1"/>
  <c r="F184" i="44"/>
  <c r="C184" i="44"/>
  <c r="D184" i="44" s="1"/>
  <c r="M184" i="44" s="1"/>
  <c r="N184" i="44" s="1"/>
  <c r="C183" i="44"/>
  <c r="C182" i="44"/>
  <c r="F182" i="44" s="1"/>
  <c r="D181" i="44"/>
  <c r="C181" i="44"/>
  <c r="F181" i="44" s="1"/>
  <c r="D180" i="44"/>
  <c r="E180" i="44" s="1"/>
  <c r="C180" i="44"/>
  <c r="F180" i="44" s="1"/>
  <c r="G179" i="44"/>
  <c r="F179" i="44"/>
  <c r="D179" i="44"/>
  <c r="E179" i="44" s="1"/>
  <c r="C179" i="44"/>
  <c r="C178" i="44"/>
  <c r="F178" i="44" s="1"/>
  <c r="C177" i="44"/>
  <c r="F177" i="44" s="1"/>
  <c r="I177" i="44" s="1"/>
  <c r="C176" i="44"/>
  <c r="D176" i="44" s="1"/>
  <c r="M176" i="44" s="1"/>
  <c r="N176" i="44" s="1"/>
  <c r="R176" i="44" s="1"/>
  <c r="C175" i="44"/>
  <c r="G174" i="44"/>
  <c r="C174" i="44"/>
  <c r="F174" i="44" s="1"/>
  <c r="H174" i="44" s="1"/>
  <c r="O174" i="44" s="1"/>
  <c r="C173" i="44"/>
  <c r="F173" i="44" s="1"/>
  <c r="C172" i="44"/>
  <c r="F172" i="44" s="1"/>
  <c r="I172" i="44" s="1"/>
  <c r="F171" i="44"/>
  <c r="G171" i="44" s="1"/>
  <c r="D171" i="44"/>
  <c r="E171" i="44" s="1"/>
  <c r="C171" i="44"/>
  <c r="D170" i="44"/>
  <c r="C170" i="44"/>
  <c r="F170" i="44" s="1"/>
  <c r="I170" i="44" s="1"/>
  <c r="C169" i="44"/>
  <c r="C168" i="44"/>
  <c r="C167" i="44"/>
  <c r="F167" i="44" s="1"/>
  <c r="I166" i="44"/>
  <c r="C166" i="44"/>
  <c r="F166" i="44" s="1"/>
  <c r="C165" i="44"/>
  <c r="D165" i="44" s="1"/>
  <c r="I164" i="44"/>
  <c r="G164" i="44"/>
  <c r="C164" i="44"/>
  <c r="F164" i="44" s="1"/>
  <c r="I163" i="44"/>
  <c r="G163" i="44"/>
  <c r="H163" i="44" s="1"/>
  <c r="O163" i="44" s="1"/>
  <c r="F163" i="44"/>
  <c r="D163" i="44"/>
  <c r="E163" i="44" s="1"/>
  <c r="C163" i="44"/>
  <c r="I162" i="44"/>
  <c r="C162" i="44"/>
  <c r="F162" i="44" s="1"/>
  <c r="I161" i="44"/>
  <c r="F161" i="44"/>
  <c r="C161" i="44"/>
  <c r="D161" i="44" s="1"/>
  <c r="C160" i="44"/>
  <c r="D160" i="44" s="1"/>
  <c r="D159" i="44"/>
  <c r="C159" i="44"/>
  <c r="F159" i="44" s="1"/>
  <c r="I159" i="44" s="1"/>
  <c r="I158" i="44"/>
  <c r="J158" i="44" s="1"/>
  <c r="F158" i="44"/>
  <c r="G158" i="44" s="1"/>
  <c r="H158" i="44" s="1"/>
  <c r="O158" i="44" s="1"/>
  <c r="D158" i="44"/>
  <c r="C158" i="44"/>
  <c r="F157" i="44"/>
  <c r="C157" i="44"/>
  <c r="D157" i="44" s="1"/>
  <c r="C156" i="44"/>
  <c r="D156" i="44" s="1"/>
  <c r="G155" i="44"/>
  <c r="C155" i="44"/>
  <c r="F155" i="44" s="1"/>
  <c r="I155" i="44" s="1"/>
  <c r="M154" i="44"/>
  <c r="N154" i="44" s="1"/>
  <c r="I154" i="44"/>
  <c r="F154" i="44"/>
  <c r="E154" i="44"/>
  <c r="D154" i="44"/>
  <c r="C154" i="44"/>
  <c r="N153" i="44"/>
  <c r="F153" i="44"/>
  <c r="E153" i="44"/>
  <c r="C153" i="44"/>
  <c r="D153" i="44" s="1"/>
  <c r="M153" i="44" s="1"/>
  <c r="F152" i="44"/>
  <c r="C152" i="44"/>
  <c r="D152" i="44" s="1"/>
  <c r="C151" i="44"/>
  <c r="I150" i="44"/>
  <c r="F150" i="44"/>
  <c r="G150" i="44" s="1"/>
  <c r="H150" i="44" s="1"/>
  <c r="O150" i="44" s="1"/>
  <c r="D150" i="44"/>
  <c r="M150" i="44" s="1"/>
  <c r="N150" i="44" s="1"/>
  <c r="C150" i="44"/>
  <c r="F149" i="44"/>
  <c r="C149" i="44"/>
  <c r="D149" i="44" s="1"/>
  <c r="M149" i="44" s="1"/>
  <c r="N149" i="44" s="1"/>
  <c r="F148" i="44"/>
  <c r="C148" i="44"/>
  <c r="D148" i="44" s="1"/>
  <c r="C147" i="44"/>
  <c r="M146" i="44"/>
  <c r="N146" i="44" s="1"/>
  <c r="I146" i="44"/>
  <c r="F146" i="44"/>
  <c r="E146" i="44"/>
  <c r="D146" i="44"/>
  <c r="C146" i="44"/>
  <c r="N145" i="44"/>
  <c r="I145" i="44"/>
  <c r="F145" i="44"/>
  <c r="E145" i="44"/>
  <c r="C145" i="44"/>
  <c r="D145" i="44" s="1"/>
  <c r="M145" i="44" s="1"/>
  <c r="C144" i="44"/>
  <c r="D144" i="44" s="1"/>
  <c r="M143" i="44"/>
  <c r="N143" i="44" s="1"/>
  <c r="G143" i="44"/>
  <c r="D143" i="44"/>
  <c r="E143" i="44" s="1"/>
  <c r="C143" i="44"/>
  <c r="F143" i="44" s="1"/>
  <c r="I143" i="44" s="1"/>
  <c r="I142" i="44"/>
  <c r="J142" i="44" s="1"/>
  <c r="F142" i="44"/>
  <c r="G142" i="44" s="1"/>
  <c r="H142" i="44" s="1"/>
  <c r="O142" i="44" s="1"/>
  <c r="D142" i="44"/>
  <c r="C142" i="44"/>
  <c r="F141" i="44"/>
  <c r="C141" i="44"/>
  <c r="D141" i="44" s="1"/>
  <c r="M141" i="44" s="1"/>
  <c r="N141" i="44" s="1"/>
  <c r="C140" i="44"/>
  <c r="G139" i="44"/>
  <c r="C139" i="44"/>
  <c r="F139" i="44" s="1"/>
  <c r="I139" i="44" s="1"/>
  <c r="M138" i="44"/>
  <c r="N138" i="44" s="1"/>
  <c r="I138" i="44"/>
  <c r="F138" i="44"/>
  <c r="E138" i="44"/>
  <c r="D138" i="44"/>
  <c r="C138" i="44"/>
  <c r="N137" i="44"/>
  <c r="I137" i="44"/>
  <c r="F137" i="44"/>
  <c r="E137" i="44"/>
  <c r="C137" i="44"/>
  <c r="D137" i="44" s="1"/>
  <c r="M137" i="44" s="1"/>
  <c r="C136" i="44"/>
  <c r="M135" i="44"/>
  <c r="N135" i="44" s="1"/>
  <c r="D135" i="44"/>
  <c r="E135" i="44" s="1"/>
  <c r="C135" i="44"/>
  <c r="F135" i="44" s="1"/>
  <c r="I135" i="44" s="1"/>
  <c r="I134" i="44"/>
  <c r="F134" i="44"/>
  <c r="G134" i="44" s="1"/>
  <c r="H134" i="44" s="1"/>
  <c r="O134" i="44" s="1"/>
  <c r="D134" i="44"/>
  <c r="E134" i="44" s="1"/>
  <c r="C134" i="44"/>
  <c r="F133" i="44"/>
  <c r="C133" i="44"/>
  <c r="D133" i="44" s="1"/>
  <c r="M133" i="44" s="1"/>
  <c r="N133" i="44" s="1"/>
  <c r="F132" i="44"/>
  <c r="C132" i="44"/>
  <c r="D132" i="44" s="1"/>
  <c r="C131" i="44"/>
  <c r="I130" i="44"/>
  <c r="F130" i="44"/>
  <c r="D130" i="44"/>
  <c r="C130" i="44"/>
  <c r="C129" i="44"/>
  <c r="C128" i="44"/>
  <c r="D128" i="44" s="1"/>
  <c r="G127" i="44"/>
  <c r="H127" i="44" s="1"/>
  <c r="O127" i="44" s="1"/>
  <c r="D127" i="44"/>
  <c r="M127" i="44" s="1"/>
  <c r="N127" i="44" s="1"/>
  <c r="C127" i="44"/>
  <c r="F127" i="44" s="1"/>
  <c r="I127" i="44" s="1"/>
  <c r="N126" i="44"/>
  <c r="M126" i="44"/>
  <c r="I126" i="44"/>
  <c r="F126" i="44"/>
  <c r="G126" i="44" s="1"/>
  <c r="E126" i="44"/>
  <c r="D126" i="44"/>
  <c r="C126" i="44"/>
  <c r="C125" i="44"/>
  <c r="F124" i="44"/>
  <c r="C124" i="44"/>
  <c r="D124" i="44" s="1"/>
  <c r="E124" i="44" s="1"/>
  <c r="P123" i="44"/>
  <c r="I123" i="44"/>
  <c r="J123" i="44" s="1"/>
  <c r="G123" i="44"/>
  <c r="K123" i="44" s="1"/>
  <c r="E123" i="44"/>
  <c r="D123" i="44"/>
  <c r="M123" i="44" s="1"/>
  <c r="N123" i="44" s="1"/>
  <c r="C123" i="44"/>
  <c r="F123" i="44" s="1"/>
  <c r="I122" i="44"/>
  <c r="F122" i="44"/>
  <c r="D122" i="44"/>
  <c r="C122" i="44"/>
  <c r="F121" i="44"/>
  <c r="C121" i="44"/>
  <c r="D121" i="44" s="1"/>
  <c r="M121" i="44" s="1"/>
  <c r="N121" i="44" s="1"/>
  <c r="C120" i="44"/>
  <c r="C119" i="44"/>
  <c r="F118" i="44"/>
  <c r="D118" i="44"/>
  <c r="E118" i="44" s="1"/>
  <c r="C118" i="44"/>
  <c r="C117" i="44"/>
  <c r="F117" i="44" s="1"/>
  <c r="G116" i="44"/>
  <c r="F116" i="44"/>
  <c r="D116" i="44"/>
  <c r="E116" i="44" s="1"/>
  <c r="C116" i="44"/>
  <c r="G115" i="44"/>
  <c r="D115" i="44"/>
  <c r="C115" i="44"/>
  <c r="F115" i="44" s="1"/>
  <c r="I114" i="44"/>
  <c r="J114" i="44" s="1"/>
  <c r="H114" i="44"/>
  <c r="O114" i="44" s="1"/>
  <c r="F114" i="44"/>
  <c r="G114" i="44" s="1"/>
  <c r="D114" i="44"/>
  <c r="E114" i="44" s="1"/>
  <c r="C114" i="44"/>
  <c r="N113" i="44"/>
  <c r="F113" i="44"/>
  <c r="E113" i="44"/>
  <c r="C113" i="44"/>
  <c r="D113" i="44" s="1"/>
  <c r="M113" i="44" s="1"/>
  <c r="C112" i="44"/>
  <c r="D112" i="44" s="1"/>
  <c r="C111" i="44"/>
  <c r="N110" i="44"/>
  <c r="M110" i="44"/>
  <c r="F110" i="44"/>
  <c r="E110" i="44"/>
  <c r="D110" i="44"/>
  <c r="C110" i="44"/>
  <c r="C109" i="44"/>
  <c r="F109" i="44" s="1"/>
  <c r="F108" i="44"/>
  <c r="G108" i="44" s="1"/>
  <c r="D108" i="44"/>
  <c r="E108" i="44" s="1"/>
  <c r="C108" i="44"/>
  <c r="D107" i="44"/>
  <c r="E107" i="44" s="1"/>
  <c r="C107" i="44"/>
  <c r="F107" i="44" s="1"/>
  <c r="M106" i="44"/>
  <c r="N106" i="44" s="1"/>
  <c r="I106" i="44"/>
  <c r="H106" i="44"/>
  <c r="O106" i="44" s="1"/>
  <c r="F106" i="44"/>
  <c r="G106" i="44" s="1"/>
  <c r="D106" i="44"/>
  <c r="E106" i="44" s="1"/>
  <c r="C106" i="44"/>
  <c r="F105" i="44"/>
  <c r="C105" i="44"/>
  <c r="D105" i="44" s="1"/>
  <c r="M105" i="44" s="1"/>
  <c r="N105" i="44" s="1"/>
  <c r="F104" i="44"/>
  <c r="C104" i="44"/>
  <c r="D104" i="44" s="1"/>
  <c r="C103" i="44"/>
  <c r="M102" i="44"/>
  <c r="N102" i="44" s="1"/>
  <c r="F102" i="44"/>
  <c r="D102" i="44"/>
  <c r="E102" i="44" s="1"/>
  <c r="C102" i="44"/>
  <c r="I101" i="44"/>
  <c r="C101" i="44"/>
  <c r="F101" i="44" s="1"/>
  <c r="F100" i="44"/>
  <c r="D100" i="44"/>
  <c r="E100" i="44" s="1"/>
  <c r="C100" i="44"/>
  <c r="C99" i="44"/>
  <c r="M98" i="44"/>
  <c r="N98" i="44" s="1"/>
  <c r="I98" i="44"/>
  <c r="F98" i="44"/>
  <c r="G98" i="44" s="1"/>
  <c r="H98" i="44" s="1"/>
  <c r="O98" i="44" s="1"/>
  <c r="D98" i="44"/>
  <c r="E98" i="44" s="1"/>
  <c r="C98" i="44"/>
  <c r="I97" i="44"/>
  <c r="F97" i="44"/>
  <c r="C97" i="44"/>
  <c r="D97" i="44" s="1"/>
  <c r="C96" i="44"/>
  <c r="D96" i="44" s="1"/>
  <c r="C95" i="44"/>
  <c r="M94" i="44"/>
  <c r="N94" i="44" s="1"/>
  <c r="F94" i="44"/>
  <c r="D94" i="44"/>
  <c r="E94" i="44" s="1"/>
  <c r="C94" i="44"/>
  <c r="I93" i="44"/>
  <c r="C93" i="44"/>
  <c r="F93" i="44" s="1"/>
  <c r="F92" i="44"/>
  <c r="D92" i="44"/>
  <c r="E92" i="44" s="1"/>
  <c r="C92" i="44"/>
  <c r="C91" i="44"/>
  <c r="M90" i="44"/>
  <c r="N90" i="44" s="1"/>
  <c r="I90" i="44"/>
  <c r="F90" i="44"/>
  <c r="G90" i="44" s="1"/>
  <c r="J90" i="44" s="1"/>
  <c r="D90" i="44"/>
  <c r="E90" i="44" s="1"/>
  <c r="C90" i="44"/>
  <c r="N89" i="44"/>
  <c r="G89" i="44"/>
  <c r="F89" i="44"/>
  <c r="C89" i="44"/>
  <c r="D89" i="44" s="1"/>
  <c r="M89" i="44" s="1"/>
  <c r="M88" i="44"/>
  <c r="N88" i="44" s="1"/>
  <c r="F88" i="44"/>
  <c r="D88" i="44"/>
  <c r="E88" i="44" s="1"/>
  <c r="C88" i="44"/>
  <c r="C87" i="44"/>
  <c r="F86" i="44"/>
  <c r="E86" i="44"/>
  <c r="D86" i="44"/>
  <c r="M86" i="44" s="1"/>
  <c r="N86" i="44" s="1"/>
  <c r="C86" i="44"/>
  <c r="C85" i="44"/>
  <c r="F84" i="44"/>
  <c r="D84" i="44"/>
  <c r="C84" i="44"/>
  <c r="M83" i="44"/>
  <c r="N83" i="44" s="1"/>
  <c r="G83" i="44"/>
  <c r="E83" i="44"/>
  <c r="D83" i="44"/>
  <c r="C83" i="44"/>
  <c r="F83" i="44" s="1"/>
  <c r="M82" i="44"/>
  <c r="N82" i="44" s="1"/>
  <c r="F82" i="44"/>
  <c r="D82" i="44"/>
  <c r="E82" i="44" s="1"/>
  <c r="C82" i="44"/>
  <c r="C81" i="44"/>
  <c r="C80" i="44"/>
  <c r="C79" i="44"/>
  <c r="F78" i="44"/>
  <c r="D78" i="44"/>
  <c r="C78" i="44"/>
  <c r="C77" i="44"/>
  <c r="F76" i="44"/>
  <c r="D76" i="44"/>
  <c r="E76" i="44" s="1"/>
  <c r="C76" i="44"/>
  <c r="I75" i="44"/>
  <c r="G75" i="44"/>
  <c r="C75" i="44"/>
  <c r="F75" i="44" s="1"/>
  <c r="M74" i="44"/>
  <c r="N74" i="44" s="1"/>
  <c r="F74" i="44"/>
  <c r="D74" i="44"/>
  <c r="E74" i="44" s="1"/>
  <c r="C74" i="44"/>
  <c r="C73" i="44"/>
  <c r="C72" i="44"/>
  <c r="C71" i="44"/>
  <c r="F70" i="44"/>
  <c r="D70" i="44"/>
  <c r="C70" i="44"/>
  <c r="C69" i="44"/>
  <c r="F68" i="44"/>
  <c r="D68" i="44"/>
  <c r="E68" i="44" s="1"/>
  <c r="C68" i="44"/>
  <c r="C67" i="44"/>
  <c r="F66" i="44"/>
  <c r="C66" i="44"/>
  <c r="D66" i="44" s="1"/>
  <c r="M66" i="44" s="1"/>
  <c r="N66" i="44" s="1"/>
  <c r="C65" i="44"/>
  <c r="D65" i="44" s="1"/>
  <c r="G64" i="44"/>
  <c r="H64" i="44" s="1"/>
  <c r="O64" i="44" s="1"/>
  <c r="C64" i="44"/>
  <c r="F64" i="44" s="1"/>
  <c r="I64" i="44" s="1"/>
  <c r="M63" i="44"/>
  <c r="N63" i="44" s="1"/>
  <c r="I63" i="44"/>
  <c r="F63" i="44"/>
  <c r="E63" i="44"/>
  <c r="D63" i="44"/>
  <c r="C63" i="44"/>
  <c r="N62" i="44"/>
  <c r="F62" i="44"/>
  <c r="I62" i="44" s="1"/>
  <c r="E62" i="44"/>
  <c r="C62" i="44"/>
  <c r="D62" i="44" s="1"/>
  <c r="M62" i="44" s="1"/>
  <c r="C61" i="44"/>
  <c r="D61" i="44" s="1"/>
  <c r="C60" i="44"/>
  <c r="F60" i="44" s="1"/>
  <c r="I60" i="44" s="1"/>
  <c r="I59" i="44"/>
  <c r="D59" i="44"/>
  <c r="M59" i="44" s="1"/>
  <c r="N59" i="44" s="1"/>
  <c r="C59" i="44"/>
  <c r="F59" i="44" s="1"/>
  <c r="N58" i="44"/>
  <c r="F58" i="44"/>
  <c r="C58" i="44"/>
  <c r="D58" i="44" s="1"/>
  <c r="M58" i="44" s="1"/>
  <c r="C57" i="44"/>
  <c r="D57" i="44" s="1"/>
  <c r="C56" i="44"/>
  <c r="F56" i="44" s="1"/>
  <c r="I56" i="44" s="1"/>
  <c r="N55" i="44"/>
  <c r="M55" i="44"/>
  <c r="I55" i="44"/>
  <c r="F55" i="44"/>
  <c r="D55" i="44"/>
  <c r="E55" i="44" s="1"/>
  <c r="C55" i="44"/>
  <c r="N54" i="44"/>
  <c r="F54" i="44"/>
  <c r="C54" i="44"/>
  <c r="D54" i="44" s="1"/>
  <c r="M54" i="44" s="1"/>
  <c r="F53" i="44"/>
  <c r="G53" i="44" s="1"/>
  <c r="C53" i="44"/>
  <c r="D53" i="44" s="1"/>
  <c r="C52" i="44"/>
  <c r="F52" i="44" s="1"/>
  <c r="I52" i="44" s="1"/>
  <c r="M51" i="44"/>
  <c r="N51" i="44" s="1"/>
  <c r="E51" i="44"/>
  <c r="D51" i="44"/>
  <c r="C51" i="44"/>
  <c r="F51" i="44" s="1"/>
  <c r="F50" i="44"/>
  <c r="E50" i="44"/>
  <c r="C50" i="44"/>
  <c r="D50" i="44" s="1"/>
  <c r="M50" i="44" s="1"/>
  <c r="N50" i="44" s="1"/>
  <c r="F49" i="44"/>
  <c r="C49" i="44"/>
  <c r="D49" i="44" s="1"/>
  <c r="C48" i="44"/>
  <c r="F48" i="44" s="1"/>
  <c r="I48" i="44" s="1"/>
  <c r="I47" i="44"/>
  <c r="F47" i="44"/>
  <c r="D47" i="44"/>
  <c r="E47" i="44" s="1"/>
  <c r="C47" i="44"/>
  <c r="C46" i="44"/>
  <c r="D46" i="44" s="1"/>
  <c r="M46" i="44" s="1"/>
  <c r="N46" i="44" s="1"/>
  <c r="C45" i="44"/>
  <c r="D45" i="44" s="1"/>
  <c r="C44" i="44"/>
  <c r="F44" i="44" s="1"/>
  <c r="I44" i="44" s="1"/>
  <c r="I43" i="44"/>
  <c r="D43" i="44"/>
  <c r="E43" i="44" s="1"/>
  <c r="C43" i="44"/>
  <c r="F43" i="44" s="1"/>
  <c r="N42" i="44"/>
  <c r="F42" i="44"/>
  <c r="E42" i="44"/>
  <c r="C42" i="44"/>
  <c r="D42" i="44" s="1"/>
  <c r="M42" i="44" s="1"/>
  <c r="G41" i="44"/>
  <c r="F41" i="44"/>
  <c r="D41" i="44"/>
  <c r="M41" i="44" s="1"/>
  <c r="N41" i="44" s="1"/>
  <c r="C41" i="44"/>
  <c r="G40" i="44"/>
  <c r="C40" i="44"/>
  <c r="F40" i="44" s="1"/>
  <c r="I40" i="44" s="1"/>
  <c r="J40" i="44" s="1"/>
  <c r="I39" i="44"/>
  <c r="F39" i="44"/>
  <c r="D39" i="44"/>
  <c r="E39" i="44" s="1"/>
  <c r="C39" i="44"/>
  <c r="C38" i="44"/>
  <c r="F38" i="44" s="1"/>
  <c r="F37" i="44"/>
  <c r="C37" i="44"/>
  <c r="D37" i="44" s="1"/>
  <c r="M37" i="44" s="1"/>
  <c r="N37" i="44" s="1"/>
  <c r="C36" i="44"/>
  <c r="F36" i="44" s="1"/>
  <c r="C35" i="44"/>
  <c r="F35" i="44" s="1"/>
  <c r="I34" i="44"/>
  <c r="J34" i="44" s="1"/>
  <c r="H34" i="44"/>
  <c r="O34" i="44" s="1"/>
  <c r="G34" i="44"/>
  <c r="F34" i="44"/>
  <c r="K34" i="44" s="1"/>
  <c r="P34" i="44" s="1"/>
  <c r="D34" i="44"/>
  <c r="E34" i="44" s="1"/>
  <c r="C34" i="44"/>
  <c r="I33" i="44"/>
  <c r="F33" i="44"/>
  <c r="E33" i="44"/>
  <c r="D33" i="44"/>
  <c r="M33" i="44" s="1"/>
  <c r="N33" i="44" s="1"/>
  <c r="C33" i="44"/>
  <c r="F32" i="44"/>
  <c r="G32" i="44" s="1"/>
  <c r="C32" i="44"/>
  <c r="D32" i="44" s="1"/>
  <c r="C31" i="44"/>
  <c r="D31" i="44" s="1"/>
  <c r="D30" i="44"/>
  <c r="E30" i="44" s="1"/>
  <c r="C30" i="44"/>
  <c r="F30" i="44" s="1"/>
  <c r="F29" i="44"/>
  <c r="C29" i="44"/>
  <c r="D29" i="44" s="1"/>
  <c r="C28" i="44"/>
  <c r="F28" i="44" s="1"/>
  <c r="C27" i="44"/>
  <c r="F27" i="44" s="1"/>
  <c r="M26" i="44"/>
  <c r="N26" i="44" s="1"/>
  <c r="I26" i="44"/>
  <c r="J26" i="44" s="1"/>
  <c r="H26" i="44"/>
  <c r="O26" i="44" s="1"/>
  <c r="G26" i="44"/>
  <c r="F26" i="44"/>
  <c r="D26" i="44"/>
  <c r="E26" i="44" s="1"/>
  <c r="C26" i="44"/>
  <c r="I25" i="44"/>
  <c r="F25" i="44"/>
  <c r="E25" i="44"/>
  <c r="D25" i="44"/>
  <c r="M25" i="44" s="1"/>
  <c r="N25" i="44" s="1"/>
  <c r="C25" i="44"/>
  <c r="F24" i="44"/>
  <c r="C24" i="44"/>
  <c r="D24" i="44" s="1"/>
  <c r="C23" i="44"/>
  <c r="D23" i="44" s="1"/>
  <c r="D22" i="44"/>
  <c r="E22" i="44" s="1"/>
  <c r="C22" i="44"/>
  <c r="F22" i="44" s="1"/>
  <c r="F21" i="44"/>
  <c r="C21" i="44"/>
  <c r="D21" i="44" s="1"/>
  <c r="C20" i="44"/>
  <c r="F20" i="44" s="1"/>
  <c r="C19" i="44"/>
  <c r="F19" i="44" s="1"/>
  <c r="I18" i="44"/>
  <c r="J18" i="44" s="1"/>
  <c r="H18" i="44"/>
  <c r="O18" i="44" s="1"/>
  <c r="G18" i="44"/>
  <c r="F18" i="44"/>
  <c r="D18" i="44"/>
  <c r="E18" i="44" s="1"/>
  <c r="C18" i="44"/>
  <c r="I17" i="44"/>
  <c r="F17" i="44"/>
  <c r="E17" i="44"/>
  <c r="D17" i="44"/>
  <c r="M17" i="44" s="1"/>
  <c r="N17" i="44" s="1"/>
  <c r="C17" i="44"/>
  <c r="F16" i="44"/>
  <c r="C16" i="44"/>
  <c r="D16" i="44" s="1"/>
  <c r="C15" i="44"/>
  <c r="D15" i="44" s="1"/>
  <c r="D14" i="44"/>
  <c r="E14" i="44" s="1"/>
  <c r="C14" i="44"/>
  <c r="F14" i="44" s="1"/>
  <c r="F13" i="44"/>
  <c r="C13" i="44"/>
  <c r="D13" i="44" s="1"/>
  <c r="C12" i="44"/>
  <c r="F12" i="44" s="1"/>
  <c r="C11" i="44"/>
  <c r="F11" i="44" s="1"/>
  <c r="I10" i="44"/>
  <c r="J10" i="44" s="1"/>
  <c r="H10" i="44"/>
  <c r="O10" i="44" s="1"/>
  <c r="G10" i="44"/>
  <c r="F10" i="44"/>
  <c r="D10" i="44"/>
  <c r="M10" i="44" s="1"/>
  <c r="N10" i="44" s="1"/>
  <c r="C10" i="44"/>
  <c r="I9" i="44"/>
  <c r="F9" i="44"/>
  <c r="E9" i="44"/>
  <c r="D9" i="44"/>
  <c r="M9" i="44" s="1"/>
  <c r="N9" i="44" s="1"/>
  <c r="C9" i="44"/>
  <c r="F8" i="44"/>
  <c r="G8" i="44" s="1"/>
  <c r="C8" i="44"/>
  <c r="D8" i="44" s="1"/>
  <c r="C7" i="44"/>
  <c r="D7" i="44" s="1"/>
  <c r="D6" i="44"/>
  <c r="E6" i="44" s="1"/>
  <c r="C6" i="44"/>
  <c r="F6" i="44" s="1"/>
  <c r="F5" i="44"/>
  <c r="C5" i="44"/>
  <c r="D5" i="44" s="1"/>
  <c r="C4" i="44"/>
  <c r="F4" i="44" s="1"/>
  <c r="C3" i="44"/>
  <c r="F3" i="44" s="1"/>
  <c r="R5" i="42"/>
  <c r="R6" i="42"/>
  <c r="R7" i="42"/>
  <c r="R8" i="42"/>
  <c r="R9" i="42"/>
  <c r="R19" i="42"/>
  <c r="R20" i="42"/>
  <c r="R4" i="42"/>
  <c r="C36" i="42"/>
  <c r="F36" i="42" s="1"/>
  <c r="C35" i="42"/>
  <c r="D35" i="42" s="1"/>
  <c r="C34" i="42"/>
  <c r="F34" i="42" s="1"/>
  <c r="C33" i="42"/>
  <c r="F33" i="42" s="1"/>
  <c r="E32" i="42"/>
  <c r="D32" i="42"/>
  <c r="M32" i="42" s="1"/>
  <c r="N32" i="42" s="1"/>
  <c r="C32" i="42"/>
  <c r="F32" i="42" s="1"/>
  <c r="I32" i="42" s="1"/>
  <c r="C31" i="42"/>
  <c r="F31" i="42" s="1"/>
  <c r="C30" i="42"/>
  <c r="D30" i="42" s="1"/>
  <c r="C29" i="42"/>
  <c r="F29" i="42" s="1"/>
  <c r="C28" i="42"/>
  <c r="F28" i="42" s="1"/>
  <c r="F27" i="42"/>
  <c r="C27" i="42"/>
  <c r="D27" i="42" s="1"/>
  <c r="C26" i="42"/>
  <c r="F26" i="42" s="1"/>
  <c r="C25" i="42"/>
  <c r="F25" i="42" s="1"/>
  <c r="C24" i="42"/>
  <c r="F24" i="42" s="1"/>
  <c r="I24" i="42" s="1"/>
  <c r="C23" i="42"/>
  <c r="F23" i="42" s="1"/>
  <c r="C22" i="42"/>
  <c r="D22" i="42" s="1"/>
  <c r="C21" i="42"/>
  <c r="F21" i="42" s="1"/>
  <c r="C20" i="42"/>
  <c r="F20" i="42" s="1"/>
  <c r="F19" i="42"/>
  <c r="C19" i="42"/>
  <c r="D19" i="42" s="1"/>
  <c r="C18" i="42"/>
  <c r="F18" i="42" s="1"/>
  <c r="D17" i="42"/>
  <c r="E17" i="42" s="1"/>
  <c r="C17" i="42"/>
  <c r="F17" i="42" s="1"/>
  <c r="F16" i="42"/>
  <c r="I16" i="42" s="1"/>
  <c r="E16" i="42"/>
  <c r="D16" i="42"/>
  <c r="M16" i="42" s="1"/>
  <c r="N16" i="42" s="1"/>
  <c r="C16" i="42"/>
  <c r="C15" i="42"/>
  <c r="F15" i="42" s="1"/>
  <c r="C14" i="42"/>
  <c r="D14" i="42" s="1"/>
  <c r="D13" i="42"/>
  <c r="E13" i="42" s="1"/>
  <c r="C13" i="42"/>
  <c r="F13" i="42" s="1"/>
  <c r="C12" i="42"/>
  <c r="F12" i="42" s="1"/>
  <c r="F11" i="42"/>
  <c r="C11" i="42"/>
  <c r="D11" i="42" s="1"/>
  <c r="C10" i="42"/>
  <c r="F10" i="42" s="1"/>
  <c r="D9" i="42"/>
  <c r="E9" i="42" s="1"/>
  <c r="C9" i="42"/>
  <c r="F9" i="42" s="1"/>
  <c r="F8" i="42"/>
  <c r="I8" i="42" s="1"/>
  <c r="C8" i="42"/>
  <c r="D8" i="42" s="1"/>
  <c r="C7" i="42"/>
  <c r="F7" i="42" s="1"/>
  <c r="C6" i="42"/>
  <c r="D6" i="42" s="1"/>
  <c r="D5" i="42"/>
  <c r="M5" i="42" s="1"/>
  <c r="N5" i="42" s="1"/>
  <c r="C5" i="42"/>
  <c r="F5" i="42" s="1"/>
  <c r="C4" i="42"/>
  <c r="F4" i="42" s="1"/>
  <c r="F3" i="42"/>
  <c r="C3" i="42"/>
  <c r="D3" i="42" s="1"/>
  <c r="R10" i="39"/>
  <c r="C36" i="39"/>
  <c r="F36" i="39" s="1"/>
  <c r="C35" i="39"/>
  <c r="F35" i="39" s="1"/>
  <c r="C34" i="39"/>
  <c r="D34" i="39" s="1"/>
  <c r="C33" i="39"/>
  <c r="F33" i="39" s="1"/>
  <c r="C32" i="39"/>
  <c r="F32" i="39" s="1"/>
  <c r="C31" i="39"/>
  <c r="F31" i="39" s="1"/>
  <c r="C30" i="39"/>
  <c r="D30" i="39" s="1"/>
  <c r="C29" i="39"/>
  <c r="F29" i="39" s="1"/>
  <c r="C28" i="39"/>
  <c r="F28" i="39" s="1"/>
  <c r="C27" i="39"/>
  <c r="F27" i="39" s="1"/>
  <c r="C26" i="39"/>
  <c r="D26" i="39" s="1"/>
  <c r="C25" i="39"/>
  <c r="F25" i="39" s="1"/>
  <c r="C24" i="39"/>
  <c r="F24" i="39" s="1"/>
  <c r="C23" i="39"/>
  <c r="F23" i="39" s="1"/>
  <c r="C22" i="39"/>
  <c r="D22" i="39" s="1"/>
  <c r="C21" i="39"/>
  <c r="F21" i="39" s="1"/>
  <c r="C20" i="39"/>
  <c r="F20" i="39" s="1"/>
  <c r="C19" i="39"/>
  <c r="F19" i="39" s="1"/>
  <c r="C18" i="39"/>
  <c r="D18" i="39" s="1"/>
  <c r="C17" i="39"/>
  <c r="F17" i="39" s="1"/>
  <c r="C16" i="39"/>
  <c r="F16" i="39" s="1"/>
  <c r="C15" i="39"/>
  <c r="F15" i="39" s="1"/>
  <c r="C14" i="39"/>
  <c r="D14" i="39" s="1"/>
  <c r="C13" i="39"/>
  <c r="F13" i="39" s="1"/>
  <c r="C12" i="39"/>
  <c r="F12" i="39" s="1"/>
  <c r="C11" i="39"/>
  <c r="F11" i="39" s="1"/>
  <c r="C10" i="39"/>
  <c r="D10" i="39" s="1"/>
  <c r="C9" i="39"/>
  <c r="F9" i="39" s="1"/>
  <c r="C8" i="39"/>
  <c r="F8" i="39" s="1"/>
  <c r="C7" i="39"/>
  <c r="F7" i="39" s="1"/>
  <c r="C6" i="39"/>
  <c r="D6" i="39" s="1"/>
  <c r="C5" i="39"/>
  <c r="F5" i="39" s="1"/>
  <c r="C4" i="39"/>
  <c r="F4" i="39" s="1"/>
  <c r="C3" i="39"/>
  <c r="F3" i="39" s="1"/>
  <c r="C2" i="39"/>
  <c r="F2" i="39" s="1"/>
  <c r="C34" i="38"/>
  <c r="F34" i="38" s="1"/>
  <c r="C33" i="38"/>
  <c r="F33" i="38" s="1"/>
  <c r="C32" i="38"/>
  <c r="D32" i="38" s="1"/>
  <c r="C31" i="38"/>
  <c r="F31" i="38" s="1"/>
  <c r="C30" i="38"/>
  <c r="F30" i="38" s="1"/>
  <c r="C29" i="38"/>
  <c r="F29" i="38" s="1"/>
  <c r="F28" i="38"/>
  <c r="G28" i="38" s="1"/>
  <c r="C28" i="38"/>
  <c r="D28" i="38" s="1"/>
  <c r="C27" i="38"/>
  <c r="D27" i="38" s="1"/>
  <c r="C26" i="38"/>
  <c r="F26" i="38" s="1"/>
  <c r="C25" i="38"/>
  <c r="F25" i="38" s="1"/>
  <c r="F24" i="38"/>
  <c r="C24" i="38"/>
  <c r="D24" i="38" s="1"/>
  <c r="C23" i="38"/>
  <c r="D23" i="38" s="1"/>
  <c r="C22" i="38"/>
  <c r="F22" i="38" s="1"/>
  <c r="C21" i="38"/>
  <c r="F21" i="38" s="1"/>
  <c r="C20" i="38"/>
  <c r="D20" i="38" s="1"/>
  <c r="C19" i="38"/>
  <c r="D19" i="38" s="1"/>
  <c r="C18" i="38"/>
  <c r="F18" i="38" s="1"/>
  <c r="C17" i="38"/>
  <c r="F17" i="38" s="1"/>
  <c r="C16" i="38"/>
  <c r="D16" i="38" s="1"/>
  <c r="C15" i="38"/>
  <c r="D15" i="38" s="1"/>
  <c r="C14" i="38"/>
  <c r="F14" i="38" s="1"/>
  <c r="C13" i="38"/>
  <c r="F13" i="38" s="1"/>
  <c r="C12" i="38"/>
  <c r="D12" i="38" s="1"/>
  <c r="C11" i="38"/>
  <c r="F11" i="38" s="1"/>
  <c r="C10" i="38"/>
  <c r="F10" i="38" s="1"/>
  <c r="C9" i="38"/>
  <c r="F9" i="38" s="1"/>
  <c r="F8" i="38"/>
  <c r="C8" i="38"/>
  <c r="D8" i="38" s="1"/>
  <c r="C7" i="38"/>
  <c r="F7" i="38" s="1"/>
  <c r="C6" i="38"/>
  <c r="F6" i="38" s="1"/>
  <c r="C5" i="38"/>
  <c r="F5" i="38" s="1"/>
  <c r="F4" i="38"/>
  <c r="C4" i="38"/>
  <c r="D4" i="38" s="1"/>
  <c r="C3" i="38"/>
  <c r="D3" i="38" s="1"/>
  <c r="C2" i="38"/>
  <c r="D2" i="38" s="1"/>
  <c r="R204" i="37"/>
  <c r="R203" i="37"/>
  <c r="R202" i="37"/>
  <c r="R201" i="37"/>
  <c r="R200" i="37"/>
  <c r="R199" i="37"/>
  <c r="R198" i="37"/>
  <c r="R197" i="37"/>
  <c r="R196" i="37"/>
  <c r="R195" i="37"/>
  <c r="R194" i="37"/>
  <c r="R193" i="37"/>
  <c r="R192" i="37"/>
  <c r="R191" i="37"/>
  <c r="R190" i="37"/>
  <c r="R189" i="37"/>
  <c r="R188" i="37"/>
  <c r="R187" i="37"/>
  <c r="R186" i="37"/>
  <c r="R185" i="37"/>
  <c r="R184" i="37"/>
  <c r="R183" i="37"/>
  <c r="R182" i="37"/>
  <c r="R181" i="37"/>
  <c r="R180" i="37"/>
  <c r="R179" i="37"/>
  <c r="R178" i="37"/>
  <c r="R177" i="37"/>
  <c r="R176" i="37"/>
  <c r="R175" i="37"/>
  <c r="R174" i="37"/>
  <c r="R173" i="37"/>
  <c r="R172" i="37"/>
  <c r="R171" i="37"/>
  <c r="R170" i="37"/>
  <c r="R169" i="37"/>
  <c r="R168" i="37"/>
  <c r="R167" i="37"/>
  <c r="R166" i="37"/>
  <c r="R165" i="37"/>
  <c r="R164" i="37"/>
  <c r="R163" i="37"/>
  <c r="R162" i="37"/>
  <c r="R161" i="37"/>
  <c r="R160" i="37"/>
  <c r="R159" i="37"/>
  <c r="R158" i="37"/>
  <c r="R157" i="37"/>
  <c r="R156" i="37"/>
  <c r="R155" i="37"/>
  <c r="R154" i="37"/>
  <c r="R153" i="37"/>
  <c r="R152" i="37"/>
  <c r="R151" i="37"/>
  <c r="R150" i="37"/>
  <c r="R149" i="37"/>
  <c r="R148" i="37"/>
  <c r="R147" i="37"/>
  <c r="R146" i="37"/>
  <c r="R145" i="37"/>
  <c r="R144" i="37"/>
  <c r="R143" i="37"/>
  <c r="R142" i="37"/>
  <c r="R141" i="37"/>
  <c r="R140" i="37"/>
  <c r="R139" i="37"/>
  <c r="R138" i="37"/>
  <c r="R137" i="37"/>
  <c r="R136" i="37"/>
  <c r="R135" i="37"/>
  <c r="R134" i="37"/>
  <c r="R133" i="37"/>
  <c r="R132" i="37"/>
  <c r="R131" i="37"/>
  <c r="R130" i="37"/>
  <c r="R129" i="37"/>
  <c r="R128" i="37"/>
  <c r="R127" i="37"/>
  <c r="R126" i="37"/>
  <c r="R125" i="37"/>
  <c r="R124" i="37"/>
  <c r="R123" i="37"/>
  <c r="R122" i="37"/>
  <c r="R121" i="37"/>
  <c r="R120" i="37"/>
  <c r="R119" i="37"/>
  <c r="R118" i="37"/>
  <c r="R117" i="37"/>
  <c r="R116" i="37"/>
  <c r="R115" i="37"/>
  <c r="R114" i="37"/>
  <c r="R113" i="37"/>
  <c r="R112" i="37"/>
  <c r="R111" i="37"/>
  <c r="R110" i="37"/>
  <c r="R109" i="37"/>
  <c r="R108" i="37"/>
  <c r="R107" i="37"/>
  <c r="R106" i="37"/>
  <c r="R105" i="37"/>
  <c r="R104" i="37"/>
  <c r="R103" i="37"/>
  <c r="R102" i="37"/>
  <c r="R101" i="37"/>
  <c r="R100" i="37"/>
  <c r="R99" i="37"/>
  <c r="R98" i="37"/>
  <c r="R97" i="37"/>
  <c r="R96" i="37"/>
  <c r="R95" i="37"/>
  <c r="R94" i="37"/>
  <c r="R93" i="37"/>
  <c r="R92" i="37"/>
  <c r="R91" i="37"/>
  <c r="R90" i="37"/>
  <c r="R89" i="37"/>
  <c r="R88" i="37"/>
  <c r="R87" i="37"/>
  <c r="R86" i="37"/>
  <c r="R85" i="37"/>
  <c r="R84" i="37"/>
  <c r="R83" i="37"/>
  <c r="R82" i="37"/>
  <c r="R81" i="37"/>
  <c r="R80" i="37"/>
  <c r="R79" i="37"/>
  <c r="R78" i="37"/>
  <c r="R77" i="37"/>
  <c r="R76" i="37"/>
  <c r="R75" i="37"/>
  <c r="R74" i="37"/>
  <c r="R73" i="37"/>
  <c r="R72" i="37"/>
  <c r="R71" i="37"/>
  <c r="R70" i="37"/>
  <c r="R69" i="37"/>
  <c r="R68" i="37"/>
  <c r="R67" i="37"/>
  <c r="R66" i="37"/>
  <c r="R65" i="37"/>
  <c r="R64" i="37"/>
  <c r="R63" i="37"/>
  <c r="R62" i="37"/>
  <c r="R61" i="37"/>
  <c r="R60" i="37"/>
  <c r="R59" i="37"/>
  <c r="R58" i="37"/>
  <c r="R57" i="37"/>
  <c r="R56" i="37"/>
  <c r="R55" i="37"/>
  <c r="R54" i="37"/>
  <c r="R53" i="37"/>
  <c r="R52" i="37"/>
  <c r="R51" i="37"/>
  <c r="R50" i="37"/>
  <c r="R49" i="37"/>
  <c r="R48" i="37"/>
  <c r="R47" i="37"/>
  <c r="R46" i="37"/>
  <c r="R44" i="37"/>
  <c r="R42" i="37"/>
  <c r="R41" i="37"/>
  <c r="R40" i="37"/>
  <c r="R39" i="37"/>
  <c r="R38" i="37"/>
  <c r="R37" i="37"/>
  <c r="R36" i="37"/>
  <c r="R35" i="37"/>
  <c r="R34" i="37"/>
  <c r="R33" i="37"/>
  <c r="R32" i="37"/>
  <c r="R31" i="37"/>
  <c r="R30" i="37"/>
  <c r="R29" i="37"/>
  <c r="R25" i="37"/>
  <c r="R23" i="37"/>
  <c r="R6" i="37"/>
  <c r="C204" i="37"/>
  <c r="F204" i="37" s="1"/>
  <c r="C203" i="37"/>
  <c r="F203" i="37" s="1"/>
  <c r="I203" i="37" s="1"/>
  <c r="C202" i="37"/>
  <c r="D202" i="37" s="1"/>
  <c r="C201" i="37"/>
  <c r="C200" i="37"/>
  <c r="D200" i="37" s="1"/>
  <c r="M200" i="37" s="1"/>
  <c r="N200" i="37" s="1"/>
  <c r="C199" i="37"/>
  <c r="C198" i="37"/>
  <c r="F198" i="37" s="1"/>
  <c r="D197" i="37"/>
  <c r="M197" i="37" s="1"/>
  <c r="N197" i="37" s="1"/>
  <c r="C197" i="37"/>
  <c r="F197" i="37" s="1"/>
  <c r="D196" i="37"/>
  <c r="E196" i="37" s="1"/>
  <c r="C196" i="37"/>
  <c r="F196" i="37" s="1"/>
  <c r="I196" i="37" s="1"/>
  <c r="C195" i="37"/>
  <c r="F195" i="37" s="1"/>
  <c r="C194" i="37"/>
  <c r="F194" i="37" s="1"/>
  <c r="C193" i="37"/>
  <c r="C192" i="37"/>
  <c r="D192" i="37" s="1"/>
  <c r="M192" i="37" s="1"/>
  <c r="N192" i="37" s="1"/>
  <c r="C191" i="37"/>
  <c r="C190" i="37"/>
  <c r="F190" i="37" s="1"/>
  <c r="C189" i="37"/>
  <c r="F189" i="37" s="1"/>
  <c r="G189" i="37" s="1"/>
  <c r="C188" i="37"/>
  <c r="F188" i="37" s="1"/>
  <c r="C187" i="37"/>
  <c r="F187" i="37" s="1"/>
  <c r="C186" i="37"/>
  <c r="F186" i="37" s="1"/>
  <c r="C185" i="37"/>
  <c r="C184" i="37"/>
  <c r="D184" i="37" s="1"/>
  <c r="M184" i="37" s="1"/>
  <c r="N184" i="37" s="1"/>
  <c r="C183" i="37"/>
  <c r="C182" i="37"/>
  <c r="F182" i="37" s="1"/>
  <c r="C181" i="37"/>
  <c r="F181" i="37" s="1"/>
  <c r="C180" i="37"/>
  <c r="F180" i="37" s="1"/>
  <c r="I180" i="37" s="1"/>
  <c r="C179" i="37"/>
  <c r="F179" i="37" s="1"/>
  <c r="I179" i="37" s="1"/>
  <c r="C178" i="37"/>
  <c r="F178" i="37" s="1"/>
  <c r="C177" i="37"/>
  <c r="C176" i="37"/>
  <c r="D176" i="37" s="1"/>
  <c r="M176" i="37" s="1"/>
  <c r="N176" i="37" s="1"/>
  <c r="C175" i="37"/>
  <c r="C174" i="37"/>
  <c r="F174" i="37" s="1"/>
  <c r="C173" i="37"/>
  <c r="F173" i="37" s="1"/>
  <c r="C172" i="37"/>
  <c r="F172" i="37" s="1"/>
  <c r="I172" i="37" s="1"/>
  <c r="C171" i="37"/>
  <c r="F171" i="37" s="1"/>
  <c r="C170" i="37"/>
  <c r="F170" i="37" s="1"/>
  <c r="C169" i="37"/>
  <c r="D169" i="37" s="1"/>
  <c r="C168" i="37"/>
  <c r="D168" i="37" s="1"/>
  <c r="M168" i="37" s="1"/>
  <c r="N168" i="37" s="1"/>
  <c r="C167" i="37"/>
  <c r="C166" i="37"/>
  <c r="F166" i="37" s="1"/>
  <c r="G166" i="37" s="1"/>
  <c r="H166" i="37" s="1"/>
  <c r="O166" i="37" s="1"/>
  <c r="C165" i="37"/>
  <c r="F165" i="37" s="1"/>
  <c r="G165" i="37" s="1"/>
  <c r="C164" i="37"/>
  <c r="F164" i="37" s="1"/>
  <c r="C163" i="37"/>
  <c r="F163" i="37" s="1"/>
  <c r="C162" i="37"/>
  <c r="C161" i="37"/>
  <c r="D161" i="37" s="1"/>
  <c r="F160" i="37"/>
  <c r="E160" i="37"/>
  <c r="C160" i="37"/>
  <c r="D160" i="37" s="1"/>
  <c r="M160" i="37" s="1"/>
  <c r="N160" i="37" s="1"/>
  <c r="C159" i="37"/>
  <c r="C158" i="37"/>
  <c r="F158" i="37" s="1"/>
  <c r="G158" i="37" s="1"/>
  <c r="H158" i="37" s="1"/>
  <c r="O158" i="37" s="1"/>
  <c r="C157" i="37"/>
  <c r="F157" i="37" s="1"/>
  <c r="G157" i="37" s="1"/>
  <c r="C156" i="37"/>
  <c r="F156" i="37" s="1"/>
  <c r="C155" i="37"/>
  <c r="F155" i="37" s="1"/>
  <c r="C154" i="37"/>
  <c r="F154" i="37" s="1"/>
  <c r="C153" i="37"/>
  <c r="F153" i="37" s="1"/>
  <c r="C152" i="37"/>
  <c r="D152" i="37" s="1"/>
  <c r="C151" i="37"/>
  <c r="F151" i="37" s="1"/>
  <c r="C150" i="37"/>
  <c r="F150" i="37" s="1"/>
  <c r="C149" i="37"/>
  <c r="D149" i="37" s="1"/>
  <c r="M149" i="37" s="1"/>
  <c r="N149" i="37" s="1"/>
  <c r="C148" i="37"/>
  <c r="D147" i="37"/>
  <c r="E147" i="37" s="1"/>
  <c r="C147" i="37"/>
  <c r="F147" i="37" s="1"/>
  <c r="G147" i="37" s="1"/>
  <c r="H147" i="37" s="1"/>
  <c r="O147" i="37" s="1"/>
  <c r="C146" i="37"/>
  <c r="F146" i="37" s="1"/>
  <c r="I146" i="37" s="1"/>
  <c r="F145" i="37"/>
  <c r="I145" i="37" s="1"/>
  <c r="C145" i="37"/>
  <c r="D145" i="37" s="1"/>
  <c r="F144" i="37"/>
  <c r="G144" i="37" s="1"/>
  <c r="C144" i="37"/>
  <c r="D144" i="37" s="1"/>
  <c r="C143" i="37"/>
  <c r="F143" i="37" s="1"/>
  <c r="C142" i="37"/>
  <c r="F142" i="37" s="1"/>
  <c r="I142" i="37" s="1"/>
  <c r="C141" i="37"/>
  <c r="D141" i="37" s="1"/>
  <c r="M141" i="37" s="1"/>
  <c r="N141" i="37" s="1"/>
  <c r="C140" i="37"/>
  <c r="C139" i="37"/>
  <c r="F139" i="37" s="1"/>
  <c r="G139" i="37" s="1"/>
  <c r="H139" i="37" s="1"/>
  <c r="O139" i="37" s="1"/>
  <c r="F138" i="37"/>
  <c r="I138" i="37" s="1"/>
  <c r="D138" i="37"/>
  <c r="M138" i="37" s="1"/>
  <c r="N138" i="37" s="1"/>
  <c r="C138" i="37"/>
  <c r="F137" i="37"/>
  <c r="I137" i="37" s="1"/>
  <c r="C137" i="37"/>
  <c r="D137" i="37" s="1"/>
  <c r="F136" i="37"/>
  <c r="C136" i="37"/>
  <c r="D136" i="37" s="1"/>
  <c r="C135" i="37"/>
  <c r="I134" i="37"/>
  <c r="C134" i="37"/>
  <c r="F134" i="37" s="1"/>
  <c r="F133" i="37"/>
  <c r="E133" i="37"/>
  <c r="C133" i="37"/>
  <c r="D133" i="37" s="1"/>
  <c r="M133" i="37" s="1"/>
  <c r="N133" i="37" s="1"/>
  <c r="C132" i="37"/>
  <c r="C131" i="37"/>
  <c r="F131" i="37" s="1"/>
  <c r="C130" i="37"/>
  <c r="F130" i="37" s="1"/>
  <c r="I130" i="37" s="1"/>
  <c r="F129" i="37"/>
  <c r="I129" i="37" s="1"/>
  <c r="C129" i="37"/>
  <c r="D129" i="37" s="1"/>
  <c r="C128" i="37"/>
  <c r="D127" i="37"/>
  <c r="E127" i="37" s="1"/>
  <c r="C127" i="37"/>
  <c r="F127" i="37" s="1"/>
  <c r="C126" i="37"/>
  <c r="F126" i="37" s="1"/>
  <c r="C125" i="37"/>
  <c r="D125" i="37" s="1"/>
  <c r="C124" i="37"/>
  <c r="C123" i="37"/>
  <c r="F123" i="37" s="1"/>
  <c r="C122" i="37"/>
  <c r="F122" i="37" s="1"/>
  <c r="I122" i="37" s="1"/>
  <c r="C121" i="37"/>
  <c r="C120" i="37"/>
  <c r="D120" i="37" s="1"/>
  <c r="C119" i="37"/>
  <c r="C118" i="37"/>
  <c r="C117" i="37"/>
  <c r="C116" i="37"/>
  <c r="C115" i="37"/>
  <c r="F115" i="37" s="1"/>
  <c r="I115" i="37" s="1"/>
  <c r="C114" i="37"/>
  <c r="F114" i="37" s="1"/>
  <c r="C113" i="37"/>
  <c r="F113" i="37" s="1"/>
  <c r="C112" i="37"/>
  <c r="F112" i="37" s="1"/>
  <c r="G112" i="37" s="1"/>
  <c r="F111" i="37"/>
  <c r="C111" i="37"/>
  <c r="D111" i="37" s="1"/>
  <c r="M111" i="37" s="1"/>
  <c r="N111" i="37" s="1"/>
  <c r="C110" i="37"/>
  <c r="D110" i="37" s="1"/>
  <c r="M110" i="37" s="1"/>
  <c r="N110" i="37" s="1"/>
  <c r="C109" i="37"/>
  <c r="C108" i="37"/>
  <c r="F108" i="37" s="1"/>
  <c r="C107" i="37"/>
  <c r="C106" i="37"/>
  <c r="F106" i="37" s="1"/>
  <c r="C105" i="37"/>
  <c r="F104" i="37"/>
  <c r="G104" i="37" s="1"/>
  <c r="D104" i="37"/>
  <c r="E104" i="37" s="1"/>
  <c r="C104" i="37"/>
  <c r="C103" i="37"/>
  <c r="F103" i="37" s="1"/>
  <c r="C102" i="37"/>
  <c r="D102" i="37" s="1"/>
  <c r="E102" i="37" s="1"/>
  <c r="E101" i="37"/>
  <c r="C101" i="37"/>
  <c r="D101" i="37" s="1"/>
  <c r="M101" i="37" s="1"/>
  <c r="N101" i="37" s="1"/>
  <c r="C100" i="37"/>
  <c r="F100" i="37" s="1"/>
  <c r="C99" i="37"/>
  <c r="F98" i="37"/>
  <c r="C98" i="37"/>
  <c r="D98" i="37" s="1"/>
  <c r="M98" i="37" s="1"/>
  <c r="N98" i="37" s="1"/>
  <c r="C97" i="37"/>
  <c r="C96" i="37"/>
  <c r="F96" i="37" s="1"/>
  <c r="C95" i="37"/>
  <c r="F95" i="37" s="1"/>
  <c r="C94" i="37"/>
  <c r="F94" i="37" s="1"/>
  <c r="I94" i="37" s="1"/>
  <c r="C93" i="37"/>
  <c r="D93" i="37" s="1"/>
  <c r="M93" i="37" s="1"/>
  <c r="N93" i="37" s="1"/>
  <c r="F92" i="37"/>
  <c r="C92" i="37"/>
  <c r="D92" i="37" s="1"/>
  <c r="C91" i="37"/>
  <c r="C90" i="37"/>
  <c r="F90" i="37" s="1"/>
  <c r="C89" i="37"/>
  <c r="F88" i="37"/>
  <c r="D88" i="37"/>
  <c r="E88" i="37" s="1"/>
  <c r="C88" i="37"/>
  <c r="C87" i="37"/>
  <c r="F87" i="37" s="1"/>
  <c r="C86" i="37"/>
  <c r="F86" i="37" s="1"/>
  <c r="I86" i="37" s="1"/>
  <c r="C85" i="37"/>
  <c r="D85" i="37" s="1"/>
  <c r="M85" i="37" s="1"/>
  <c r="N85" i="37" s="1"/>
  <c r="C84" i="37"/>
  <c r="F84" i="37" s="1"/>
  <c r="C83" i="37"/>
  <c r="C82" i="37"/>
  <c r="D82" i="37" s="1"/>
  <c r="C81" i="37"/>
  <c r="C80" i="37"/>
  <c r="D80" i="37" s="1"/>
  <c r="E80" i="37" s="1"/>
  <c r="D79" i="37"/>
  <c r="E79" i="37" s="1"/>
  <c r="C79" i="37"/>
  <c r="F79" i="37" s="1"/>
  <c r="I79" i="37" s="1"/>
  <c r="D78" i="37"/>
  <c r="E78" i="37" s="1"/>
  <c r="C78" i="37"/>
  <c r="F78" i="37" s="1"/>
  <c r="I78" i="37" s="1"/>
  <c r="C77" i="37"/>
  <c r="D77" i="37" s="1"/>
  <c r="M77" i="37" s="1"/>
  <c r="N77" i="37" s="1"/>
  <c r="F76" i="37"/>
  <c r="C76" i="37"/>
  <c r="D76" i="37" s="1"/>
  <c r="C75" i="37"/>
  <c r="C74" i="37"/>
  <c r="F74" i="37" s="1"/>
  <c r="C73" i="37"/>
  <c r="D73" i="37" s="1"/>
  <c r="M73" i="37" s="1"/>
  <c r="N73" i="37" s="1"/>
  <c r="C72" i="37"/>
  <c r="F72" i="37" s="1"/>
  <c r="C71" i="37"/>
  <c r="F71" i="37" s="1"/>
  <c r="C70" i="37"/>
  <c r="F70" i="37" s="1"/>
  <c r="I70" i="37" s="1"/>
  <c r="C69" i="37"/>
  <c r="D69" i="37" s="1"/>
  <c r="C68" i="37"/>
  <c r="D68" i="37" s="1"/>
  <c r="D67" i="37"/>
  <c r="M67" i="37" s="1"/>
  <c r="N67" i="37" s="1"/>
  <c r="C67" i="37"/>
  <c r="F67" i="37" s="1"/>
  <c r="F66" i="37"/>
  <c r="I66" i="37" s="1"/>
  <c r="C66" i="37"/>
  <c r="D66" i="37" s="1"/>
  <c r="E66" i="37" s="1"/>
  <c r="C65" i="37"/>
  <c r="D65" i="37" s="1"/>
  <c r="C64" i="37"/>
  <c r="F64" i="37" s="1"/>
  <c r="C63" i="37"/>
  <c r="D63" i="37" s="1"/>
  <c r="C62" i="37"/>
  <c r="D62" i="37" s="1"/>
  <c r="C61" i="37"/>
  <c r="D61" i="37" s="1"/>
  <c r="C60" i="37"/>
  <c r="F60" i="37" s="1"/>
  <c r="C59" i="37"/>
  <c r="D59" i="37" s="1"/>
  <c r="M59" i="37" s="1"/>
  <c r="N59" i="37" s="1"/>
  <c r="C58" i="37"/>
  <c r="F58" i="37" s="1"/>
  <c r="I58" i="37" s="1"/>
  <c r="C57" i="37"/>
  <c r="D57" i="37" s="1"/>
  <c r="C56" i="37"/>
  <c r="F56" i="37" s="1"/>
  <c r="C55" i="37"/>
  <c r="D55" i="37" s="1"/>
  <c r="C54" i="37"/>
  <c r="D54" i="37" s="1"/>
  <c r="C53" i="37"/>
  <c r="D53" i="37" s="1"/>
  <c r="C52" i="37"/>
  <c r="F52" i="37" s="1"/>
  <c r="C51" i="37"/>
  <c r="D51" i="37" s="1"/>
  <c r="C50" i="37"/>
  <c r="F50" i="37" s="1"/>
  <c r="C49" i="37"/>
  <c r="F49" i="37" s="1"/>
  <c r="C48" i="37"/>
  <c r="F48" i="37" s="1"/>
  <c r="C47" i="37"/>
  <c r="F47" i="37" s="1"/>
  <c r="C46" i="37"/>
  <c r="F46" i="37" s="1"/>
  <c r="C44" i="37"/>
  <c r="F44" i="37" s="1"/>
  <c r="C43" i="37"/>
  <c r="D43" i="37" s="1"/>
  <c r="E43" i="37" s="1"/>
  <c r="C42" i="37"/>
  <c r="D42" i="37" s="1"/>
  <c r="C41" i="37"/>
  <c r="F41" i="37" s="1"/>
  <c r="G41" i="37" s="1"/>
  <c r="H41" i="37" s="1"/>
  <c r="O41" i="37" s="1"/>
  <c r="C40" i="37"/>
  <c r="F40" i="37" s="1"/>
  <c r="C39" i="37"/>
  <c r="D39" i="37" s="1"/>
  <c r="E39" i="37" s="1"/>
  <c r="C38" i="37"/>
  <c r="F38" i="37" s="1"/>
  <c r="C37" i="37"/>
  <c r="F37" i="37" s="1"/>
  <c r="C36" i="37"/>
  <c r="D36" i="37" s="1"/>
  <c r="E36" i="37" s="1"/>
  <c r="C35" i="37"/>
  <c r="F35" i="37" s="1"/>
  <c r="C34" i="37"/>
  <c r="F34" i="37" s="1"/>
  <c r="C33" i="37"/>
  <c r="D33" i="37" s="1"/>
  <c r="E33" i="37" s="1"/>
  <c r="C32" i="37"/>
  <c r="F32" i="37" s="1"/>
  <c r="C31" i="37"/>
  <c r="F31" i="37" s="1"/>
  <c r="C30" i="37"/>
  <c r="F30" i="37" s="1"/>
  <c r="C29" i="37"/>
  <c r="D29" i="37" s="1"/>
  <c r="C28" i="37"/>
  <c r="F28" i="37" s="1"/>
  <c r="C27" i="37"/>
  <c r="F27" i="37" s="1"/>
  <c r="G27" i="37" s="1"/>
  <c r="C26" i="37"/>
  <c r="F26" i="37" s="1"/>
  <c r="C25" i="37"/>
  <c r="D25" i="37" s="1"/>
  <c r="E25" i="37" s="1"/>
  <c r="C24" i="37"/>
  <c r="F24" i="37" s="1"/>
  <c r="C23" i="37"/>
  <c r="F23" i="37" s="1"/>
  <c r="I23" i="37" s="1"/>
  <c r="C22" i="37"/>
  <c r="D22" i="37" s="1"/>
  <c r="E22" i="37" s="1"/>
  <c r="C21" i="37"/>
  <c r="F21" i="37" s="1"/>
  <c r="C20" i="37"/>
  <c r="D20" i="37" s="1"/>
  <c r="M20" i="37" s="1"/>
  <c r="N20" i="37" s="1"/>
  <c r="C19" i="37"/>
  <c r="F19" i="37" s="1"/>
  <c r="C18" i="37"/>
  <c r="F18" i="37" s="1"/>
  <c r="C17" i="37"/>
  <c r="F17" i="37" s="1"/>
  <c r="I17" i="37" s="1"/>
  <c r="C16" i="37"/>
  <c r="F16" i="37" s="1"/>
  <c r="C15" i="37"/>
  <c r="F15" i="37" s="1"/>
  <c r="C14" i="37"/>
  <c r="F14" i="37" s="1"/>
  <c r="C13" i="37"/>
  <c r="F13" i="37" s="1"/>
  <c r="C12" i="37"/>
  <c r="F12" i="37" s="1"/>
  <c r="C11" i="37"/>
  <c r="F11" i="37" s="1"/>
  <c r="C10" i="37"/>
  <c r="F10" i="37" s="1"/>
  <c r="C9" i="37"/>
  <c r="F9" i="37" s="1"/>
  <c r="C8" i="37"/>
  <c r="F8" i="37" s="1"/>
  <c r="C7" i="37"/>
  <c r="F7" i="37" s="1"/>
  <c r="C6" i="37"/>
  <c r="F6" i="37" s="1"/>
  <c r="C5" i="37"/>
  <c r="D5" i="37" s="1"/>
  <c r="C4" i="37"/>
  <c r="F4" i="37" s="1"/>
  <c r="C3" i="37"/>
  <c r="D3" i="37" s="1"/>
  <c r="E3" i="37" s="1"/>
  <c r="C2" i="37"/>
  <c r="F2" i="37" s="1"/>
  <c r="R3" i="36"/>
  <c r="C51" i="36"/>
  <c r="F51" i="36" s="1"/>
  <c r="C50" i="36"/>
  <c r="D50" i="36" s="1"/>
  <c r="C49" i="36"/>
  <c r="D49" i="36" s="1"/>
  <c r="C48" i="36"/>
  <c r="F48" i="36" s="1"/>
  <c r="C47" i="36"/>
  <c r="D47" i="36" s="1"/>
  <c r="E47" i="36" s="1"/>
  <c r="C46" i="36"/>
  <c r="F46" i="36" s="1"/>
  <c r="C45" i="36"/>
  <c r="D45" i="36" s="1"/>
  <c r="C44" i="36"/>
  <c r="D44" i="36" s="1"/>
  <c r="C43" i="36"/>
  <c r="F43" i="36" s="1"/>
  <c r="C42" i="36"/>
  <c r="F42" i="36" s="1"/>
  <c r="C41" i="36"/>
  <c r="D41" i="36" s="1"/>
  <c r="M41" i="36" s="1"/>
  <c r="N41" i="36" s="1"/>
  <c r="C40" i="36"/>
  <c r="F40" i="36" s="1"/>
  <c r="G40" i="36" s="1"/>
  <c r="C39" i="36"/>
  <c r="D39" i="36" s="1"/>
  <c r="E39" i="36" s="1"/>
  <c r="C38" i="36"/>
  <c r="D38" i="36" s="1"/>
  <c r="C37" i="36"/>
  <c r="D37" i="36" s="1"/>
  <c r="C36" i="36"/>
  <c r="D36" i="36" s="1"/>
  <c r="M36" i="36" s="1"/>
  <c r="N36" i="36" s="1"/>
  <c r="C35" i="36"/>
  <c r="F35" i="36" s="1"/>
  <c r="C34" i="36"/>
  <c r="F34" i="36" s="1"/>
  <c r="C33" i="36"/>
  <c r="D33" i="36" s="1"/>
  <c r="C32" i="36"/>
  <c r="D32" i="36" s="1"/>
  <c r="C31" i="36"/>
  <c r="D31" i="36" s="1"/>
  <c r="C30" i="36"/>
  <c r="F30" i="36" s="1"/>
  <c r="C29" i="36"/>
  <c r="D29" i="36" s="1"/>
  <c r="M29" i="36" s="1"/>
  <c r="N29" i="36" s="1"/>
  <c r="C28" i="36"/>
  <c r="D28" i="36" s="1"/>
  <c r="M28" i="36" s="1"/>
  <c r="N28" i="36" s="1"/>
  <c r="G27" i="36"/>
  <c r="C27" i="36"/>
  <c r="F27" i="36" s="1"/>
  <c r="C26" i="36"/>
  <c r="D26" i="36" s="1"/>
  <c r="C25" i="36"/>
  <c r="F25" i="36" s="1"/>
  <c r="C24" i="36"/>
  <c r="D24" i="36" s="1"/>
  <c r="C23" i="36"/>
  <c r="D23" i="36" s="1"/>
  <c r="D22" i="36"/>
  <c r="E22" i="36" s="1"/>
  <c r="C22" i="36"/>
  <c r="F22" i="36" s="1"/>
  <c r="C21" i="36"/>
  <c r="D21" i="36" s="1"/>
  <c r="M21" i="36" s="1"/>
  <c r="N21" i="36" s="1"/>
  <c r="C20" i="36"/>
  <c r="F20" i="36" s="1"/>
  <c r="C19" i="36"/>
  <c r="F19" i="36" s="1"/>
  <c r="C18" i="36"/>
  <c r="F18" i="36" s="1"/>
  <c r="C17" i="36"/>
  <c r="F17" i="36" s="1"/>
  <c r="C16" i="36"/>
  <c r="F16" i="36" s="1"/>
  <c r="C15" i="36"/>
  <c r="F15" i="36" s="1"/>
  <c r="G15" i="36" s="1"/>
  <c r="C14" i="36"/>
  <c r="D14" i="36" s="1"/>
  <c r="M14" i="36" s="1"/>
  <c r="N14" i="36" s="1"/>
  <c r="C13" i="36"/>
  <c r="F13" i="36" s="1"/>
  <c r="C12" i="36"/>
  <c r="D12" i="36" s="1"/>
  <c r="C11" i="36"/>
  <c r="F11" i="36" s="1"/>
  <c r="C10" i="36"/>
  <c r="F10" i="36" s="1"/>
  <c r="C9" i="36"/>
  <c r="D9" i="36" s="1"/>
  <c r="C8" i="36"/>
  <c r="F8" i="36" s="1"/>
  <c r="C7" i="36"/>
  <c r="F7" i="36" s="1"/>
  <c r="C6" i="36"/>
  <c r="D6" i="36" s="1"/>
  <c r="E6" i="36" s="1"/>
  <c r="D5" i="36"/>
  <c r="E5" i="36" s="1"/>
  <c r="C5" i="36"/>
  <c r="F5" i="36" s="1"/>
  <c r="C4" i="36"/>
  <c r="D4" i="36" s="1"/>
  <c r="C3" i="36"/>
  <c r="F3" i="36" s="1"/>
  <c r="C2" i="36"/>
  <c r="F2" i="36" s="1"/>
  <c r="C2" i="46"/>
  <c r="F2" i="46" s="1"/>
  <c r="C2" i="45"/>
  <c r="D2" i="45" s="1"/>
  <c r="C3" i="45"/>
  <c r="D3" i="45" s="1"/>
  <c r="C66" i="56"/>
  <c r="D66" i="56" s="1"/>
  <c r="M66" i="56" s="1"/>
  <c r="N66" i="56" s="1"/>
  <c r="R66" i="56" s="1"/>
  <c r="C3" i="56"/>
  <c r="D3" i="56" s="1"/>
  <c r="C2" i="56"/>
  <c r="F2" i="56" s="1"/>
  <c r="C35" i="55"/>
  <c r="D35" i="55" s="1"/>
  <c r="E35" i="55" s="1"/>
  <c r="C34" i="55"/>
  <c r="D34" i="55" s="1"/>
  <c r="C33" i="55"/>
  <c r="F33" i="55" s="1"/>
  <c r="G33" i="55" s="1"/>
  <c r="C32" i="55"/>
  <c r="D32" i="55" s="1"/>
  <c r="C31" i="55"/>
  <c r="F31" i="55" s="1"/>
  <c r="C30" i="55"/>
  <c r="F30" i="55" s="1"/>
  <c r="C29" i="55"/>
  <c r="F29" i="55" s="1"/>
  <c r="G29" i="55" s="1"/>
  <c r="C28" i="55"/>
  <c r="D28" i="55" s="1"/>
  <c r="C27" i="55"/>
  <c r="F27" i="55" s="1"/>
  <c r="I27" i="55" s="1"/>
  <c r="C26" i="55"/>
  <c r="F26" i="55" s="1"/>
  <c r="C25" i="55"/>
  <c r="F25" i="55" s="1"/>
  <c r="G25" i="55" s="1"/>
  <c r="C24" i="55"/>
  <c r="D24" i="55" s="1"/>
  <c r="M24" i="55" s="1"/>
  <c r="N24" i="55" s="1"/>
  <c r="C23" i="55"/>
  <c r="D23" i="55" s="1"/>
  <c r="C22" i="55"/>
  <c r="F22" i="55" s="1"/>
  <c r="C21" i="55"/>
  <c r="F21" i="55" s="1"/>
  <c r="I21" i="55" s="1"/>
  <c r="C20" i="55"/>
  <c r="D20" i="55" s="1"/>
  <c r="M20" i="55" s="1"/>
  <c r="N20" i="55" s="1"/>
  <c r="C19" i="55"/>
  <c r="F19" i="55" s="1"/>
  <c r="C18" i="55"/>
  <c r="F18" i="55" s="1"/>
  <c r="I17" i="55"/>
  <c r="C17" i="55"/>
  <c r="F17" i="55" s="1"/>
  <c r="G17" i="55" s="1"/>
  <c r="C16" i="55"/>
  <c r="D16" i="55" s="1"/>
  <c r="M16" i="55" s="1"/>
  <c r="N16" i="55" s="1"/>
  <c r="C15" i="55"/>
  <c r="F15" i="55" s="1"/>
  <c r="C14" i="55"/>
  <c r="F14" i="55" s="1"/>
  <c r="I14" i="55" s="1"/>
  <c r="C13" i="55"/>
  <c r="F13" i="55" s="1"/>
  <c r="I13" i="55" s="1"/>
  <c r="C12" i="55"/>
  <c r="D12" i="55" s="1"/>
  <c r="M12" i="55" s="1"/>
  <c r="N12" i="55" s="1"/>
  <c r="C11" i="55"/>
  <c r="F11" i="55" s="1"/>
  <c r="C10" i="55"/>
  <c r="D10" i="55" s="1"/>
  <c r="F9" i="55"/>
  <c r="C9" i="55"/>
  <c r="D9" i="55" s="1"/>
  <c r="E9" i="55" s="1"/>
  <c r="C8" i="55"/>
  <c r="F8" i="55" s="1"/>
  <c r="C7" i="55"/>
  <c r="F7" i="55" s="1"/>
  <c r="C6" i="55"/>
  <c r="D6" i="55" s="1"/>
  <c r="C5" i="55"/>
  <c r="D5" i="55" s="1"/>
  <c r="E5" i="55" s="1"/>
  <c r="C4" i="55"/>
  <c r="F4" i="55" s="1"/>
  <c r="C3" i="55"/>
  <c r="F3" i="55" s="1"/>
  <c r="C2" i="55"/>
  <c r="D2" i="55" s="1"/>
  <c r="I19" i="64" l="1"/>
  <c r="G19" i="64"/>
  <c r="M12" i="64"/>
  <c r="N12" i="64" s="1"/>
  <c r="R12" i="64" s="1"/>
  <c r="E12" i="64"/>
  <c r="M20" i="64"/>
  <c r="N20" i="64" s="1"/>
  <c r="R20" i="64" s="1"/>
  <c r="E20" i="64"/>
  <c r="M28" i="64"/>
  <c r="N28" i="64" s="1"/>
  <c r="R28" i="64" s="1"/>
  <c r="E28" i="64"/>
  <c r="I27" i="64"/>
  <c r="G27" i="64"/>
  <c r="H27" i="64" s="1"/>
  <c r="O27" i="64" s="1"/>
  <c r="G5" i="64"/>
  <c r="H5" i="64" s="1"/>
  <c r="O5" i="64" s="1"/>
  <c r="I5" i="64"/>
  <c r="G13" i="64"/>
  <c r="H13" i="64" s="1"/>
  <c r="O13" i="64" s="1"/>
  <c r="I13" i="64"/>
  <c r="G21" i="64"/>
  <c r="H21" i="64" s="1"/>
  <c r="O21" i="64" s="1"/>
  <c r="I21" i="64"/>
  <c r="G29" i="64"/>
  <c r="I29" i="64"/>
  <c r="H29" i="64"/>
  <c r="O29" i="64" s="1"/>
  <c r="G6" i="64"/>
  <c r="I6" i="64"/>
  <c r="G14" i="64"/>
  <c r="H14" i="64" s="1"/>
  <c r="O14" i="64" s="1"/>
  <c r="I14" i="64"/>
  <c r="G22" i="64"/>
  <c r="I22" i="64"/>
  <c r="I30" i="64"/>
  <c r="G30" i="64"/>
  <c r="H30" i="64" s="1"/>
  <c r="O30" i="64" s="1"/>
  <c r="I7" i="64"/>
  <c r="J7" i="64" s="1"/>
  <c r="K7" i="64" s="1"/>
  <c r="P7" i="64" s="1"/>
  <c r="G7" i="64"/>
  <c r="H7" i="64" s="1"/>
  <c r="O7" i="64" s="1"/>
  <c r="I15" i="64"/>
  <c r="G15" i="64"/>
  <c r="I23" i="64"/>
  <c r="J23" i="64" s="1"/>
  <c r="H23" i="64"/>
  <c r="O23" i="64" s="1"/>
  <c r="G23" i="64"/>
  <c r="I31" i="64"/>
  <c r="G31" i="64"/>
  <c r="M8" i="64"/>
  <c r="N8" i="64" s="1"/>
  <c r="R8" i="64" s="1"/>
  <c r="E8" i="64"/>
  <c r="M16" i="64"/>
  <c r="N16" i="64" s="1"/>
  <c r="R16" i="64" s="1"/>
  <c r="E16" i="64"/>
  <c r="M24" i="64"/>
  <c r="N24" i="64" s="1"/>
  <c r="R24" i="64" s="1"/>
  <c r="E24" i="64"/>
  <c r="M32" i="64"/>
  <c r="N32" i="64" s="1"/>
  <c r="R32" i="64" s="1"/>
  <c r="E32" i="64"/>
  <c r="I11" i="64"/>
  <c r="H11" i="64"/>
  <c r="O11" i="64" s="1"/>
  <c r="G11" i="64"/>
  <c r="G9" i="64"/>
  <c r="I9" i="64"/>
  <c r="H9" i="64"/>
  <c r="O9" i="64" s="1"/>
  <c r="G17" i="64"/>
  <c r="H17" i="64" s="1"/>
  <c r="O17" i="64" s="1"/>
  <c r="I17" i="64"/>
  <c r="G25" i="64"/>
  <c r="I25" i="64"/>
  <c r="I33" i="64"/>
  <c r="G33" i="64"/>
  <c r="H33" i="64" s="1"/>
  <c r="O33" i="64" s="1"/>
  <c r="G10" i="64"/>
  <c r="H10" i="64" s="1"/>
  <c r="O10" i="64" s="1"/>
  <c r="I10" i="64"/>
  <c r="G18" i="64"/>
  <c r="I18" i="64"/>
  <c r="G26" i="64"/>
  <c r="H26" i="64" s="1"/>
  <c r="O26" i="64" s="1"/>
  <c r="I26" i="64"/>
  <c r="G34" i="64"/>
  <c r="I34" i="64"/>
  <c r="D7" i="64"/>
  <c r="F8" i="64"/>
  <c r="D11" i="64"/>
  <c r="F12" i="64"/>
  <c r="D15" i="64"/>
  <c r="F16" i="64"/>
  <c r="D19" i="64"/>
  <c r="F20" i="64"/>
  <c r="D23" i="64"/>
  <c r="F24" i="64"/>
  <c r="D27" i="64"/>
  <c r="F28" i="64"/>
  <c r="D31" i="64"/>
  <c r="F32" i="64"/>
  <c r="D6" i="64"/>
  <c r="D10" i="64"/>
  <c r="D14" i="64"/>
  <c r="D18" i="64"/>
  <c r="D22" i="64"/>
  <c r="D26" i="64"/>
  <c r="D30" i="64"/>
  <c r="D34" i="64"/>
  <c r="D5" i="64"/>
  <c r="D9" i="64"/>
  <c r="D13" i="64"/>
  <c r="D17" i="64"/>
  <c r="D21" i="64"/>
  <c r="D25" i="64"/>
  <c r="D29" i="64"/>
  <c r="D33" i="64"/>
  <c r="I3" i="64"/>
  <c r="G3" i="64"/>
  <c r="H3" i="64" s="1"/>
  <c r="O3" i="64" s="1"/>
  <c r="D3" i="64"/>
  <c r="E3" i="64" s="1"/>
  <c r="M2" i="64"/>
  <c r="N2" i="64" s="1"/>
  <c r="R2" i="64" s="1"/>
  <c r="E2" i="64"/>
  <c r="G4" i="64"/>
  <c r="H4" i="64" s="1"/>
  <c r="O4" i="64" s="1"/>
  <c r="I4" i="64"/>
  <c r="F2" i="64"/>
  <c r="D4" i="64"/>
  <c r="M3" i="64"/>
  <c r="N3" i="64" s="1"/>
  <c r="R3" i="64" s="1"/>
  <c r="F20" i="63"/>
  <c r="I20" i="63" s="1"/>
  <c r="D31" i="63"/>
  <c r="E31" i="63" s="1"/>
  <c r="D19" i="63"/>
  <c r="E19" i="63" s="1"/>
  <c r="F28" i="63"/>
  <c r="I28" i="63" s="1"/>
  <c r="M6" i="63"/>
  <c r="N6" i="63" s="1"/>
  <c r="R6" i="63" s="1"/>
  <c r="E6" i="63"/>
  <c r="I7" i="63"/>
  <c r="G7" i="63"/>
  <c r="E16" i="63"/>
  <c r="M16" i="63"/>
  <c r="N16" i="63" s="1"/>
  <c r="R16" i="63" s="1"/>
  <c r="I29" i="63"/>
  <c r="G29" i="63"/>
  <c r="H29" i="63" s="1"/>
  <c r="O29" i="63" s="1"/>
  <c r="I11" i="63"/>
  <c r="G11" i="63"/>
  <c r="H11" i="63" s="1"/>
  <c r="O11" i="63" s="1"/>
  <c r="E12" i="63"/>
  <c r="M12" i="63"/>
  <c r="N12" i="63" s="1"/>
  <c r="R12" i="63" s="1"/>
  <c r="I25" i="63"/>
  <c r="J25" i="63" s="1"/>
  <c r="H25" i="63"/>
  <c r="O25" i="63" s="1"/>
  <c r="G25" i="63"/>
  <c r="M30" i="63"/>
  <c r="N30" i="63" s="1"/>
  <c r="R30" i="63" s="1"/>
  <c r="E30" i="63"/>
  <c r="E8" i="63"/>
  <c r="M8" i="63"/>
  <c r="N8" i="63" s="1"/>
  <c r="R8" i="63" s="1"/>
  <c r="I21" i="63"/>
  <c r="J21" i="63" s="1"/>
  <c r="G21" i="63"/>
  <c r="M26" i="63"/>
  <c r="N26" i="63" s="1"/>
  <c r="R26" i="63" s="1"/>
  <c r="E26" i="63"/>
  <c r="G31" i="63"/>
  <c r="I31" i="63"/>
  <c r="H31" i="63"/>
  <c r="O31" i="63" s="1"/>
  <c r="E20" i="63"/>
  <c r="M20" i="63"/>
  <c r="N20" i="63" s="1"/>
  <c r="R20" i="63" s="1"/>
  <c r="J12" i="63"/>
  <c r="I17" i="63"/>
  <c r="G17" i="63"/>
  <c r="H17" i="63" s="1"/>
  <c r="O17" i="63" s="1"/>
  <c r="M22" i="63"/>
  <c r="N22" i="63" s="1"/>
  <c r="R22" i="63" s="1"/>
  <c r="E22" i="63"/>
  <c r="G27" i="63"/>
  <c r="H27" i="63" s="1"/>
  <c r="O27" i="63" s="1"/>
  <c r="I27" i="63"/>
  <c r="J8" i="63"/>
  <c r="I13" i="63"/>
  <c r="G13" i="63"/>
  <c r="H13" i="63" s="1"/>
  <c r="O13" i="63" s="1"/>
  <c r="M18" i="63"/>
  <c r="N18" i="63" s="1"/>
  <c r="R18" i="63" s="1"/>
  <c r="E18" i="63"/>
  <c r="G23" i="63"/>
  <c r="I23" i="63"/>
  <c r="E32" i="63"/>
  <c r="M32" i="63"/>
  <c r="N32" i="63" s="1"/>
  <c r="R32" i="63" s="1"/>
  <c r="I9" i="63"/>
  <c r="H9" i="63"/>
  <c r="O9" i="63" s="1"/>
  <c r="G9" i="63"/>
  <c r="M14" i="63"/>
  <c r="N14" i="63" s="1"/>
  <c r="R14" i="63" s="1"/>
  <c r="E14" i="63"/>
  <c r="G19" i="63"/>
  <c r="I19" i="63"/>
  <c r="H19" i="63"/>
  <c r="O19" i="63" s="1"/>
  <c r="E28" i="63"/>
  <c r="M28" i="63"/>
  <c r="N28" i="63" s="1"/>
  <c r="R28" i="63" s="1"/>
  <c r="I5" i="63"/>
  <c r="G5" i="63"/>
  <c r="H5" i="63" s="1"/>
  <c r="O5" i="63" s="1"/>
  <c r="M10" i="63"/>
  <c r="N10" i="63" s="1"/>
  <c r="R10" i="63" s="1"/>
  <c r="E10" i="63"/>
  <c r="G15" i="63"/>
  <c r="I15" i="63"/>
  <c r="E24" i="63"/>
  <c r="M24" i="63"/>
  <c r="N24" i="63" s="1"/>
  <c r="R24" i="63" s="1"/>
  <c r="D5" i="63"/>
  <c r="F6" i="63"/>
  <c r="D9" i="63"/>
  <c r="F10" i="63"/>
  <c r="D13" i="63"/>
  <c r="F14" i="63"/>
  <c r="D17" i="63"/>
  <c r="F18" i="63"/>
  <c r="D21" i="63"/>
  <c r="F22" i="63"/>
  <c r="D25" i="63"/>
  <c r="F26" i="63"/>
  <c r="D29" i="63"/>
  <c r="F30" i="63"/>
  <c r="M7" i="63"/>
  <c r="N7" i="63" s="1"/>
  <c r="R7" i="63" s="1"/>
  <c r="M11" i="63"/>
  <c r="N11" i="63" s="1"/>
  <c r="R11" i="63" s="1"/>
  <c r="M15" i="63"/>
  <c r="N15" i="63" s="1"/>
  <c r="R15" i="63" s="1"/>
  <c r="M19" i="63"/>
  <c r="N19" i="63" s="1"/>
  <c r="R19" i="63" s="1"/>
  <c r="M23" i="63"/>
  <c r="N23" i="63" s="1"/>
  <c r="R23" i="63" s="1"/>
  <c r="M27" i="63"/>
  <c r="N27" i="63" s="1"/>
  <c r="R27" i="63" s="1"/>
  <c r="M31" i="63"/>
  <c r="N31" i="63" s="1"/>
  <c r="R31" i="63" s="1"/>
  <c r="G8" i="63"/>
  <c r="H8" i="63" s="1"/>
  <c r="O8" i="63" s="1"/>
  <c r="G12" i="63"/>
  <c r="H12" i="63" s="1"/>
  <c r="O12" i="63" s="1"/>
  <c r="G16" i="63"/>
  <c r="J16" i="63" s="1"/>
  <c r="G24" i="63"/>
  <c r="J24" i="63" s="1"/>
  <c r="G32" i="63"/>
  <c r="J32" i="63" s="1"/>
  <c r="M2" i="63"/>
  <c r="N2" i="63" s="1"/>
  <c r="R2" i="63" s="1"/>
  <c r="E2" i="63"/>
  <c r="I3" i="63"/>
  <c r="G3" i="63"/>
  <c r="G4" i="63"/>
  <c r="I4" i="63"/>
  <c r="F2" i="63"/>
  <c r="D4" i="63"/>
  <c r="D3" i="63"/>
  <c r="I20" i="62"/>
  <c r="G20" i="62"/>
  <c r="H20" i="62" s="1"/>
  <c r="O20" i="62" s="1"/>
  <c r="D20" i="62"/>
  <c r="E20" i="62" s="1"/>
  <c r="F18" i="62"/>
  <c r="G18" i="62" s="1"/>
  <c r="D19" i="62"/>
  <c r="D181" i="62"/>
  <c r="I183" i="62"/>
  <c r="J183" i="62" s="1"/>
  <c r="E186" i="62"/>
  <c r="D184" i="62"/>
  <c r="E184" i="62" s="1"/>
  <c r="F186" i="62"/>
  <c r="D188" i="62"/>
  <c r="E193" i="62"/>
  <c r="F194" i="62"/>
  <c r="G11" i="62"/>
  <c r="I11" i="62"/>
  <c r="J11" i="62" s="1"/>
  <c r="K11" i="62" s="1"/>
  <c r="P11" i="62" s="1"/>
  <c r="H11" i="62"/>
  <c r="O11" i="62" s="1"/>
  <c r="M13" i="62"/>
  <c r="N13" i="62" s="1"/>
  <c r="R13" i="62" s="1"/>
  <c r="E13" i="62"/>
  <c r="M25" i="62"/>
  <c r="N25" i="62" s="1"/>
  <c r="R25" i="62" s="1"/>
  <c r="E25" i="62"/>
  <c r="E27" i="62"/>
  <c r="M27" i="62"/>
  <c r="N27" i="62" s="1"/>
  <c r="R27" i="62" s="1"/>
  <c r="E36" i="62"/>
  <c r="M36" i="62"/>
  <c r="N36" i="62" s="1"/>
  <c r="R36" i="62" s="1"/>
  <c r="H38" i="62"/>
  <c r="O38" i="62" s="1"/>
  <c r="M14" i="62"/>
  <c r="N14" i="62" s="1"/>
  <c r="R14" i="62" s="1"/>
  <c r="E14" i="62"/>
  <c r="G23" i="62"/>
  <c r="H23" i="62" s="1"/>
  <c r="O23" i="62" s="1"/>
  <c r="I23" i="62"/>
  <c r="H28" i="62"/>
  <c r="O28" i="62" s="1"/>
  <c r="G28" i="62"/>
  <c r="K28" i="62" s="1"/>
  <c r="P28" i="62" s="1"/>
  <c r="I28" i="62"/>
  <c r="J28" i="62" s="1"/>
  <c r="G32" i="62"/>
  <c r="H32" i="62" s="1"/>
  <c r="O32" i="62" s="1"/>
  <c r="I32" i="62"/>
  <c r="J32" i="62" s="1"/>
  <c r="K32" i="62"/>
  <c r="P32" i="62" s="1"/>
  <c r="M6" i="62"/>
  <c r="N6" i="62" s="1"/>
  <c r="R6" i="62" s="1"/>
  <c r="E6" i="62"/>
  <c r="G15" i="62"/>
  <c r="H15" i="62"/>
  <c r="O15" i="62" s="1"/>
  <c r="I15" i="62"/>
  <c r="J15" i="62" s="1"/>
  <c r="K15" i="62" s="1"/>
  <c r="P15" i="62" s="1"/>
  <c r="M17" i="62"/>
  <c r="N17" i="62" s="1"/>
  <c r="R17" i="62" s="1"/>
  <c r="E17" i="62"/>
  <c r="M37" i="62"/>
  <c r="N37" i="62" s="1"/>
  <c r="R37" i="62" s="1"/>
  <c r="E37" i="62"/>
  <c r="M5" i="62"/>
  <c r="N5" i="62" s="1"/>
  <c r="R5" i="62" s="1"/>
  <c r="E5" i="62"/>
  <c r="M18" i="62"/>
  <c r="N18" i="62" s="1"/>
  <c r="R18" i="62" s="1"/>
  <c r="E18" i="62"/>
  <c r="M29" i="62"/>
  <c r="N29" i="62" s="1"/>
  <c r="R29" i="62" s="1"/>
  <c r="E29" i="62"/>
  <c r="H7" i="62"/>
  <c r="O7" i="62" s="1"/>
  <c r="G7" i="62"/>
  <c r="K7" i="62" s="1"/>
  <c r="P7" i="62" s="1"/>
  <c r="I7" i="62"/>
  <c r="J7" i="62" s="1"/>
  <c r="I9" i="62"/>
  <c r="G9" i="62"/>
  <c r="M10" i="62"/>
  <c r="N10" i="62" s="1"/>
  <c r="R10" i="62" s="1"/>
  <c r="E10" i="62"/>
  <c r="G19" i="62"/>
  <c r="H19" i="62" s="1"/>
  <c r="O19" i="62" s="1"/>
  <c r="I19" i="62"/>
  <c r="I21" i="62"/>
  <c r="G21" i="62"/>
  <c r="J26" i="62"/>
  <c r="K26" i="62" s="1"/>
  <c r="P26" i="62" s="1"/>
  <c r="J35" i="62"/>
  <c r="M22" i="62"/>
  <c r="N22" i="62" s="1"/>
  <c r="R22" i="62" s="1"/>
  <c r="E22" i="62"/>
  <c r="I45" i="62"/>
  <c r="G45" i="62"/>
  <c r="I62" i="62"/>
  <c r="G62" i="62"/>
  <c r="M91" i="62"/>
  <c r="N91" i="62" s="1"/>
  <c r="R91" i="62" s="1"/>
  <c r="E91" i="62"/>
  <c r="D21" i="62"/>
  <c r="D44" i="62"/>
  <c r="I116" i="62"/>
  <c r="J116" i="62" s="1"/>
  <c r="G116" i="62"/>
  <c r="K116" i="62" s="1"/>
  <c r="P116" i="62" s="1"/>
  <c r="G6" i="62"/>
  <c r="K8" i="62"/>
  <c r="P8" i="62" s="1"/>
  <c r="G10" i="62"/>
  <c r="K12" i="62"/>
  <c r="P12" i="62" s="1"/>
  <c r="G14" i="62"/>
  <c r="K16" i="62"/>
  <c r="P16" i="62" s="1"/>
  <c r="G22" i="62"/>
  <c r="K22" i="62" s="1"/>
  <c r="P22" i="62" s="1"/>
  <c r="M24" i="62"/>
  <c r="N24" i="62" s="1"/>
  <c r="R24" i="62" s="1"/>
  <c r="G25" i="62"/>
  <c r="F27" i="62"/>
  <c r="G29" i="62"/>
  <c r="H29" i="62" s="1"/>
  <c r="O29" i="62" s="1"/>
  <c r="M31" i="62"/>
  <c r="N31" i="62" s="1"/>
  <c r="R31" i="62" s="1"/>
  <c r="I34" i="62"/>
  <c r="J34" i="62" s="1"/>
  <c r="K34" i="62" s="1"/>
  <c r="P34" i="62" s="1"/>
  <c r="G43" i="62"/>
  <c r="J43" i="62" s="1"/>
  <c r="K43" i="62"/>
  <c r="P43" i="62" s="1"/>
  <c r="E49" i="62"/>
  <c r="K50" i="62"/>
  <c r="P50" i="62" s="1"/>
  <c r="I50" i="62"/>
  <c r="J50" i="62" s="1"/>
  <c r="G55" i="62"/>
  <c r="K55" i="62" s="1"/>
  <c r="P55" i="62" s="1"/>
  <c r="I55" i="62"/>
  <c r="J55" i="62" s="1"/>
  <c r="M56" i="62"/>
  <c r="N56" i="62" s="1"/>
  <c r="R56" i="62" s="1"/>
  <c r="I61" i="62"/>
  <c r="J61" i="62" s="1"/>
  <c r="K61" i="62" s="1"/>
  <c r="P61" i="62" s="1"/>
  <c r="G61" i="62"/>
  <c r="H61" i="62" s="1"/>
  <c r="O61" i="62" s="1"/>
  <c r="E76" i="62"/>
  <c r="M76" i="62"/>
  <c r="N76" i="62" s="1"/>
  <c r="R76" i="62" s="1"/>
  <c r="F78" i="62"/>
  <c r="D78" i="62"/>
  <c r="E81" i="62"/>
  <c r="M81" i="62"/>
  <c r="N81" i="62" s="1"/>
  <c r="R81" i="62" s="1"/>
  <c r="F110" i="62"/>
  <c r="D110" i="62"/>
  <c r="D9" i="62"/>
  <c r="F5" i="62"/>
  <c r="H6" i="62"/>
  <c r="O6" i="62" s="1"/>
  <c r="M8" i="62"/>
  <c r="N8" i="62" s="1"/>
  <c r="R8" i="62" s="1"/>
  <c r="M12" i="62"/>
  <c r="N12" i="62" s="1"/>
  <c r="R12" i="62" s="1"/>
  <c r="F13" i="62"/>
  <c r="M16" i="62"/>
  <c r="N16" i="62" s="1"/>
  <c r="R16" i="62" s="1"/>
  <c r="F17" i="62"/>
  <c r="M20" i="62"/>
  <c r="N20" i="62" s="1"/>
  <c r="R20" i="62" s="1"/>
  <c r="H22" i="62"/>
  <c r="O22" i="62" s="1"/>
  <c r="H25" i="62"/>
  <c r="O25" i="62" s="1"/>
  <c r="M32" i="62"/>
  <c r="N32" i="62" s="1"/>
  <c r="R32" i="62" s="1"/>
  <c r="M33" i="62"/>
  <c r="N33" i="62" s="1"/>
  <c r="R33" i="62" s="1"/>
  <c r="I48" i="62"/>
  <c r="G48" i="62"/>
  <c r="H48" i="62" s="1"/>
  <c r="O48" i="62" s="1"/>
  <c r="I49" i="62"/>
  <c r="J49" i="62" s="1"/>
  <c r="K49" i="62" s="1"/>
  <c r="P49" i="62" s="1"/>
  <c r="G49" i="62"/>
  <c r="H49" i="62" s="1"/>
  <c r="O49" i="62" s="1"/>
  <c r="I58" i="62"/>
  <c r="G58" i="62"/>
  <c r="M61" i="62"/>
  <c r="N61" i="62" s="1"/>
  <c r="R61" i="62" s="1"/>
  <c r="F66" i="62"/>
  <c r="D66" i="62"/>
  <c r="I68" i="62"/>
  <c r="G68" i="62"/>
  <c r="H68" i="62" s="1"/>
  <c r="O68" i="62" s="1"/>
  <c r="E72" i="62"/>
  <c r="M72" i="62"/>
  <c r="N72" i="62" s="1"/>
  <c r="R72" i="62" s="1"/>
  <c r="G94" i="62"/>
  <c r="H94" i="62" s="1"/>
  <c r="O94" i="62" s="1"/>
  <c r="I94" i="62"/>
  <c r="E101" i="62"/>
  <c r="M101" i="62"/>
  <c r="N101" i="62" s="1"/>
  <c r="R101" i="62" s="1"/>
  <c r="I44" i="62"/>
  <c r="H44" i="62"/>
  <c r="O44" i="62" s="1"/>
  <c r="G44" i="62"/>
  <c r="G98" i="62"/>
  <c r="H98" i="62" s="1"/>
  <c r="O98" i="62" s="1"/>
  <c r="I98" i="62"/>
  <c r="H62" i="62"/>
  <c r="O62" i="62" s="1"/>
  <c r="I91" i="62"/>
  <c r="G91" i="62"/>
  <c r="I6" i="62"/>
  <c r="J6" i="62" s="1"/>
  <c r="K6" i="62" s="1"/>
  <c r="P6" i="62" s="1"/>
  <c r="I10" i="62"/>
  <c r="I14" i="62"/>
  <c r="I22" i="62"/>
  <c r="J22" i="62" s="1"/>
  <c r="K30" i="62"/>
  <c r="P30" i="62" s="1"/>
  <c r="I30" i="62"/>
  <c r="J30" i="62" s="1"/>
  <c r="K31" i="62"/>
  <c r="P31" i="62" s="1"/>
  <c r="H34" i="62"/>
  <c r="O34" i="62" s="1"/>
  <c r="G35" i="62"/>
  <c r="H35" i="62" s="1"/>
  <c r="O35" i="62" s="1"/>
  <c r="I42" i="62"/>
  <c r="J42" i="62" s="1"/>
  <c r="K42" i="62" s="1"/>
  <c r="P42" i="62" s="1"/>
  <c r="H43" i="62"/>
  <c r="O43" i="62" s="1"/>
  <c r="D48" i="62"/>
  <c r="H50" i="62"/>
  <c r="O50" i="62" s="1"/>
  <c r="H55" i="62"/>
  <c r="O55" i="62" s="1"/>
  <c r="I60" i="62"/>
  <c r="G60" i="62"/>
  <c r="H60" i="62" s="1"/>
  <c r="O60" i="62" s="1"/>
  <c r="G63" i="62"/>
  <c r="H63" i="62" s="1"/>
  <c r="O63" i="62" s="1"/>
  <c r="I63" i="62"/>
  <c r="M64" i="62"/>
  <c r="N64" i="62" s="1"/>
  <c r="R64" i="62" s="1"/>
  <c r="J72" i="62"/>
  <c r="I92" i="62"/>
  <c r="G92" i="62"/>
  <c r="H92" i="62" s="1"/>
  <c r="O92" i="62" s="1"/>
  <c r="J121" i="62"/>
  <c r="K121" i="62" s="1"/>
  <c r="P121" i="62" s="1"/>
  <c r="G36" i="62"/>
  <c r="J36" i="62" s="1"/>
  <c r="I40" i="62"/>
  <c r="G40" i="62"/>
  <c r="H40" i="62" s="1"/>
  <c r="O40" i="62" s="1"/>
  <c r="I41" i="62"/>
  <c r="J41" i="62" s="1"/>
  <c r="K41" i="62" s="1"/>
  <c r="P41" i="62" s="1"/>
  <c r="G41" i="62"/>
  <c r="H41" i="62" s="1"/>
  <c r="O41" i="62" s="1"/>
  <c r="G47" i="62"/>
  <c r="J47" i="62" s="1"/>
  <c r="I54" i="62"/>
  <c r="J54" i="62" s="1"/>
  <c r="K54" i="62" s="1"/>
  <c r="P54" i="62" s="1"/>
  <c r="I57" i="62"/>
  <c r="J57" i="62" s="1"/>
  <c r="K57" i="62" s="1"/>
  <c r="P57" i="62" s="1"/>
  <c r="G57" i="62"/>
  <c r="H57" i="62" s="1"/>
  <c r="O57" i="62" s="1"/>
  <c r="I70" i="62"/>
  <c r="G70" i="62"/>
  <c r="I75" i="62"/>
  <c r="J75" i="62" s="1"/>
  <c r="K75" i="62" s="1"/>
  <c r="P75" i="62" s="1"/>
  <c r="G75" i="62"/>
  <c r="H75" i="62"/>
  <c r="O75" i="62" s="1"/>
  <c r="M108" i="62"/>
  <c r="N108" i="62" s="1"/>
  <c r="R108" i="62" s="1"/>
  <c r="E108" i="62"/>
  <c r="I33" i="62"/>
  <c r="G33" i="62"/>
  <c r="H33" i="62" s="1"/>
  <c r="O33" i="62" s="1"/>
  <c r="I38" i="62"/>
  <c r="J38" i="62" s="1"/>
  <c r="K38" i="62" s="1"/>
  <c r="P38" i="62" s="1"/>
  <c r="I67" i="62"/>
  <c r="H67" i="62"/>
  <c r="O67" i="62" s="1"/>
  <c r="G67" i="62"/>
  <c r="E112" i="62"/>
  <c r="M112" i="62"/>
  <c r="N112" i="62" s="1"/>
  <c r="R112" i="62" s="1"/>
  <c r="I37" i="62"/>
  <c r="J37" i="62" s="1"/>
  <c r="G37" i="62"/>
  <c r="I52" i="62"/>
  <c r="H52" i="62"/>
  <c r="O52" i="62" s="1"/>
  <c r="G52" i="62"/>
  <c r="I53" i="62"/>
  <c r="G53" i="62"/>
  <c r="E82" i="62"/>
  <c r="M82" i="62"/>
  <c r="N82" i="62" s="1"/>
  <c r="R82" i="62" s="1"/>
  <c r="F90" i="62"/>
  <c r="D90" i="62"/>
  <c r="G95" i="62"/>
  <c r="K95" i="62"/>
  <c r="P95" i="62" s="1"/>
  <c r="I95" i="62"/>
  <c r="J95" i="62" s="1"/>
  <c r="H95" i="62"/>
  <c r="O95" i="62" s="1"/>
  <c r="E120" i="62"/>
  <c r="M120" i="62"/>
  <c r="N120" i="62" s="1"/>
  <c r="R120" i="62" s="1"/>
  <c r="I122" i="62"/>
  <c r="J122" i="62" s="1"/>
  <c r="G122" i="62"/>
  <c r="H122" i="62"/>
  <c r="O122" i="62" s="1"/>
  <c r="K122" i="62"/>
  <c r="P122" i="62" s="1"/>
  <c r="E39" i="62"/>
  <c r="M39" i="62"/>
  <c r="N39" i="62" s="1"/>
  <c r="R39" i="62" s="1"/>
  <c r="G51" i="62"/>
  <c r="J51" i="62" s="1"/>
  <c r="K51" i="62" s="1"/>
  <c r="P51" i="62" s="1"/>
  <c r="G38" i="62"/>
  <c r="I64" i="62"/>
  <c r="H64" i="62"/>
  <c r="O64" i="62" s="1"/>
  <c r="G64" i="62"/>
  <c r="E86" i="62"/>
  <c r="M86" i="62"/>
  <c r="N86" i="62" s="1"/>
  <c r="R86" i="62" s="1"/>
  <c r="I24" i="62"/>
  <c r="J24" i="62" s="1"/>
  <c r="K24" i="62" s="1"/>
  <c r="P24" i="62" s="1"/>
  <c r="G26" i="62"/>
  <c r="H26" i="62" s="1"/>
  <c r="O26" i="62" s="1"/>
  <c r="H31" i="62"/>
  <c r="O31" i="62" s="1"/>
  <c r="H37" i="62"/>
  <c r="O37" i="62" s="1"/>
  <c r="G39" i="62"/>
  <c r="I46" i="62"/>
  <c r="J46" i="62" s="1"/>
  <c r="K46" i="62" s="1"/>
  <c r="P46" i="62" s="1"/>
  <c r="H47" i="62"/>
  <c r="O47" i="62" s="1"/>
  <c r="D52" i="62"/>
  <c r="H54" i="62"/>
  <c r="O54" i="62" s="1"/>
  <c r="I56" i="62"/>
  <c r="G56" i="62"/>
  <c r="G59" i="62"/>
  <c r="H59" i="62" s="1"/>
  <c r="O59" i="62" s="1"/>
  <c r="K59" i="62"/>
  <c r="P59" i="62" s="1"/>
  <c r="I59" i="62"/>
  <c r="J59" i="62" s="1"/>
  <c r="M60" i="62"/>
  <c r="N60" i="62" s="1"/>
  <c r="R60" i="62" s="1"/>
  <c r="M67" i="62"/>
  <c r="N67" i="62" s="1"/>
  <c r="R67" i="62" s="1"/>
  <c r="E67" i="62"/>
  <c r="M70" i="62"/>
  <c r="N70" i="62" s="1"/>
  <c r="R70" i="62" s="1"/>
  <c r="I74" i="62"/>
  <c r="G74" i="62"/>
  <c r="H74" i="62"/>
  <c r="O74" i="62" s="1"/>
  <c r="E77" i="62"/>
  <c r="M77" i="62"/>
  <c r="N77" i="62" s="1"/>
  <c r="R77" i="62" s="1"/>
  <c r="J85" i="62"/>
  <c r="M115" i="62"/>
  <c r="N115" i="62" s="1"/>
  <c r="R115" i="62" s="1"/>
  <c r="E115" i="62"/>
  <c r="G69" i="62"/>
  <c r="H69" i="62" s="1"/>
  <c r="O69" i="62" s="1"/>
  <c r="I76" i="62"/>
  <c r="J76" i="62" s="1"/>
  <c r="K76" i="62" s="1"/>
  <c r="P76" i="62" s="1"/>
  <c r="G81" i="62"/>
  <c r="H81" i="62" s="1"/>
  <c r="O81" i="62" s="1"/>
  <c r="I82" i="62"/>
  <c r="J82" i="62" s="1"/>
  <c r="K82" i="62" s="1"/>
  <c r="P82" i="62" s="1"/>
  <c r="G82" i="62"/>
  <c r="H82" i="62" s="1"/>
  <c r="O82" i="62" s="1"/>
  <c r="I83" i="62"/>
  <c r="G83" i="62"/>
  <c r="H83" i="62" s="1"/>
  <c r="O83" i="62" s="1"/>
  <c r="K84" i="62"/>
  <c r="P84" i="62" s="1"/>
  <c r="I84" i="62"/>
  <c r="J84" i="62" s="1"/>
  <c r="I101" i="62"/>
  <c r="G101" i="62"/>
  <c r="H101" i="62" s="1"/>
  <c r="O101" i="62" s="1"/>
  <c r="G115" i="62"/>
  <c r="I115" i="62"/>
  <c r="H115" i="62"/>
  <c r="O115" i="62" s="1"/>
  <c r="E118" i="62"/>
  <c r="M118" i="62"/>
  <c r="N118" i="62" s="1"/>
  <c r="R118" i="62" s="1"/>
  <c r="E122" i="62"/>
  <c r="M122" i="62"/>
  <c r="N122" i="62" s="1"/>
  <c r="R122" i="62" s="1"/>
  <c r="I65" i="62"/>
  <c r="J65" i="62" s="1"/>
  <c r="I69" i="62"/>
  <c r="J69" i="62" s="1"/>
  <c r="K69" i="62" s="1"/>
  <c r="P69" i="62" s="1"/>
  <c r="H72" i="62"/>
  <c r="O72" i="62" s="1"/>
  <c r="H76" i="62"/>
  <c r="O76" i="62" s="1"/>
  <c r="G77" i="62"/>
  <c r="H77" i="62" s="1"/>
  <c r="O77" i="62" s="1"/>
  <c r="I81" i="62"/>
  <c r="H84" i="62"/>
  <c r="O84" i="62" s="1"/>
  <c r="G102" i="62"/>
  <c r="H102" i="62" s="1"/>
  <c r="O102" i="62" s="1"/>
  <c r="I102" i="62"/>
  <c r="J102" i="62" s="1"/>
  <c r="E113" i="62"/>
  <c r="M113" i="62"/>
  <c r="N113" i="62" s="1"/>
  <c r="R113" i="62" s="1"/>
  <c r="F134" i="62"/>
  <c r="D134" i="62"/>
  <c r="M43" i="62"/>
  <c r="N43" i="62" s="1"/>
  <c r="R43" i="62" s="1"/>
  <c r="M47" i="62"/>
  <c r="N47" i="62" s="1"/>
  <c r="R47" i="62" s="1"/>
  <c r="M51" i="62"/>
  <c r="N51" i="62" s="1"/>
  <c r="R51" i="62" s="1"/>
  <c r="M55" i="62"/>
  <c r="N55" i="62" s="1"/>
  <c r="R55" i="62" s="1"/>
  <c r="M59" i="62"/>
  <c r="N59" i="62" s="1"/>
  <c r="R59" i="62" s="1"/>
  <c r="M63" i="62"/>
  <c r="N63" i="62" s="1"/>
  <c r="R63" i="62" s="1"/>
  <c r="I96" i="62"/>
  <c r="H96" i="62"/>
  <c r="O96" i="62" s="1"/>
  <c r="G96" i="62"/>
  <c r="E102" i="62"/>
  <c r="M102" i="62"/>
  <c r="N102" i="62" s="1"/>
  <c r="R102" i="62" s="1"/>
  <c r="G107" i="62"/>
  <c r="K107" i="62" s="1"/>
  <c r="P107" i="62" s="1"/>
  <c r="I107" i="62"/>
  <c r="J107" i="62" s="1"/>
  <c r="K65" i="62"/>
  <c r="P65" i="62" s="1"/>
  <c r="K72" i="62"/>
  <c r="P72" i="62" s="1"/>
  <c r="G73" i="62"/>
  <c r="D74" i="62"/>
  <c r="I77" i="62"/>
  <c r="J77" i="62" s="1"/>
  <c r="K77" i="62" s="1"/>
  <c r="P77" i="62" s="1"/>
  <c r="K88" i="62"/>
  <c r="P88" i="62" s="1"/>
  <c r="I88" i="62"/>
  <c r="J88" i="62" s="1"/>
  <c r="D96" i="62"/>
  <c r="H107" i="62"/>
  <c r="O107" i="62" s="1"/>
  <c r="J113" i="62"/>
  <c r="G123" i="62"/>
  <c r="I123" i="62"/>
  <c r="I79" i="62"/>
  <c r="G79" i="62"/>
  <c r="H79" i="62" s="1"/>
  <c r="O79" i="62" s="1"/>
  <c r="E106" i="62"/>
  <c r="M106" i="62"/>
  <c r="N106" i="62" s="1"/>
  <c r="R106" i="62" s="1"/>
  <c r="E114" i="62"/>
  <c r="M114" i="62"/>
  <c r="N114" i="62" s="1"/>
  <c r="R114" i="62" s="1"/>
  <c r="E121" i="62"/>
  <c r="M121" i="62"/>
  <c r="N121" i="62" s="1"/>
  <c r="R121" i="62" s="1"/>
  <c r="F126" i="62"/>
  <c r="D126" i="62"/>
  <c r="F131" i="62"/>
  <c r="D131" i="62"/>
  <c r="G71" i="62"/>
  <c r="K80" i="62"/>
  <c r="P80" i="62" s="1"/>
  <c r="I80" i="62"/>
  <c r="J80" i="62" s="1"/>
  <c r="I86" i="62"/>
  <c r="J86" i="62" s="1"/>
  <c r="H86" i="62"/>
  <c r="O86" i="62" s="1"/>
  <c r="G86" i="62"/>
  <c r="I87" i="62"/>
  <c r="G87" i="62"/>
  <c r="H87" i="62" s="1"/>
  <c r="O87" i="62" s="1"/>
  <c r="D103" i="62"/>
  <c r="F103" i="62"/>
  <c r="G106" i="62"/>
  <c r="H106" i="62" s="1"/>
  <c r="O106" i="62" s="1"/>
  <c r="I108" i="62"/>
  <c r="J108" i="62" s="1"/>
  <c r="G108" i="62"/>
  <c r="K108" i="62" s="1"/>
  <c r="P108" i="62" s="1"/>
  <c r="I114" i="62"/>
  <c r="G114" i="62"/>
  <c r="H114" i="62" s="1"/>
  <c r="O114" i="62" s="1"/>
  <c r="K117" i="62"/>
  <c r="P117" i="62" s="1"/>
  <c r="G117" i="62"/>
  <c r="H117" i="62" s="1"/>
  <c r="O117" i="62" s="1"/>
  <c r="I117" i="62"/>
  <c r="J117" i="62" s="1"/>
  <c r="D127" i="62"/>
  <c r="F127" i="62"/>
  <c r="D132" i="62"/>
  <c r="F132" i="62"/>
  <c r="I112" i="62"/>
  <c r="J112" i="62" s="1"/>
  <c r="I118" i="62"/>
  <c r="G118" i="62"/>
  <c r="H118" i="62" s="1"/>
  <c r="O118" i="62" s="1"/>
  <c r="G119" i="62"/>
  <c r="H119" i="62" s="1"/>
  <c r="O119" i="62" s="1"/>
  <c r="I119" i="62"/>
  <c r="J119" i="62" s="1"/>
  <c r="K119" i="62" s="1"/>
  <c r="P119" i="62" s="1"/>
  <c r="H121" i="62"/>
  <c r="O121" i="62" s="1"/>
  <c r="G121" i="62"/>
  <c r="E142" i="62"/>
  <c r="M142" i="62"/>
  <c r="N142" i="62" s="1"/>
  <c r="R142" i="62" s="1"/>
  <c r="E165" i="62"/>
  <c r="M165" i="62"/>
  <c r="N165" i="62" s="1"/>
  <c r="R165" i="62" s="1"/>
  <c r="K85" i="62"/>
  <c r="P85" i="62" s="1"/>
  <c r="K89" i="62"/>
  <c r="P89" i="62" s="1"/>
  <c r="I104" i="62"/>
  <c r="J104" i="62" s="1"/>
  <c r="M105" i="62"/>
  <c r="N105" i="62" s="1"/>
  <c r="R105" i="62" s="1"/>
  <c r="G111" i="62"/>
  <c r="H111" i="62" s="1"/>
  <c r="O111" i="62" s="1"/>
  <c r="I111" i="62"/>
  <c r="G112" i="62"/>
  <c r="K112" i="62" s="1"/>
  <c r="P112" i="62" s="1"/>
  <c r="K113" i="62"/>
  <c r="P113" i="62" s="1"/>
  <c r="H113" i="62"/>
  <c r="O113" i="62" s="1"/>
  <c r="G113" i="62"/>
  <c r="F153" i="62"/>
  <c r="D153" i="62"/>
  <c r="M85" i="62"/>
  <c r="N85" i="62" s="1"/>
  <c r="R85" i="62" s="1"/>
  <c r="M89" i="62"/>
  <c r="N89" i="62" s="1"/>
  <c r="R89" i="62" s="1"/>
  <c r="H93" i="62"/>
  <c r="O93" i="62" s="1"/>
  <c r="G109" i="62"/>
  <c r="K109" i="62" s="1"/>
  <c r="P109" i="62" s="1"/>
  <c r="D135" i="62"/>
  <c r="F135" i="62"/>
  <c r="H136" i="62"/>
  <c r="O136" i="62" s="1"/>
  <c r="I140" i="62"/>
  <c r="G140" i="62"/>
  <c r="M92" i="62"/>
  <c r="N92" i="62" s="1"/>
  <c r="R92" i="62" s="1"/>
  <c r="G93" i="62"/>
  <c r="D94" i="62"/>
  <c r="K97" i="62"/>
  <c r="P97" i="62" s="1"/>
  <c r="H97" i="62"/>
  <c r="O97" i="62" s="1"/>
  <c r="D98" i="62"/>
  <c r="I109" i="62"/>
  <c r="J109" i="62" s="1"/>
  <c r="M116" i="62"/>
  <c r="N116" i="62" s="1"/>
  <c r="R116" i="62" s="1"/>
  <c r="M117" i="62"/>
  <c r="N117" i="62" s="1"/>
  <c r="R117" i="62" s="1"/>
  <c r="F124" i="62"/>
  <c r="D124" i="62"/>
  <c r="I125" i="62"/>
  <c r="G125" i="62"/>
  <c r="H137" i="62"/>
  <c r="O137" i="62" s="1"/>
  <c r="E143" i="62"/>
  <c r="F159" i="62"/>
  <c r="D159" i="62"/>
  <c r="M84" i="62"/>
  <c r="N84" i="62" s="1"/>
  <c r="R84" i="62" s="1"/>
  <c r="M88" i="62"/>
  <c r="N88" i="62" s="1"/>
  <c r="R88" i="62" s="1"/>
  <c r="I93" i="62"/>
  <c r="I100" i="62"/>
  <c r="J100" i="62" s="1"/>
  <c r="K100" i="62"/>
  <c r="P100" i="62" s="1"/>
  <c r="G104" i="62"/>
  <c r="K104" i="62" s="1"/>
  <c r="P104" i="62" s="1"/>
  <c r="H125" i="62"/>
  <c r="O125" i="62" s="1"/>
  <c r="M129" i="62"/>
  <c r="N129" i="62" s="1"/>
  <c r="R129" i="62" s="1"/>
  <c r="E129" i="62"/>
  <c r="H130" i="62"/>
  <c r="O130" i="62" s="1"/>
  <c r="I130" i="62"/>
  <c r="J130" i="62" s="1"/>
  <c r="K130" i="62" s="1"/>
  <c r="P130" i="62" s="1"/>
  <c r="F176" i="62"/>
  <c r="D176" i="62"/>
  <c r="F180" i="62"/>
  <c r="D180" i="62"/>
  <c r="I185" i="62"/>
  <c r="G185" i="62"/>
  <c r="H185" i="62" s="1"/>
  <c r="O185" i="62" s="1"/>
  <c r="I97" i="62"/>
  <c r="J97" i="62" s="1"/>
  <c r="F99" i="62"/>
  <c r="K105" i="62"/>
  <c r="P105" i="62" s="1"/>
  <c r="H105" i="62"/>
  <c r="O105" i="62" s="1"/>
  <c r="M109" i="62"/>
  <c r="N109" i="62" s="1"/>
  <c r="R109" i="62" s="1"/>
  <c r="I120" i="62"/>
  <c r="J120" i="62" s="1"/>
  <c r="K120" i="62" s="1"/>
  <c r="P120" i="62" s="1"/>
  <c r="E123" i="62"/>
  <c r="M125" i="62"/>
  <c r="N125" i="62" s="1"/>
  <c r="R125" i="62" s="1"/>
  <c r="F128" i="62"/>
  <c r="K129" i="62"/>
  <c r="P129" i="62" s="1"/>
  <c r="G130" i="62"/>
  <c r="I149" i="62"/>
  <c r="G149" i="62"/>
  <c r="H149" i="62" s="1"/>
  <c r="O149" i="62" s="1"/>
  <c r="H154" i="62"/>
  <c r="O154" i="62" s="1"/>
  <c r="J136" i="62"/>
  <c r="K136" i="62" s="1"/>
  <c r="P136" i="62" s="1"/>
  <c r="K141" i="62"/>
  <c r="P141" i="62" s="1"/>
  <c r="F160" i="62"/>
  <c r="D160" i="62"/>
  <c r="J171" i="62"/>
  <c r="M174" i="62"/>
  <c r="N174" i="62" s="1"/>
  <c r="R174" i="62" s="1"/>
  <c r="E174" i="62"/>
  <c r="F177" i="62"/>
  <c r="D177" i="62"/>
  <c r="I182" i="62"/>
  <c r="G182" i="62"/>
  <c r="H182" i="62" s="1"/>
  <c r="O182" i="62" s="1"/>
  <c r="I138" i="62"/>
  <c r="G138" i="62"/>
  <c r="K139" i="62"/>
  <c r="P139" i="62" s="1"/>
  <c r="I139" i="62"/>
  <c r="J139" i="62" s="1"/>
  <c r="H139" i="62"/>
  <c r="O139" i="62" s="1"/>
  <c r="G139" i="62"/>
  <c r="E144" i="62"/>
  <c r="M144" i="62"/>
  <c r="N144" i="62" s="1"/>
  <c r="R144" i="62" s="1"/>
  <c r="I146" i="62"/>
  <c r="G146" i="62"/>
  <c r="H146" i="62" s="1"/>
  <c r="O146" i="62" s="1"/>
  <c r="I147" i="62"/>
  <c r="J147" i="62" s="1"/>
  <c r="K147" i="62" s="1"/>
  <c r="P147" i="62" s="1"/>
  <c r="G147" i="62"/>
  <c r="H147" i="62" s="1"/>
  <c r="O147" i="62" s="1"/>
  <c r="D150" i="62"/>
  <c r="F150" i="62"/>
  <c r="K158" i="62"/>
  <c r="P158" i="62" s="1"/>
  <c r="I166" i="62"/>
  <c r="G166" i="62"/>
  <c r="H166" i="62" s="1"/>
  <c r="O166" i="62" s="1"/>
  <c r="M178" i="62"/>
  <c r="N178" i="62" s="1"/>
  <c r="R178" i="62" s="1"/>
  <c r="E178" i="62"/>
  <c r="K137" i="62"/>
  <c r="P137" i="62" s="1"/>
  <c r="D138" i="62"/>
  <c r="I144" i="62"/>
  <c r="J144" i="62" s="1"/>
  <c r="K144" i="62" s="1"/>
  <c r="P144" i="62" s="1"/>
  <c r="D146" i="62"/>
  <c r="F156" i="62"/>
  <c r="D156" i="62"/>
  <c r="I169" i="62"/>
  <c r="J169" i="62" s="1"/>
  <c r="H169" i="62"/>
  <c r="O169" i="62" s="1"/>
  <c r="G169" i="62"/>
  <c r="I178" i="62"/>
  <c r="G178" i="62"/>
  <c r="H178" i="62" s="1"/>
  <c r="O178" i="62" s="1"/>
  <c r="F189" i="62"/>
  <c r="D189" i="62"/>
  <c r="F192" i="62"/>
  <c r="D192" i="62"/>
  <c r="E140" i="62"/>
  <c r="M140" i="62"/>
  <c r="N140" i="62" s="1"/>
  <c r="R140" i="62" s="1"/>
  <c r="I142" i="62"/>
  <c r="G142" i="62"/>
  <c r="K143" i="62"/>
  <c r="P143" i="62" s="1"/>
  <c r="I143" i="62"/>
  <c r="J143" i="62" s="1"/>
  <c r="H143" i="62"/>
  <c r="O143" i="62" s="1"/>
  <c r="G143" i="62"/>
  <c r="J154" i="62"/>
  <c r="F157" i="62"/>
  <c r="D157" i="62"/>
  <c r="F163" i="62"/>
  <c r="D163" i="62"/>
  <c r="G165" i="62"/>
  <c r="I165" i="62"/>
  <c r="J167" i="62"/>
  <c r="F173" i="62"/>
  <c r="D173" i="62"/>
  <c r="M190" i="62"/>
  <c r="N190" i="62" s="1"/>
  <c r="R190" i="62" s="1"/>
  <c r="E190" i="62"/>
  <c r="J161" i="62"/>
  <c r="K161" i="62" s="1"/>
  <c r="P161" i="62" s="1"/>
  <c r="I181" i="62"/>
  <c r="J181" i="62" s="1"/>
  <c r="H181" i="62"/>
  <c r="O181" i="62" s="1"/>
  <c r="G181" i="62"/>
  <c r="M148" i="62"/>
  <c r="N148" i="62" s="1"/>
  <c r="R148" i="62" s="1"/>
  <c r="M161" i="62"/>
  <c r="N161" i="62" s="1"/>
  <c r="R161" i="62" s="1"/>
  <c r="H162" i="62"/>
  <c r="O162" i="62" s="1"/>
  <c r="M164" i="62"/>
  <c r="N164" i="62" s="1"/>
  <c r="R164" i="62" s="1"/>
  <c r="M168" i="62"/>
  <c r="N168" i="62" s="1"/>
  <c r="R168" i="62" s="1"/>
  <c r="H179" i="62"/>
  <c r="O179" i="62" s="1"/>
  <c r="M184" i="62"/>
  <c r="N184" i="62" s="1"/>
  <c r="R184" i="62" s="1"/>
  <c r="I193" i="62"/>
  <c r="G193" i="62"/>
  <c r="H148" i="62"/>
  <c r="O148" i="62" s="1"/>
  <c r="F151" i="62"/>
  <c r="D151" i="62"/>
  <c r="I162" i="62"/>
  <c r="J162" i="62" s="1"/>
  <c r="K162" i="62" s="1"/>
  <c r="P162" i="62" s="1"/>
  <c r="H164" i="62"/>
  <c r="O164" i="62" s="1"/>
  <c r="G172" i="62"/>
  <c r="I174" i="62"/>
  <c r="J174" i="62" s="1"/>
  <c r="K174" i="62" s="1"/>
  <c r="P174" i="62" s="1"/>
  <c r="G175" i="62"/>
  <c r="H175" i="62" s="1"/>
  <c r="O175" i="62" s="1"/>
  <c r="I179" i="62"/>
  <c r="J179" i="62" s="1"/>
  <c r="K179" i="62" s="1"/>
  <c r="P179" i="62" s="1"/>
  <c r="G188" i="62"/>
  <c r="I190" i="62"/>
  <c r="J190" i="62" s="1"/>
  <c r="K190" i="62" s="1"/>
  <c r="P190" i="62" s="1"/>
  <c r="G191" i="62"/>
  <c r="K171" i="62"/>
  <c r="P171" i="62" s="1"/>
  <c r="H191" i="62"/>
  <c r="O191" i="62" s="1"/>
  <c r="G195" i="62"/>
  <c r="H195" i="62" s="1"/>
  <c r="O195" i="62" s="1"/>
  <c r="H152" i="62"/>
  <c r="O152" i="62" s="1"/>
  <c r="G154" i="62"/>
  <c r="F155" i="62"/>
  <c r="D155" i="62"/>
  <c r="E158" i="62"/>
  <c r="G168" i="62"/>
  <c r="H168" i="62" s="1"/>
  <c r="O168" i="62" s="1"/>
  <c r="I170" i="62"/>
  <c r="J170" i="62" s="1"/>
  <c r="K170" i="62" s="1"/>
  <c r="P170" i="62" s="1"/>
  <c r="G171" i="62"/>
  <c r="I172" i="62"/>
  <c r="H174" i="62"/>
  <c r="O174" i="62" s="1"/>
  <c r="I175" i="62"/>
  <c r="G184" i="62"/>
  <c r="H184" i="62" s="1"/>
  <c r="O184" i="62" s="1"/>
  <c r="I186" i="62"/>
  <c r="G187" i="62"/>
  <c r="J187" i="62" s="1"/>
  <c r="I188" i="62"/>
  <c r="H190" i="62"/>
  <c r="O190" i="62" s="1"/>
  <c r="I191" i="62"/>
  <c r="I195" i="62"/>
  <c r="H161" i="62"/>
  <c r="O161" i="62" s="1"/>
  <c r="G164" i="62"/>
  <c r="K167" i="62"/>
  <c r="P167" i="62" s="1"/>
  <c r="H171" i="62"/>
  <c r="O171" i="62" s="1"/>
  <c r="K183" i="62"/>
  <c r="P183" i="62" s="1"/>
  <c r="E194" i="62"/>
  <c r="M194" i="62"/>
  <c r="N194" i="62" s="1"/>
  <c r="R194" i="62" s="1"/>
  <c r="I194" i="62"/>
  <c r="D167" i="62"/>
  <c r="D171" i="62"/>
  <c r="D175" i="62"/>
  <c r="D179" i="62"/>
  <c r="D183" i="62"/>
  <c r="D187" i="62"/>
  <c r="D191" i="62"/>
  <c r="D195" i="62"/>
  <c r="M2" i="62"/>
  <c r="N2" i="62" s="1"/>
  <c r="R2" i="62" s="1"/>
  <c r="E2" i="62"/>
  <c r="G3" i="62"/>
  <c r="I3" i="62"/>
  <c r="G4" i="62"/>
  <c r="I4" i="62"/>
  <c r="F2" i="62"/>
  <c r="D4" i="62"/>
  <c r="D3" i="62"/>
  <c r="D3" i="61"/>
  <c r="E3" i="61" s="1"/>
  <c r="I23" i="61"/>
  <c r="G23" i="61"/>
  <c r="H23" i="61" s="1"/>
  <c r="O23" i="61" s="1"/>
  <c r="M24" i="61"/>
  <c r="N24" i="61" s="1"/>
  <c r="R24" i="61" s="1"/>
  <c r="E24" i="61"/>
  <c r="I9" i="61"/>
  <c r="G9" i="61"/>
  <c r="H9" i="61" s="1"/>
  <c r="O9" i="61" s="1"/>
  <c r="I17" i="61"/>
  <c r="G17" i="61"/>
  <c r="H17" i="61" s="1"/>
  <c r="O17" i="61" s="1"/>
  <c r="G25" i="61"/>
  <c r="H25" i="61" s="1"/>
  <c r="O25" i="61" s="1"/>
  <c r="I25" i="61"/>
  <c r="M16" i="61"/>
  <c r="N16" i="61" s="1"/>
  <c r="R16" i="61" s="1"/>
  <c r="E16" i="61"/>
  <c r="G10" i="61"/>
  <c r="H10" i="61" s="1"/>
  <c r="O10" i="61" s="1"/>
  <c r="I10" i="61"/>
  <c r="G18" i="61"/>
  <c r="H18" i="61" s="1"/>
  <c r="O18" i="61" s="1"/>
  <c r="I18" i="61"/>
  <c r="G26" i="61"/>
  <c r="H26" i="61" s="1"/>
  <c r="O26" i="61" s="1"/>
  <c r="I26" i="61"/>
  <c r="I15" i="61"/>
  <c r="G15" i="61"/>
  <c r="H15" i="61" s="1"/>
  <c r="O15" i="61" s="1"/>
  <c r="M8" i="61"/>
  <c r="N8" i="61" s="1"/>
  <c r="R8" i="61" s="1"/>
  <c r="E8" i="61"/>
  <c r="I11" i="61"/>
  <c r="G11" i="61"/>
  <c r="I19" i="61"/>
  <c r="G19" i="61"/>
  <c r="H19" i="61" s="1"/>
  <c r="O19" i="61" s="1"/>
  <c r="I27" i="61"/>
  <c r="G27" i="61"/>
  <c r="H27" i="61" s="1"/>
  <c r="O27" i="61" s="1"/>
  <c r="M12" i="61"/>
  <c r="N12" i="61" s="1"/>
  <c r="R12" i="61" s="1"/>
  <c r="E12" i="61"/>
  <c r="M20" i="61"/>
  <c r="N20" i="61" s="1"/>
  <c r="R20" i="61" s="1"/>
  <c r="E20" i="61"/>
  <c r="M28" i="61"/>
  <c r="N28" i="61" s="1"/>
  <c r="E28" i="61"/>
  <c r="G5" i="61"/>
  <c r="I5" i="61"/>
  <c r="J5" i="61" s="1"/>
  <c r="H5" i="61"/>
  <c r="O5" i="61" s="1"/>
  <c r="G13" i="61"/>
  <c r="H13" i="61" s="1"/>
  <c r="O13" i="61" s="1"/>
  <c r="I13" i="61"/>
  <c r="G21" i="61"/>
  <c r="H21" i="61" s="1"/>
  <c r="O21" i="61" s="1"/>
  <c r="I21" i="61"/>
  <c r="J21" i="61" s="1"/>
  <c r="I29" i="61"/>
  <c r="J29" i="61" s="1"/>
  <c r="K29" i="61" s="1"/>
  <c r="P29" i="61" s="1"/>
  <c r="G29" i="61"/>
  <c r="H29" i="61" s="1"/>
  <c r="O29" i="61" s="1"/>
  <c r="I7" i="61"/>
  <c r="G7" i="61"/>
  <c r="H7" i="61" s="1"/>
  <c r="O7" i="61" s="1"/>
  <c r="G6" i="61"/>
  <c r="H6" i="61" s="1"/>
  <c r="O6" i="61" s="1"/>
  <c r="I6" i="61"/>
  <c r="G14" i="61"/>
  <c r="H14" i="61" s="1"/>
  <c r="O14" i="61" s="1"/>
  <c r="I14" i="61"/>
  <c r="G22" i="61"/>
  <c r="H22" i="61" s="1"/>
  <c r="O22" i="61" s="1"/>
  <c r="I22" i="61"/>
  <c r="G30" i="61"/>
  <c r="H30" i="61" s="1"/>
  <c r="O30" i="61" s="1"/>
  <c r="I30" i="61"/>
  <c r="J30" i="61" s="1"/>
  <c r="K30" i="61" s="1"/>
  <c r="P30" i="61" s="1"/>
  <c r="D7" i="61"/>
  <c r="F8" i="61"/>
  <c r="D11" i="61"/>
  <c r="F12" i="61"/>
  <c r="D15" i="61"/>
  <c r="F16" i="61"/>
  <c r="D19" i="61"/>
  <c r="F20" i="61"/>
  <c r="D23" i="61"/>
  <c r="F24" i="61"/>
  <c r="D27" i="61"/>
  <c r="F28" i="61"/>
  <c r="D6" i="61"/>
  <c r="D10" i="61"/>
  <c r="D14" i="61"/>
  <c r="D18" i="61"/>
  <c r="D22" i="61"/>
  <c r="D26" i="61"/>
  <c r="D30" i="61"/>
  <c r="D5" i="61"/>
  <c r="D9" i="61"/>
  <c r="D13" i="61"/>
  <c r="D17" i="61"/>
  <c r="D21" i="61"/>
  <c r="D25" i="61"/>
  <c r="D29" i="61"/>
  <c r="M2" i="61"/>
  <c r="N2" i="61" s="1"/>
  <c r="R2" i="61" s="1"/>
  <c r="E2" i="61"/>
  <c r="I3" i="61"/>
  <c r="G3" i="61"/>
  <c r="H3" i="61" s="1"/>
  <c r="O3" i="61" s="1"/>
  <c r="G4" i="61"/>
  <c r="I4" i="61"/>
  <c r="F2" i="61"/>
  <c r="D4" i="61"/>
  <c r="M3" i="61"/>
  <c r="N3" i="61" s="1"/>
  <c r="R3" i="61" s="1"/>
  <c r="F17" i="60"/>
  <c r="E33" i="60"/>
  <c r="F21" i="60"/>
  <c r="F33" i="60"/>
  <c r="I33" i="60" s="1"/>
  <c r="F9" i="60"/>
  <c r="I9" i="60" s="1"/>
  <c r="G19" i="60"/>
  <c r="H19" i="60" s="1"/>
  <c r="O19" i="60" s="1"/>
  <c r="I22" i="60"/>
  <c r="J22" i="60" s="1"/>
  <c r="G32" i="60"/>
  <c r="H32" i="60" s="1"/>
  <c r="O32" i="60" s="1"/>
  <c r="I32" i="60"/>
  <c r="E5" i="60"/>
  <c r="F8" i="60"/>
  <c r="D8" i="60"/>
  <c r="I19" i="60"/>
  <c r="G22" i="60"/>
  <c r="H22" i="60" s="1"/>
  <c r="O22" i="60" s="1"/>
  <c r="G26" i="60"/>
  <c r="H26" i="60" s="1"/>
  <c r="O26" i="60" s="1"/>
  <c r="I26" i="60"/>
  <c r="G23" i="60"/>
  <c r="H23" i="60" s="1"/>
  <c r="O23" i="60" s="1"/>
  <c r="I28" i="60"/>
  <c r="G28" i="60"/>
  <c r="H28" i="60" s="1"/>
  <c r="O28" i="60" s="1"/>
  <c r="J33" i="60"/>
  <c r="G27" i="60"/>
  <c r="H27" i="60" s="1"/>
  <c r="O27" i="60" s="1"/>
  <c r="I27" i="60"/>
  <c r="I6" i="60"/>
  <c r="E9" i="60"/>
  <c r="F12" i="60"/>
  <c r="D12" i="60"/>
  <c r="I23" i="60"/>
  <c r="J23" i="60" s="1"/>
  <c r="K23" i="60" s="1"/>
  <c r="P23" i="60" s="1"/>
  <c r="M29" i="60"/>
  <c r="N29" i="60" s="1"/>
  <c r="R29" i="60" s="1"/>
  <c r="E29" i="60"/>
  <c r="I14" i="60"/>
  <c r="J14" i="60" s="1"/>
  <c r="K14" i="60" s="1"/>
  <c r="P14" i="60" s="1"/>
  <c r="H14" i="60"/>
  <c r="O14" i="60" s="1"/>
  <c r="G6" i="60"/>
  <c r="G15" i="60"/>
  <c r="H15" i="60" s="1"/>
  <c r="O15" i="60" s="1"/>
  <c r="H18" i="60"/>
  <c r="O18" i="60" s="1"/>
  <c r="I18" i="60"/>
  <c r="E21" i="60"/>
  <c r="I24" i="60"/>
  <c r="G24" i="60"/>
  <c r="H24" i="60"/>
  <c r="O24" i="60" s="1"/>
  <c r="G34" i="60"/>
  <c r="H34" i="60" s="1"/>
  <c r="O34" i="60" s="1"/>
  <c r="I34" i="60"/>
  <c r="G11" i="60"/>
  <c r="J11" i="60" s="1"/>
  <c r="K11" i="60" s="1"/>
  <c r="P11" i="60" s="1"/>
  <c r="F20" i="60"/>
  <c r="D20" i="60"/>
  <c r="F4" i="60"/>
  <c r="D4" i="60"/>
  <c r="I15" i="60"/>
  <c r="G18" i="60"/>
  <c r="G30" i="60"/>
  <c r="H30" i="60" s="1"/>
  <c r="O30" i="60" s="1"/>
  <c r="I30" i="60"/>
  <c r="G7" i="60"/>
  <c r="J7" i="60" s="1"/>
  <c r="I10" i="60"/>
  <c r="J10" i="60" s="1"/>
  <c r="K10" i="60" s="1"/>
  <c r="P10" i="60" s="1"/>
  <c r="H10" i="60"/>
  <c r="O10" i="60" s="1"/>
  <c r="E13" i="60"/>
  <c r="F16" i="60"/>
  <c r="D16" i="60"/>
  <c r="M25" i="60"/>
  <c r="N25" i="60" s="1"/>
  <c r="R25" i="60" s="1"/>
  <c r="E25" i="60"/>
  <c r="G31" i="60"/>
  <c r="H31" i="60" s="1"/>
  <c r="O31" i="60" s="1"/>
  <c r="I31" i="60"/>
  <c r="J31" i="60" s="1"/>
  <c r="G35" i="60"/>
  <c r="H35" i="60" s="1"/>
  <c r="O35" i="60" s="1"/>
  <c r="I35" i="60"/>
  <c r="D24" i="60"/>
  <c r="D32" i="60"/>
  <c r="G5" i="60"/>
  <c r="J5" i="60" s="1"/>
  <c r="K5" i="60" s="1"/>
  <c r="P5" i="60" s="1"/>
  <c r="G13" i="60"/>
  <c r="G17" i="60"/>
  <c r="K17" i="60" s="1"/>
  <c r="P17" i="60" s="1"/>
  <c r="G21" i="60"/>
  <c r="G25" i="60"/>
  <c r="G29" i="60"/>
  <c r="H29" i="60" s="1"/>
  <c r="O29" i="60" s="1"/>
  <c r="G33" i="60"/>
  <c r="D28" i="60"/>
  <c r="D7" i="60"/>
  <c r="D11" i="60"/>
  <c r="H13" i="60"/>
  <c r="O13" i="60" s="1"/>
  <c r="D15" i="60"/>
  <c r="H17" i="60"/>
  <c r="O17" i="60" s="1"/>
  <c r="D19" i="60"/>
  <c r="H21" i="60"/>
  <c r="O21" i="60" s="1"/>
  <c r="D23" i="60"/>
  <c r="D27" i="60"/>
  <c r="D31" i="60"/>
  <c r="D35" i="60"/>
  <c r="I13" i="60"/>
  <c r="J13" i="60" s="1"/>
  <c r="I29" i="60"/>
  <c r="D6" i="60"/>
  <c r="D10" i="60"/>
  <c r="D14" i="60"/>
  <c r="D18" i="60"/>
  <c r="D22" i="60"/>
  <c r="D26" i="60"/>
  <c r="D30" i="60"/>
  <c r="D34" i="60"/>
  <c r="I17" i="60"/>
  <c r="J17" i="60" s="1"/>
  <c r="I21" i="60"/>
  <c r="J21" i="60" s="1"/>
  <c r="I25" i="60"/>
  <c r="M2" i="60"/>
  <c r="N2" i="60" s="1"/>
  <c r="R2" i="60" s="1"/>
  <c r="E2" i="60"/>
  <c r="I3" i="60"/>
  <c r="G3" i="60"/>
  <c r="H3" i="60" s="1"/>
  <c r="O3" i="60" s="1"/>
  <c r="D3" i="60"/>
  <c r="F2" i="60"/>
  <c r="F16" i="59"/>
  <c r="G15" i="59"/>
  <c r="K15" i="59" s="1"/>
  <c r="P15" i="59" s="1"/>
  <c r="I15" i="59"/>
  <c r="J15" i="59" s="1"/>
  <c r="F48" i="59"/>
  <c r="G40" i="59"/>
  <c r="E55" i="59"/>
  <c r="F56" i="59"/>
  <c r="F44" i="59"/>
  <c r="I44" i="59" s="1"/>
  <c r="F52" i="59"/>
  <c r="D43" i="59"/>
  <c r="J40" i="59"/>
  <c r="K40" i="59" s="1"/>
  <c r="P40" i="59" s="1"/>
  <c r="H7" i="59"/>
  <c r="O7" i="59" s="1"/>
  <c r="G7" i="59"/>
  <c r="K7" i="59"/>
  <c r="P7" i="59" s="1"/>
  <c r="I7" i="59"/>
  <c r="J7" i="59" s="1"/>
  <c r="G3" i="59"/>
  <c r="H3" i="59" s="1"/>
  <c r="O3" i="59" s="1"/>
  <c r="I3" i="59"/>
  <c r="J3" i="59" s="1"/>
  <c r="K3" i="59" s="1"/>
  <c r="P3" i="59" s="1"/>
  <c r="I8" i="59"/>
  <c r="J8" i="59" s="1"/>
  <c r="G8" i="59"/>
  <c r="H8" i="59" s="1"/>
  <c r="O8" i="59" s="1"/>
  <c r="M9" i="59"/>
  <c r="N9" i="59" s="1"/>
  <c r="R9" i="59" s="1"/>
  <c r="E9" i="59"/>
  <c r="E6" i="59"/>
  <c r="M6" i="59"/>
  <c r="N6" i="59" s="1"/>
  <c r="R6" i="59" s="1"/>
  <c r="I4" i="59"/>
  <c r="J4" i="59" s="1"/>
  <c r="K4" i="59" s="1"/>
  <c r="P4" i="59" s="1"/>
  <c r="G4" i="59"/>
  <c r="H4" i="59" s="1"/>
  <c r="O4" i="59" s="1"/>
  <c r="K31" i="59"/>
  <c r="P31" i="59" s="1"/>
  <c r="M5" i="59"/>
  <c r="N5" i="59" s="1"/>
  <c r="R5" i="59" s="1"/>
  <c r="E5" i="59"/>
  <c r="F30" i="59"/>
  <c r="D30" i="59"/>
  <c r="I35" i="59"/>
  <c r="J35" i="59" s="1"/>
  <c r="K35" i="59" s="1"/>
  <c r="P35" i="59" s="1"/>
  <c r="H36" i="59"/>
  <c r="O36" i="59" s="1"/>
  <c r="F46" i="59"/>
  <c r="D46" i="59"/>
  <c r="I51" i="59"/>
  <c r="E56" i="59"/>
  <c r="M56" i="59"/>
  <c r="N56" i="59" s="1"/>
  <c r="R56" i="59" s="1"/>
  <c r="D4" i="59"/>
  <c r="F5" i="59"/>
  <c r="H6" i="59"/>
  <c r="O6" i="59" s="1"/>
  <c r="D8" i="59"/>
  <c r="F9" i="59"/>
  <c r="F10" i="59"/>
  <c r="D10" i="59"/>
  <c r="H11" i="59"/>
  <c r="O11" i="59" s="1"/>
  <c r="E19" i="59"/>
  <c r="H20" i="59"/>
  <c r="O20" i="59" s="1"/>
  <c r="I27" i="59"/>
  <c r="J27" i="59" s="1"/>
  <c r="K27" i="59" s="1"/>
  <c r="P27" i="59" s="1"/>
  <c r="H27" i="59"/>
  <c r="O27" i="59" s="1"/>
  <c r="F29" i="59"/>
  <c r="D29" i="59"/>
  <c r="G32" i="59"/>
  <c r="G36" i="59"/>
  <c r="K36" i="59" s="1"/>
  <c r="P36" i="59" s="1"/>
  <c r="E39" i="59"/>
  <c r="F42" i="59"/>
  <c r="D42" i="59"/>
  <c r="M47" i="59"/>
  <c r="N47" i="59" s="1"/>
  <c r="R47" i="59" s="1"/>
  <c r="F49" i="59"/>
  <c r="D49" i="59"/>
  <c r="D3" i="59"/>
  <c r="D7" i="59"/>
  <c r="E11" i="59"/>
  <c r="E12" i="59"/>
  <c r="F13" i="59"/>
  <c r="D13" i="59"/>
  <c r="J20" i="59"/>
  <c r="K20" i="59" s="1"/>
  <c r="P20" i="59" s="1"/>
  <c r="F26" i="59"/>
  <c r="D26" i="59"/>
  <c r="E27" i="59"/>
  <c r="H28" i="59"/>
  <c r="O28" i="59" s="1"/>
  <c r="F34" i="59"/>
  <c r="D34" i="59"/>
  <c r="G35" i="59"/>
  <c r="H35" i="59" s="1"/>
  <c r="O35" i="59" s="1"/>
  <c r="F45" i="59"/>
  <c r="D45" i="59"/>
  <c r="G51" i="59"/>
  <c r="H51" i="59" s="1"/>
  <c r="O51" i="59" s="1"/>
  <c r="F53" i="59"/>
  <c r="D53" i="59"/>
  <c r="I55" i="59"/>
  <c r="J55" i="59" s="1"/>
  <c r="F12" i="59"/>
  <c r="F14" i="59"/>
  <c r="D14" i="59"/>
  <c r="H15" i="59"/>
  <c r="O15" i="59" s="1"/>
  <c r="I23" i="59"/>
  <c r="J23" i="59" s="1"/>
  <c r="K23" i="59" s="1"/>
  <c r="P23" i="59" s="1"/>
  <c r="H23" i="59"/>
  <c r="O23" i="59" s="1"/>
  <c r="F25" i="59"/>
  <c r="D25" i="59"/>
  <c r="G27" i="59"/>
  <c r="G28" i="59"/>
  <c r="F41" i="59"/>
  <c r="D41" i="59"/>
  <c r="E48" i="59"/>
  <c r="M48" i="59"/>
  <c r="N48" i="59" s="1"/>
  <c r="R48" i="59" s="1"/>
  <c r="F50" i="59"/>
  <c r="D50" i="59"/>
  <c r="I32" i="59"/>
  <c r="I36" i="59"/>
  <c r="J36" i="59" s="1"/>
  <c r="I11" i="59"/>
  <c r="J11" i="59" s="1"/>
  <c r="K11" i="59" s="1"/>
  <c r="P11" i="59" s="1"/>
  <c r="D15" i="59"/>
  <c r="D23" i="59"/>
  <c r="E24" i="59"/>
  <c r="I28" i="59"/>
  <c r="F37" i="59"/>
  <c r="D37" i="59"/>
  <c r="E44" i="59"/>
  <c r="M44" i="59"/>
  <c r="N44" i="59" s="1"/>
  <c r="R44" i="59" s="1"/>
  <c r="K47" i="59"/>
  <c r="P47" i="59" s="1"/>
  <c r="I47" i="59"/>
  <c r="J47" i="59" s="1"/>
  <c r="H47" i="59"/>
  <c r="O47" i="59" s="1"/>
  <c r="G55" i="59"/>
  <c r="F57" i="59"/>
  <c r="D57" i="59"/>
  <c r="F17" i="59"/>
  <c r="D17" i="59"/>
  <c r="F22" i="59"/>
  <c r="D22" i="59"/>
  <c r="I31" i="59"/>
  <c r="J31" i="59" s="1"/>
  <c r="H31" i="59"/>
  <c r="O31" i="59" s="1"/>
  <c r="F33" i="59"/>
  <c r="D33" i="59"/>
  <c r="E40" i="59"/>
  <c r="M40" i="59"/>
  <c r="N40" i="59" s="1"/>
  <c r="R40" i="59" s="1"/>
  <c r="I43" i="59"/>
  <c r="J43" i="59" s="1"/>
  <c r="K43" i="59" s="1"/>
  <c r="P43" i="59" s="1"/>
  <c r="H43" i="59"/>
  <c r="O43" i="59" s="1"/>
  <c r="E52" i="59"/>
  <c r="M52" i="59"/>
  <c r="N52" i="59" s="1"/>
  <c r="R52" i="59" s="1"/>
  <c r="F54" i="59"/>
  <c r="D54" i="59"/>
  <c r="F38" i="59"/>
  <c r="D38" i="59"/>
  <c r="F18" i="59"/>
  <c r="D18" i="59"/>
  <c r="I19" i="59"/>
  <c r="J19" i="59" s="1"/>
  <c r="K19" i="59" s="1"/>
  <c r="P19" i="59" s="1"/>
  <c r="H19" i="59"/>
  <c r="O19" i="59" s="1"/>
  <c r="F21" i="59"/>
  <c r="D21" i="59"/>
  <c r="G24" i="59"/>
  <c r="J24" i="59" s="1"/>
  <c r="D31" i="59"/>
  <c r="E32" i="59"/>
  <c r="E36" i="59"/>
  <c r="M36" i="59"/>
  <c r="N36" i="59" s="1"/>
  <c r="R36" i="59" s="1"/>
  <c r="K39" i="59"/>
  <c r="P39" i="59" s="1"/>
  <c r="I39" i="59"/>
  <c r="J39" i="59" s="1"/>
  <c r="H39" i="59"/>
  <c r="O39" i="59" s="1"/>
  <c r="H40" i="59"/>
  <c r="O40" i="59" s="1"/>
  <c r="G44" i="59"/>
  <c r="J44" i="59" s="1"/>
  <c r="M2" i="59"/>
  <c r="N2" i="59" s="1"/>
  <c r="R2" i="59" s="1"/>
  <c r="E2" i="59"/>
  <c r="F2" i="59"/>
  <c r="E27" i="58"/>
  <c r="M27" i="58"/>
  <c r="N27" i="58" s="1"/>
  <c r="R27" i="58" s="1"/>
  <c r="F24" i="58"/>
  <c r="E51" i="58"/>
  <c r="M51" i="58"/>
  <c r="N51" i="58" s="1"/>
  <c r="R51" i="58" s="1"/>
  <c r="F40" i="58"/>
  <c r="G40" i="58" s="1"/>
  <c r="H40" i="58" s="1"/>
  <c r="O40" i="58" s="1"/>
  <c r="E55" i="58"/>
  <c r="F44" i="58"/>
  <c r="E47" i="58"/>
  <c r="F52" i="58"/>
  <c r="G52" i="58" s="1"/>
  <c r="D39" i="58"/>
  <c r="M39" i="58" s="1"/>
  <c r="N39" i="58" s="1"/>
  <c r="R39" i="58" s="1"/>
  <c r="E42" i="58"/>
  <c r="F56" i="58"/>
  <c r="G56" i="58" s="1"/>
  <c r="D3" i="58"/>
  <c r="E3" i="58" s="1"/>
  <c r="M8" i="58"/>
  <c r="N8" i="58" s="1"/>
  <c r="R8" i="58" s="1"/>
  <c r="E8" i="58"/>
  <c r="H15" i="58"/>
  <c r="O15" i="58" s="1"/>
  <c r="I15" i="58"/>
  <c r="J15" i="58" s="1"/>
  <c r="G15" i="58"/>
  <c r="K15" i="58" s="1"/>
  <c r="P15" i="58" s="1"/>
  <c r="K5" i="58"/>
  <c r="P5" i="58" s="1"/>
  <c r="E11" i="58"/>
  <c r="M11" i="58"/>
  <c r="N11" i="58" s="1"/>
  <c r="R11" i="58" s="1"/>
  <c r="E4" i="58"/>
  <c r="M4" i="58"/>
  <c r="N4" i="58" s="1"/>
  <c r="R4" i="58" s="1"/>
  <c r="I19" i="58"/>
  <c r="G19" i="58"/>
  <c r="K34" i="58"/>
  <c r="P34" i="58" s="1"/>
  <c r="I6" i="58"/>
  <c r="J6" i="58" s="1"/>
  <c r="K6" i="58" s="1"/>
  <c r="P6" i="58" s="1"/>
  <c r="H6" i="58"/>
  <c r="O6" i="58" s="1"/>
  <c r="G6" i="58"/>
  <c r="K14" i="58"/>
  <c r="P14" i="58" s="1"/>
  <c r="I7" i="58"/>
  <c r="G7" i="58"/>
  <c r="H7" i="58" s="1"/>
  <c r="O7" i="58" s="1"/>
  <c r="I43" i="58"/>
  <c r="G4" i="58"/>
  <c r="K4" i="58" s="1"/>
  <c r="P4" i="58" s="1"/>
  <c r="E7" i="58"/>
  <c r="G8" i="58"/>
  <c r="F9" i="58"/>
  <c r="D9" i="58"/>
  <c r="G11" i="58"/>
  <c r="K11" i="58" s="1"/>
  <c r="P11" i="58" s="1"/>
  <c r="E12" i="58"/>
  <c r="E15" i="58"/>
  <c r="E18" i="58"/>
  <c r="G23" i="58"/>
  <c r="D26" i="58"/>
  <c r="G32" i="58"/>
  <c r="H32" i="58" s="1"/>
  <c r="O32" i="58" s="1"/>
  <c r="D34" i="58"/>
  <c r="D38" i="58"/>
  <c r="G43" i="58"/>
  <c r="F49" i="58"/>
  <c r="D49" i="58"/>
  <c r="F53" i="58"/>
  <c r="D53" i="58"/>
  <c r="F25" i="58"/>
  <c r="D25" i="58"/>
  <c r="H31" i="58"/>
  <c r="O31" i="58" s="1"/>
  <c r="H4" i="58"/>
  <c r="O4" i="58" s="1"/>
  <c r="D6" i="58"/>
  <c r="H8" i="58"/>
  <c r="O8" i="58" s="1"/>
  <c r="I11" i="58"/>
  <c r="J11" i="58" s="1"/>
  <c r="F12" i="58"/>
  <c r="G18" i="58"/>
  <c r="D19" i="58"/>
  <c r="M22" i="58"/>
  <c r="N22" i="58" s="1"/>
  <c r="R22" i="58" s="1"/>
  <c r="M30" i="58"/>
  <c r="N30" i="58" s="1"/>
  <c r="R30" i="58" s="1"/>
  <c r="I31" i="58"/>
  <c r="J31" i="58" s="1"/>
  <c r="K31" i="58" s="1"/>
  <c r="P31" i="58" s="1"/>
  <c r="E36" i="58"/>
  <c r="M36" i="58"/>
  <c r="N36" i="58" s="1"/>
  <c r="R36" i="58" s="1"/>
  <c r="F37" i="58"/>
  <c r="D37" i="58"/>
  <c r="I39" i="58"/>
  <c r="J39" i="58" s="1"/>
  <c r="K39" i="58" s="1"/>
  <c r="P39" i="58" s="1"/>
  <c r="H39" i="58"/>
  <c r="O39" i="58" s="1"/>
  <c r="F41" i="58"/>
  <c r="D41" i="58"/>
  <c r="I4" i="58"/>
  <c r="J4" i="58" s="1"/>
  <c r="I8" i="58"/>
  <c r="J8" i="58" s="1"/>
  <c r="K8" i="58" s="1"/>
  <c r="P8" i="58" s="1"/>
  <c r="H10" i="58"/>
  <c r="O10" i="58" s="1"/>
  <c r="F13" i="58"/>
  <c r="D13" i="58"/>
  <c r="I18" i="58"/>
  <c r="E20" i="58"/>
  <c r="M20" i="58"/>
  <c r="N20" i="58" s="1"/>
  <c r="R20" i="58" s="1"/>
  <c r="G26" i="58"/>
  <c r="H26" i="58" s="1"/>
  <c r="O26" i="58" s="1"/>
  <c r="E28" i="58"/>
  <c r="M28" i="58"/>
  <c r="N28" i="58" s="1"/>
  <c r="R28" i="58" s="1"/>
  <c r="I32" i="58"/>
  <c r="J32" i="58" s="1"/>
  <c r="G34" i="58"/>
  <c r="E48" i="58"/>
  <c r="M48" i="58"/>
  <c r="N48" i="58" s="1"/>
  <c r="R48" i="58" s="1"/>
  <c r="E52" i="58"/>
  <c r="M52" i="58"/>
  <c r="N52" i="58" s="1"/>
  <c r="R52" i="58" s="1"/>
  <c r="E56" i="58"/>
  <c r="M56" i="58"/>
  <c r="N56" i="58" s="1"/>
  <c r="R56" i="58" s="1"/>
  <c r="F21" i="58"/>
  <c r="D21" i="58"/>
  <c r="I22" i="58"/>
  <c r="J22" i="58" s="1"/>
  <c r="K22" i="58" s="1"/>
  <c r="P22" i="58" s="1"/>
  <c r="H22" i="58"/>
  <c r="O22" i="58" s="1"/>
  <c r="H27" i="58"/>
  <c r="O27" i="58" s="1"/>
  <c r="F29" i="58"/>
  <c r="D29" i="58"/>
  <c r="I30" i="58"/>
  <c r="J30" i="58" s="1"/>
  <c r="K30" i="58" s="1"/>
  <c r="P30" i="58" s="1"/>
  <c r="H30" i="58"/>
  <c r="O30" i="58" s="1"/>
  <c r="I35" i="58"/>
  <c r="J35" i="58" s="1"/>
  <c r="K35" i="58" s="1"/>
  <c r="P35" i="58" s="1"/>
  <c r="H35" i="58"/>
  <c r="O35" i="58" s="1"/>
  <c r="I46" i="58"/>
  <c r="G46" i="58"/>
  <c r="H48" i="58"/>
  <c r="O48" i="58" s="1"/>
  <c r="H56" i="58"/>
  <c r="O56" i="58" s="1"/>
  <c r="F33" i="58"/>
  <c r="D33" i="58"/>
  <c r="H14" i="58"/>
  <c r="O14" i="58" s="1"/>
  <c r="F17" i="58"/>
  <c r="D17" i="58"/>
  <c r="I34" i="58"/>
  <c r="J34" i="58" s="1"/>
  <c r="H34" i="58"/>
  <c r="O34" i="58" s="1"/>
  <c r="E40" i="58"/>
  <c r="M40" i="58"/>
  <c r="N40" i="58" s="1"/>
  <c r="R40" i="58" s="1"/>
  <c r="D14" i="58"/>
  <c r="I27" i="58"/>
  <c r="J27" i="58" s="1"/>
  <c r="K27" i="58" s="1"/>
  <c r="P27" i="58" s="1"/>
  <c r="J36" i="58"/>
  <c r="K36" i="58" s="1"/>
  <c r="P36" i="58" s="1"/>
  <c r="I42" i="58"/>
  <c r="J42" i="58" s="1"/>
  <c r="H42" i="58"/>
  <c r="O42" i="58" s="1"/>
  <c r="G42" i="58"/>
  <c r="K42" i="58" s="1"/>
  <c r="P42" i="58" s="1"/>
  <c r="E44" i="58"/>
  <c r="M44" i="58"/>
  <c r="N44" i="58" s="1"/>
  <c r="R44" i="58" s="1"/>
  <c r="F45" i="58"/>
  <c r="D45" i="58"/>
  <c r="I48" i="58"/>
  <c r="J48" i="58" s="1"/>
  <c r="K48" i="58" s="1"/>
  <c r="P48" i="58" s="1"/>
  <c r="D50" i="58"/>
  <c r="F50" i="58"/>
  <c r="D54" i="58"/>
  <c r="F54" i="58"/>
  <c r="I56" i="58"/>
  <c r="J56" i="58" s="1"/>
  <c r="K56" i="58" s="1"/>
  <c r="P56" i="58" s="1"/>
  <c r="H11" i="58"/>
  <c r="O11" i="58" s="1"/>
  <c r="I26" i="58"/>
  <c r="I38" i="58"/>
  <c r="G38" i="58"/>
  <c r="H18" i="58"/>
  <c r="O18" i="58" s="1"/>
  <c r="E24" i="58"/>
  <c r="M24" i="58"/>
  <c r="N24" i="58" s="1"/>
  <c r="R24" i="58" s="1"/>
  <c r="J28" i="58"/>
  <c r="K28" i="58" s="1"/>
  <c r="P28" i="58" s="1"/>
  <c r="E32" i="58"/>
  <c r="M32" i="58"/>
  <c r="N32" i="58" s="1"/>
  <c r="R32" i="58" s="1"/>
  <c r="H47" i="58"/>
  <c r="O47" i="58" s="1"/>
  <c r="H51" i="58"/>
  <c r="O51" i="58" s="1"/>
  <c r="H55" i="58"/>
  <c r="O55" i="58" s="1"/>
  <c r="I47" i="58"/>
  <c r="J47" i="58" s="1"/>
  <c r="K47" i="58" s="1"/>
  <c r="P47" i="58" s="1"/>
  <c r="I51" i="58"/>
  <c r="J51" i="58" s="1"/>
  <c r="K51" i="58" s="1"/>
  <c r="P51" i="58" s="1"/>
  <c r="I55" i="58"/>
  <c r="J55" i="58" s="1"/>
  <c r="K55" i="58" s="1"/>
  <c r="P55" i="58" s="1"/>
  <c r="D2" i="58"/>
  <c r="G2" i="58"/>
  <c r="J2" i="58" s="1"/>
  <c r="K2" i="58" s="1"/>
  <c r="P2" i="58" s="1"/>
  <c r="I3" i="58"/>
  <c r="J3" i="58" s="1"/>
  <c r="K3" i="58" s="1"/>
  <c r="P3" i="58" s="1"/>
  <c r="M3" i="58"/>
  <c r="N3" i="58" s="1"/>
  <c r="R3" i="58" s="1"/>
  <c r="F29" i="57"/>
  <c r="F25" i="57"/>
  <c r="G5" i="57"/>
  <c r="H5" i="57" s="1"/>
  <c r="O5" i="57" s="1"/>
  <c r="I5" i="57"/>
  <c r="J5" i="57" s="1"/>
  <c r="K5" i="57" s="1"/>
  <c r="P5" i="57" s="1"/>
  <c r="D5" i="57"/>
  <c r="H34" i="57"/>
  <c r="O34" i="57" s="1"/>
  <c r="G34" i="57"/>
  <c r="K34" i="57"/>
  <c r="P34" i="57" s="1"/>
  <c r="I34" i="57"/>
  <c r="J34" i="57" s="1"/>
  <c r="M16" i="57"/>
  <c r="N16" i="57" s="1"/>
  <c r="R16" i="57" s="1"/>
  <c r="E16" i="57"/>
  <c r="G22" i="57"/>
  <c r="I22" i="57"/>
  <c r="M29" i="57"/>
  <c r="N29" i="57" s="1"/>
  <c r="R29" i="57" s="1"/>
  <c r="E29" i="57"/>
  <c r="G35" i="57"/>
  <c r="H35" i="57" s="1"/>
  <c r="O35" i="57" s="1"/>
  <c r="I35" i="57"/>
  <c r="I28" i="57"/>
  <c r="G28" i="57"/>
  <c r="H28" i="57" s="1"/>
  <c r="O28" i="57" s="1"/>
  <c r="G10" i="57"/>
  <c r="H10" i="57" s="1"/>
  <c r="O10" i="57" s="1"/>
  <c r="K10" i="57"/>
  <c r="P10" i="57" s="1"/>
  <c r="I10" i="57"/>
  <c r="J10" i="57" s="1"/>
  <c r="M17" i="57"/>
  <c r="N17" i="57" s="1"/>
  <c r="R17" i="57" s="1"/>
  <c r="E17" i="57"/>
  <c r="G23" i="57"/>
  <c r="H23" i="57" s="1"/>
  <c r="O23" i="57" s="1"/>
  <c r="I23" i="57"/>
  <c r="K29" i="57"/>
  <c r="P29" i="57" s="1"/>
  <c r="I36" i="57"/>
  <c r="G36" i="57"/>
  <c r="H36" i="57" s="1"/>
  <c r="O36" i="57" s="1"/>
  <c r="H11" i="57"/>
  <c r="O11" i="57" s="1"/>
  <c r="G11" i="57"/>
  <c r="I11" i="57"/>
  <c r="J11" i="57" s="1"/>
  <c r="K11" i="57"/>
  <c r="P11" i="57" s="1"/>
  <c r="I24" i="57"/>
  <c r="G24" i="57"/>
  <c r="H24" i="57" s="1"/>
  <c r="O24" i="57" s="1"/>
  <c r="G30" i="57"/>
  <c r="H30" i="57" s="1"/>
  <c r="O30" i="57" s="1"/>
  <c r="I30" i="57"/>
  <c r="I6" i="57"/>
  <c r="I12" i="57"/>
  <c r="G12" i="57"/>
  <c r="H12" i="57" s="1"/>
  <c r="O12" i="57" s="1"/>
  <c r="G18" i="57"/>
  <c r="H18" i="57"/>
  <c r="O18" i="57" s="1"/>
  <c r="I18" i="57"/>
  <c r="M25" i="57"/>
  <c r="N25" i="57" s="1"/>
  <c r="R25" i="57" s="1"/>
  <c r="E25" i="57"/>
  <c r="H31" i="57"/>
  <c r="O31" i="57" s="1"/>
  <c r="G31" i="57"/>
  <c r="I31" i="57"/>
  <c r="M37" i="57"/>
  <c r="N37" i="57" s="1"/>
  <c r="R37" i="57" s="1"/>
  <c r="E37" i="57"/>
  <c r="M9" i="57"/>
  <c r="N9" i="57" s="1"/>
  <c r="R9" i="57" s="1"/>
  <c r="E9" i="57"/>
  <c r="G6" i="57"/>
  <c r="H6" i="57" s="1"/>
  <c r="O6" i="57" s="1"/>
  <c r="M13" i="57"/>
  <c r="N13" i="57" s="1"/>
  <c r="R13" i="57" s="1"/>
  <c r="E13" i="57"/>
  <c r="G19" i="57"/>
  <c r="H19" i="57" s="1"/>
  <c r="O19" i="57" s="1"/>
  <c r="I19" i="57"/>
  <c r="M32" i="57"/>
  <c r="N32" i="57" s="1"/>
  <c r="R32" i="57" s="1"/>
  <c r="E32" i="57"/>
  <c r="H7" i="57"/>
  <c r="O7" i="57" s="1"/>
  <c r="G7" i="57"/>
  <c r="I7" i="57"/>
  <c r="M20" i="57"/>
  <c r="N20" i="57" s="1"/>
  <c r="R20" i="57" s="1"/>
  <c r="E20" i="57"/>
  <c r="G26" i="57"/>
  <c r="H26" i="57" s="1"/>
  <c r="O26" i="57" s="1"/>
  <c r="I26" i="57"/>
  <c r="M33" i="57"/>
  <c r="N33" i="57" s="1"/>
  <c r="R33" i="57" s="1"/>
  <c r="E33" i="57"/>
  <c r="G38" i="57"/>
  <c r="I38" i="57"/>
  <c r="H15" i="57"/>
  <c r="O15" i="57" s="1"/>
  <c r="G15" i="57"/>
  <c r="K15" i="57" s="1"/>
  <c r="P15" i="57" s="1"/>
  <c r="I15" i="57"/>
  <c r="J15" i="57" s="1"/>
  <c r="I8" i="57"/>
  <c r="J8" i="57" s="1"/>
  <c r="K8" i="57" s="1"/>
  <c r="P8" i="57" s="1"/>
  <c r="H8" i="57"/>
  <c r="O8" i="57" s="1"/>
  <c r="G8" i="57"/>
  <c r="H14" i="57"/>
  <c r="O14" i="57" s="1"/>
  <c r="G14" i="57"/>
  <c r="K14" i="57" s="1"/>
  <c r="P14" i="57" s="1"/>
  <c r="I14" i="57"/>
  <c r="J14" i="57" s="1"/>
  <c r="M21" i="57"/>
  <c r="N21" i="57" s="1"/>
  <c r="R21" i="57" s="1"/>
  <c r="E21" i="57"/>
  <c r="G27" i="57"/>
  <c r="H27" i="57" s="1"/>
  <c r="O27" i="57" s="1"/>
  <c r="I27" i="57"/>
  <c r="G39" i="57"/>
  <c r="I39" i="57"/>
  <c r="D8" i="57"/>
  <c r="D12" i="57"/>
  <c r="D36" i="57"/>
  <c r="G9" i="57"/>
  <c r="K9" i="57" s="1"/>
  <c r="P9" i="57" s="1"/>
  <c r="G13" i="57"/>
  <c r="K13" i="57" s="1"/>
  <c r="P13" i="57" s="1"/>
  <c r="G17" i="57"/>
  <c r="G21" i="57"/>
  <c r="G25" i="57"/>
  <c r="G29" i="57"/>
  <c r="H29" i="57" s="1"/>
  <c r="O29" i="57" s="1"/>
  <c r="G33" i="57"/>
  <c r="G37" i="57"/>
  <c r="D24" i="57"/>
  <c r="D28" i="57"/>
  <c r="D7" i="57"/>
  <c r="H9" i="57"/>
  <c r="O9" i="57" s="1"/>
  <c r="D11" i="57"/>
  <c r="H13" i="57"/>
  <c r="O13" i="57" s="1"/>
  <c r="D15" i="57"/>
  <c r="F16" i="57"/>
  <c r="D19" i="57"/>
  <c r="F20" i="57"/>
  <c r="H21" i="57"/>
  <c r="O21" i="57" s="1"/>
  <c r="D23" i="57"/>
  <c r="H25" i="57"/>
  <c r="O25" i="57" s="1"/>
  <c r="D27" i="57"/>
  <c r="D31" i="57"/>
  <c r="F32" i="57"/>
  <c r="H33" i="57"/>
  <c r="O33" i="57" s="1"/>
  <c r="D35" i="57"/>
  <c r="D39" i="57"/>
  <c r="I9" i="57"/>
  <c r="J9" i="57" s="1"/>
  <c r="I13" i="57"/>
  <c r="J13" i="57" s="1"/>
  <c r="I17" i="57"/>
  <c r="I21" i="57"/>
  <c r="I25" i="57"/>
  <c r="J25" i="57" s="1"/>
  <c r="I29" i="57"/>
  <c r="J29" i="57" s="1"/>
  <c r="I33" i="57"/>
  <c r="I37" i="57"/>
  <c r="D6" i="57"/>
  <c r="D10" i="57"/>
  <c r="D14" i="57"/>
  <c r="D18" i="57"/>
  <c r="D22" i="57"/>
  <c r="D26" i="57"/>
  <c r="D30" i="57"/>
  <c r="D34" i="57"/>
  <c r="D38" i="57"/>
  <c r="M4" i="57"/>
  <c r="N4" i="57" s="1"/>
  <c r="R4" i="57" s="1"/>
  <c r="E4" i="57"/>
  <c r="F4" i="57"/>
  <c r="M2" i="57"/>
  <c r="N2" i="57" s="1"/>
  <c r="R2" i="57" s="1"/>
  <c r="E2" i="57"/>
  <c r="I3" i="57"/>
  <c r="G3" i="57"/>
  <c r="F2" i="57"/>
  <c r="D3" i="57"/>
  <c r="F63" i="56"/>
  <c r="D58" i="56"/>
  <c r="E47" i="56"/>
  <c r="F51" i="56"/>
  <c r="G56" i="56"/>
  <c r="H56" i="56" s="1"/>
  <c r="O56" i="56" s="1"/>
  <c r="F47" i="56"/>
  <c r="I47" i="56" s="1"/>
  <c r="D13" i="56"/>
  <c r="D11" i="56"/>
  <c r="D14" i="56"/>
  <c r="E14" i="56" s="1"/>
  <c r="I4" i="56"/>
  <c r="G4" i="56"/>
  <c r="H4" i="56" s="1"/>
  <c r="O4" i="56" s="1"/>
  <c r="M16" i="56"/>
  <c r="N16" i="56" s="1"/>
  <c r="R16" i="56" s="1"/>
  <c r="E16" i="56"/>
  <c r="I8" i="56"/>
  <c r="G8" i="56"/>
  <c r="M12" i="56"/>
  <c r="N12" i="56" s="1"/>
  <c r="R12" i="56" s="1"/>
  <c r="E12" i="56"/>
  <c r="J7" i="56"/>
  <c r="I43" i="56"/>
  <c r="G43" i="56"/>
  <c r="D8" i="56"/>
  <c r="H18" i="56"/>
  <c r="O18" i="56" s="1"/>
  <c r="G49" i="56"/>
  <c r="H49" i="56" s="1"/>
  <c r="O49" i="56" s="1"/>
  <c r="G64" i="56"/>
  <c r="H64" i="56" s="1"/>
  <c r="O64" i="56" s="1"/>
  <c r="G5" i="56"/>
  <c r="K5" i="56" s="1"/>
  <c r="P5" i="56" s="1"/>
  <c r="I6" i="56"/>
  <c r="J6" i="56" s="1"/>
  <c r="K6" i="56" s="1"/>
  <c r="P6" i="56" s="1"/>
  <c r="G9" i="56"/>
  <c r="I10" i="56"/>
  <c r="J10" i="56" s="1"/>
  <c r="K10" i="56" s="1"/>
  <c r="P10" i="56" s="1"/>
  <c r="G13" i="56"/>
  <c r="I14" i="56"/>
  <c r="J14" i="56" s="1"/>
  <c r="K14" i="56" s="1"/>
  <c r="P14" i="56" s="1"/>
  <c r="G17" i="56"/>
  <c r="K17" i="56" s="1"/>
  <c r="P17" i="56" s="1"/>
  <c r="D18" i="56"/>
  <c r="M22" i="56"/>
  <c r="N22" i="56" s="1"/>
  <c r="G26" i="56"/>
  <c r="K26" i="56" s="1"/>
  <c r="P26" i="56" s="1"/>
  <c r="F27" i="56"/>
  <c r="F29" i="56"/>
  <c r="D29" i="56"/>
  <c r="H30" i="56"/>
  <c r="O30" i="56" s="1"/>
  <c r="I35" i="56"/>
  <c r="E39" i="56"/>
  <c r="I42" i="56"/>
  <c r="J42" i="56" s="1"/>
  <c r="G42" i="56"/>
  <c r="I49" i="56"/>
  <c r="I51" i="56"/>
  <c r="G51" i="56"/>
  <c r="G53" i="56"/>
  <c r="J53" i="56" s="1"/>
  <c r="E55" i="56"/>
  <c r="M62" i="56"/>
  <c r="N62" i="56" s="1"/>
  <c r="F37" i="56"/>
  <c r="D37" i="56"/>
  <c r="G45" i="56"/>
  <c r="I64" i="56"/>
  <c r="J64" i="56" s="1"/>
  <c r="D4" i="56"/>
  <c r="E26" i="56"/>
  <c r="G35" i="56"/>
  <c r="K40" i="56"/>
  <c r="P40" i="56" s="1"/>
  <c r="E51" i="56"/>
  <c r="H5" i="56"/>
  <c r="O5" i="56" s="1"/>
  <c r="F12" i="56"/>
  <c r="H13" i="56"/>
  <c r="O13" i="56" s="1"/>
  <c r="F16" i="56"/>
  <c r="H17" i="56"/>
  <c r="O17" i="56" s="1"/>
  <c r="F20" i="56"/>
  <c r="D20" i="56"/>
  <c r="I26" i="56"/>
  <c r="J26" i="56" s="1"/>
  <c r="G38" i="56"/>
  <c r="H38" i="56" s="1"/>
  <c r="O38" i="56" s="1"/>
  <c r="F39" i="56"/>
  <c r="H40" i="56"/>
  <c r="O40" i="56" s="1"/>
  <c r="I44" i="56"/>
  <c r="J44" i="56" s="1"/>
  <c r="K44" i="56" s="1"/>
  <c r="P44" i="56" s="1"/>
  <c r="I46" i="56"/>
  <c r="G46" i="56"/>
  <c r="I55" i="56"/>
  <c r="J55" i="56" s="1"/>
  <c r="K55" i="56" s="1"/>
  <c r="P55" i="56" s="1"/>
  <c r="H55" i="56"/>
  <c r="O55" i="56" s="1"/>
  <c r="G55" i="56"/>
  <c r="H57" i="56"/>
  <c r="O57" i="56" s="1"/>
  <c r="G57" i="56"/>
  <c r="J57" i="56" s="1"/>
  <c r="K57" i="56" s="1"/>
  <c r="P57" i="56" s="1"/>
  <c r="E59" i="56"/>
  <c r="E27" i="56"/>
  <c r="D38" i="56"/>
  <c r="I5" i="56"/>
  <c r="J5" i="56" s="1"/>
  <c r="I9" i="56"/>
  <c r="I13" i="56"/>
  <c r="J13" i="56" s="1"/>
  <c r="K13" i="56" s="1"/>
  <c r="P13" i="56" s="1"/>
  <c r="I17" i="56"/>
  <c r="J17" i="56" s="1"/>
  <c r="G18" i="56"/>
  <c r="H19" i="56"/>
  <c r="O19" i="56" s="1"/>
  <c r="F21" i="56"/>
  <c r="D21" i="56"/>
  <c r="H22" i="56"/>
  <c r="O22" i="56" s="1"/>
  <c r="F32" i="56"/>
  <c r="D32" i="56"/>
  <c r="I38" i="56"/>
  <c r="I40" i="56"/>
  <c r="J40" i="56" s="1"/>
  <c r="I48" i="56"/>
  <c r="J48" i="56" s="1"/>
  <c r="K48" i="56" s="1"/>
  <c r="P48" i="56" s="1"/>
  <c r="I50" i="56"/>
  <c r="J50" i="56" s="1"/>
  <c r="K50" i="56" s="1"/>
  <c r="P50" i="56" s="1"/>
  <c r="H50" i="56"/>
  <c r="O50" i="56" s="1"/>
  <c r="G50" i="56"/>
  <c r="I59" i="56"/>
  <c r="G59" i="56"/>
  <c r="G61" i="56"/>
  <c r="J61" i="56" s="1"/>
  <c r="K61" i="56" s="1"/>
  <c r="P61" i="56" s="1"/>
  <c r="E63" i="56"/>
  <c r="H35" i="56"/>
  <c r="O35" i="56" s="1"/>
  <c r="J34" i="56"/>
  <c r="K34" i="56" s="1"/>
  <c r="P34" i="56" s="1"/>
  <c r="I45" i="56"/>
  <c r="M6" i="56"/>
  <c r="N6" i="56" s="1"/>
  <c r="M10" i="56"/>
  <c r="N10" i="56" s="1"/>
  <c r="R10" i="56" s="1"/>
  <c r="M14" i="56"/>
  <c r="N14" i="56" s="1"/>
  <c r="R14" i="56" s="1"/>
  <c r="I18" i="56"/>
  <c r="J18" i="56" s="1"/>
  <c r="K18" i="56" s="1"/>
  <c r="P18" i="56" s="1"/>
  <c r="F33" i="56"/>
  <c r="D33" i="56"/>
  <c r="H34" i="56"/>
  <c r="O34" i="56" s="1"/>
  <c r="I52" i="56"/>
  <c r="I54" i="56"/>
  <c r="G54" i="56"/>
  <c r="H54" i="56" s="1"/>
  <c r="O54" i="56" s="1"/>
  <c r="I63" i="56"/>
  <c r="G63" i="56"/>
  <c r="H63" i="56" s="1"/>
  <c r="O63" i="56" s="1"/>
  <c r="G65" i="56"/>
  <c r="G7" i="56"/>
  <c r="H7" i="56" s="1"/>
  <c r="O7" i="56" s="1"/>
  <c r="G11" i="56"/>
  <c r="G15" i="56"/>
  <c r="H15" i="56" s="1"/>
  <c r="O15" i="56" s="1"/>
  <c r="I19" i="56"/>
  <c r="J19" i="56" s="1"/>
  <c r="K19" i="56" s="1"/>
  <c r="P19" i="56" s="1"/>
  <c r="E23" i="56"/>
  <c r="F24" i="56"/>
  <c r="D24" i="56"/>
  <c r="I30" i="56"/>
  <c r="J30" i="56" s="1"/>
  <c r="K30" i="56" s="1"/>
  <c r="P30" i="56" s="1"/>
  <c r="G31" i="56"/>
  <c r="D34" i="56"/>
  <c r="M46" i="56"/>
  <c r="N46" i="56" s="1"/>
  <c r="R46" i="56" s="1"/>
  <c r="H48" i="56"/>
  <c r="O48" i="56" s="1"/>
  <c r="G52" i="56"/>
  <c r="H52" i="56" s="1"/>
  <c r="O52" i="56" s="1"/>
  <c r="D54" i="56"/>
  <c r="I56" i="56"/>
  <c r="I58" i="56"/>
  <c r="G58" i="56"/>
  <c r="H58" i="56" s="1"/>
  <c r="O58" i="56" s="1"/>
  <c r="I65" i="56"/>
  <c r="F28" i="56"/>
  <c r="D28" i="56"/>
  <c r="F23" i="56"/>
  <c r="F25" i="56"/>
  <c r="D25" i="56"/>
  <c r="H26" i="56"/>
  <c r="O26" i="56" s="1"/>
  <c r="I31" i="56"/>
  <c r="J31" i="56" s="1"/>
  <c r="F36" i="56"/>
  <c r="D36" i="56"/>
  <c r="G41" i="56"/>
  <c r="H41" i="56" s="1"/>
  <c r="O41" i="56" s="1"/>
  <c r="M50" i="56"/>
  <c r="N50" i="56" s="1"/>
  <c r="R50" i="56" s="1"/>
  <c r="I60" i="56"/>
  <c r="J60" i="56" s="1"/>
  <c r="K60" i="56" s="1"/>
  <c r="P60" i="56" s="1"/>
  <c r="I62" i="56"/>
  <c r="H62" i="56"/>
  <c r="O62" i="56" s="1"/>
  <c r="G62" i="56"/>
  <c r="D41" i="56"/>
  <c r="D45" i="56"/>
  <c r="D49" i="56"/>
  <c r="D53" i="56"/>
  <c r="D57" i="56"/>
  <c r="D61" i="56"/>
  <c r="D65" i="56"/>
  <c r="D40" i="56"/>
  <c r="D44" i="56"/>
  <c r="D48" i="56"/>
  <c r="D52" i="56"/>
  <c r="D56" i="56"/>
  <c r="D60" i="56"/>
  <c r="D64" i="56"/>
  <c r="H25" i="55"/>
  <c r="O25" i="55" s="1"/>
  <c r="F34" i="55"/>
  <c r="J17" i="55"/>
  <c r="K17" i="55" s="1"/>
  <c r="P17" i="55" s="1"/>
  <c r="F6" i="55"/>
  <c r="E12" i="55"/>
  <c r="D31" i="55"/>
  <c r="M31" i="55" s="1"/>
  <c r="N31" i="55" s="1"/>
  <c r="D19" i="55"/>
  <c r="E19" i="55" s="1"/>
  <c r="F2" i="55"/>
  <c r="I2" i="55" s="1"/>
  <c r="F35" i="55"/>
  <c r="G35" i="55" s="1"/>
  <c r="F31" i="45"/>
  <c r="G31" i="45" s="1"/>
  <c r="D26" i="45"/>
  <c r="E26" i="45" s="1"/>
  <c r="F15" i="45"/>
  <c r="G15" i="45" s="1"/>
  <c r="D30" i="45"/>
  <c r="E30" i="45" s="1"/>
  <c r="F19" i="45"/>
  <c r="G19" i="45" s="1"/>
  <c r="D14" i="45"/>
  <c r="E14" i="45" s="1"/>
  <c r="G18" i="45"/>
  <c r="H18" i="45"/>
  <c r="O18" i="45" s="1"/>
  <c r="I18" i="45"/>
  <c r="J18" i="45" s="1"/>
  <c r="K18" i="45"/>
  <c r="P18" i="45" s="1"/>
  <c r="M17" i="45"/>
  <c r="N17" i="45" s="1"/>
  <c r="R17" i="45" s="1"/>
  <c r="E17" i="45"/>
  <c r="M23" i="45"/>
  <c r="N23" i="45" s="1"/>
  <c r="R23" i="45" s="1"/>
  <c r="E23" i="45"/>
  <c r="M27" i="45"/>
  <c r="N27" i="45" s="1"/>
  <c r="R27" i="45" s="1"/>
  <c r="E27" i="45"/>
  <c r="G22" i="45"/>
  <c r="K22" i="45" s="1"/>
  <c r="P22" i="45" s="1"/>
  <c r="H22" i="45"/>
  <c r="O22" i="45" s="1"/>
  <c r="I22" i="45"/>
  <c r="J22" i="45" s="1"/>
  <c r="M16" i="45"/>
  <c r="N16" i="45" s="1"/>
  <c r="R16" i="45" s="1"/>
  <c r="E16" i="45"/>
  <c r="M21" i="45"/>
  <c r="N21" i="45" s="1"/>
  <c r="R21" i="45" s="1"/>
  <c r="E21" i="45"/>
  <c r="M28" i="45"/>
  <c r="N28" i="45" s="1"/>
  <c r="R28" i="45" s="1"/>
  <c r="E28" i="45"/>
  <c r="M31" i="45"/>
  <c r="N31" i="45" s="1"/>
  <c r="R31" i="45" s="1"/>
  <c r="E31" i="45"/>
  <c r="G26" i="45"/>
  <c r="I26" i="45"/>
  <c r="M20" i="45"/>
  <c r="N20" i="45" s="1"/>
  <c r="R20" i="45" s="1"/>
  <c r="E20" i="45"/>
  <c r="M15" i="45"/>
  <c r="N15" i="45" s="1"/>
  <c r="R15" i="45" s="1"/>
  <c r="E15" i="45"/>
  <c r="M25" i="45"/>
  <c r="N25" i="45" s="1"/>
  <c r="R25" i="45" s="1"/>
  <c r="E25" i="45"/>
  <c r="G30" i="45"/>
  <c r="H30" i="45" s="1"/>
  <c r="O30" i="45" s="1"/>
  <c r="I30" i="45"/>
  <c r="J30" i="45" s="1"/>
  <c r="M24" i="45"/>
  <c r="N24" i="45" s="1"/>
  <c r="R24" i="45" s="1"/>
  <c r="E24" i="45"/>
  <c r="M19" i="45"/>
  <c r="N19" i="45" s="1"/>
  <c r="R19" i="45" s="1"/>
  <c r="E19" i="45"/>
  <c r="G14" i="45"/>
  <c r="H14" i="45" s="1"/>
  <c r="O14" i="45" s="1"/>
  <c r="I14" i="45"/>
  <c r="J14" i="45" s="1"/>
  <c r="M29" i="45"/>
  <c r="N29" i="45" s="1"/>
  <c r="R29" i="45" s="1"/>
  <c r="E29" i="45"/>
  <c r="M13" i="45"/>
  <c r="N13" i="45" s="1"/>
  <c r="R13" i="45" s="1"/>
  <c r="E13" i="45"/>
  <c r="M30" i="45"/>
  <c r="N30" i="45" s="1"/>
  <c r="R30" i="45" s="1"/>
  <c r="M26" i="45"/>
  <c r="N26" i="45" s="1"/>
  <c r="R26" i="45" s="1"/>
  <c r="F28" i="45"/>
  <c r="F24" i="45"/>
  <c r="F20" i="45"/>
  <c r="F16" i="45"/>
  <c r="M18" i="45"/>
  <c r="N18" i="45" s="1"/>
  <c r="R18" i="45" s="1"/>
  <c r="F29" i="45"/>
  <c r="F25" i="45"/>
  <c r="F21" i="45"/>
  <c r="F17" i="45"/>
  <c r="F13" i="45"/>
  <c r="I31" i="45"/>
  <c r="J31" i="45" s="1"/>
  <c r="K31" i="45" s="1"/>
  <c r="P31" i="45" s="1"/>
  <c r="I27" i="45"/>
  <c r="J27" i="45" s="1"/>
  <c r="K27" i="45" s="1"/>
  <c r="P27" i="45" s="1"/>
  <c r="I23" i="45"/>
  <c r="J23" i="45" s="1"/>
  <c r="K23" i="45" s="1"/>
  <c r="P23" i="45" s="1"/>
  <c r="I15" i="45"/>
  <c r="J15" i="45" s="1"/>
  <c r="K15" i="45" s="1"/>
  <c r="P15" i="45" s="1"/>
  <c r="M22" i="45"/>
  <c r="N22" i="45" s="1"/>
  <c r="R22" i="45" s="1"/>
  <c r="H31" i="45"/>
  <c r="O31" i="45" s="1"/>
  <c r="H27" i="45"/>
  <c r="O27" i="45" s="1"/>
  <c r="H23" i="45"/>
  <c r="O23" i="45" s="1"/>
  <c r="H15" i="45"/>
  <c r="O15" i="45" s="1"/>
  <c r="I5" i="45"/>
  <c r="G5" i="45"/>
  <c r="I9" i="45"/>
  <c r="G9" i="45"/>
  <c r="H9" i="45" s="1"/>
  <c r="O9" i="45" s="1"/>
  <c r="G6" i="45"/>
  <c r="M10" i="45"/>
  <c r="N10" i="45" s="1"/>
  <c r="E10" i="45"/>
  <c r="I6" i="45"/>
  <c r="E11" i="45"/>
  <c r="M11" i="45"/>
  <c r="N11" i="45" s="1"/>
  <c r="R11" i="45" s="1"/>
  <c r="F4" i="45"/>
  <c r="D4" i="45"/>
  <c r="E7" i="45"/>
  <c r="M7" i="45"/>
  <c r="N7" i="45" s="1"/>
  <c r="I12" i="45"/>
  <c r="G12" i="45"/>
  <c r="H12" i="45" s="1"/>
  <c r="O12" i="45" s="1"/>
  <c r="I8" i="45"/>
  <c r="G8" i="45"/>
  <c r="F10" i="45"/>
  <c r="I11" i="45"/>
  <c r="J11" i="45" s="1"/>
  <c r="D12" i="45"/>
  <c r="D6" i="45"/>
  <c r="G7" i="45"/>
  <c r="E9" i="45"/>
  <c r="K11" i="45"/>
  <c r="P11" i="45" s="1"/>
  <c r="H7" i="45"/>
  <c r="O7" i="45" s="1"/>
  <c r="I7" i="45"/>
  <c r="D8" i="45"/>
  <c r="M5" i="45"/>
  <c r="N5" i="45" s="1"/>
  <c r="R5" i="45" s="1"/>
  <c r="M165" i="44"/>
  <c r="N165" i="44" s="1"/>
  <c r="R165" i="44" s="1"/>
  <c r="E165" i="44"/>
  <c r="H171" i="44"/>
  <c r="O171" i="44" s="1"/>
  <c r="F176" i="44"/>
  <c r="F165" i="44"/>
  <c r="D173" i="44"/>
  <c r="G172" i="44"/>
  <c r="J172" i="44" s="1"/>
  <c r="K172" i="44" s="1"/>
  <c r="P172" i="44" s="1"/>
  <c r="M7" i="44"/>
  <c r="N7" i="44" s="1"/>
  <c r="E7" i="44"/>
  <c r="I28" i="44"/>
  <c r="G28" i="44"/>
  <c r="H28" i="44" s="1"/>
  <c r="O28" i="44" s="1"/>
  <c r="G3" i="44"/>
  <c r="H3" i="44" s="1"/>
  <c r="O3" i="44" s="1"/>
  <c r="I3" i="44"/>
  <c r="K10" i="44"/>
  <c r="P10" i="44" s="1"/>
  <c r="G14" i="44"/>
  <c r="I14" i="44"/>
  <c r="H14" i="44"/>
  <c r="O14" i="44" s="1"/>
  <c r="G19" i="44"/>
  <c r="H19" i="44"/>
  <c r="O19" i="44" s="1"/>
  <c r="I19" i="44"/>
  <c r="J19" i="44" s="1"/>
  <c r="K19" i="44" s="1"/>
  <c r="P19" i="44" s="1"/>
  <c r="K26" i="44"/>
  <c r="P26" i="44" s="1"/>
  <c r="K29" i="44"/>
  <c r="P29" i="44" s="1"/>
  <c r="J62" i="44"/>
  <c r="K62" i="44" s="1"/>
  <c r="P62" i="44" s="1"/>
  <c r="M13" i="44"/>
  <c r="N13" i="44" s="1"/>
  <c r="E13" i="44"/>
  <c r="E23" i="44"/>
  <c r="M23" i="44"/>
  <c r="N23" i="44" s="1"/>
  <c r="E8" i="44"/>
  <c r="M8" i="44"/>
  <c r="N8" i="44" s="1"/>
  <c r="E24" i="44"/>
  <c r="M24" i="44"/>
  <c r="N24" i="44" s="1"/>
  <c r="M29" i="44"/>
  <c r="N29" i="44" s="1"/>
  <c r="E29" i="44"/>
  <c r="I4" i="44"/>
  <c r="G4" i="44"/>
  <c r="I20" i="44"/>
  <c r="J20" i="44" s="1"/>
  <c r="K20" i="44" s="1"/>
  <c r="P20" i="44" s="1"/>
  <c r="H20" i="44"/>
  <c r="O20" i="44" s="1"/>
  <c r="G20" i="44"/>
  <c r="G30" i="44"/>
  <c r="H30" i="44"/>
  <c r="O30" i="44" s="1"/>
  <c r="I30" i="44"/>
  <c r="G35" i="44"/>
  <c r="H35" i="44"/>
  <c r="O35" i="44" s="1"/>
  <c r="I35" i="44"/>
  <c r="J35" i="44" s="1"/>
  <c r="K35" i="44" s="1"/>
  <c r="P35" i="44" s="1"/>
  <c r="M21" i="44"/>
  <c r="N21" i="44" s="1"/>
  <c r="E21" i="44"/>
  <c r="E16" i="44"/>
  <c r="M16" i="44"/>
  <c r="N16" i="44" s="1"/>
  <c r="M31" i="44"/>
  <c r="N31" i="44" s="1"/>
  <c r="E31" i="44"/>
  <c r="K40" i="44"/>
  <c r="P40" i="44" s="1"/>
  <c r="M15" i="44"/>
  <c r="N15" i="44" s="1"/>
  <c r="E15" i="44"/>
  <c r="G6" i="44"/>
  <c r="H6" i="44" s="1"/>
  <c r="O6" i="44" s="1"/>
  <c r="I6" i="44"/>
  <c r="H9" i="44"/>
  <c r="O9" i="44" s="1"/>
  <c r="G11" i="44"/>
  <c r="K11" i="44" s="1"/>
  <c r="P11" i="44" s="1"/>
  <c r="H11" i="44"/>
  <c r="O11" i="44" s="1"/>
  <c r="I11" i="44"/>
  <c r="J11" i="44" s="1"/>
  <c r="K18" i="44"/>
  <c r="P18" i="44" s="1"/>
  <c r="G22" i="44"/>
  <c r="H22" i="44"/>
  <c r="O22" i="44" s="1"/>
  <c r="I22" i="44"/>
  <c r="E32" i="44"/>
  <c r="M32" i="44"/>
  <c r="N32" i="44" s="1"/>
  <c r="M5" i="44"/>
  <c r="N5" i="44" s="1"/>
  <c r="E5" i="44"/>
  <c r="I36" i="44"/>
  <c r="G36" i="44"/>
  <c r="I12" i="44"/>
  <c r="G12" i="44"/>
  <c r="G27" i="44"/>
  <c r="H27" i="44" s="1"/>
  <c r="O27" i="44" s="1"/>
  <c r="I27" i="44"/>
  <c r="G38" i="44"/>
  <c r="I38" i="44"/>
  <c r="E84" i="44"/>
  <c r="M84" i="44"/>
  <c r="N84" i="44" s="1"/>
  <c r="D120" i="44"/>
  <c r="F120" i="44"/>
  <c r="J146" i="44"/>
  <c r="E41" i="44"/>
  <c r="F99" i="44"/>
  <c r="D99" i="44"/>
  <c r="D4" i="44"/>
  <c r="G5" i="44"/>
  <c r="H5" i="44" s="1"/>
  <c r="O5" i="44" s="1"/>
  <c r="H8" i="44"/>
  <c r="O8" i="44" s="1"/>
  <c r="D12" i="44"/>
  <c r="G13" i="44"/>
  <c r="K13" i="44" s="1"/>
  <c r="P13" i="44" s="1"/>
  <c r="D20" i="44"/>
  <c r="G21" i="44"/>
  <c r="H24" i="44"/>
  <c r="O24" i="44" s="1"/>
  <c r="D28" i="44"/>
  <c r="G29" i="44"/>
  <c r="H32" i="44"/>
  <c r="O32" i="44" s="1"/>
  <c r="D36" i="44"/>
  <c r="D38" i="44"/>
  <c r="M39" i="44"/>
  <c r="N39" i="44" s="1"/>
  <c r="I41" i="44"/>
  <c r="J41" i="44" s="1"/>
  <c r="K41" i="44" s="1"/>
  <c r="P41" i="44" s="1"/>
  <c r="H41" i="44"/>
  <c r="O41" i="44" s="1"/>
  <c r="M43" i="44"/>
  <c r="N43" i="44" s="1"/>
  <c r="M47" i="44"/>
  <c r="N47" i="44" s="1"/>
  <c r="G52" i="44"/>
  <c r="H52" i="44" s="1"/>
  <c r="O52" i="44" s="1"/>
  <c r="J55" i="44"/>
  <c r="G59" i="44"/>
  <c r="H59" i="44" s="1"/>
  <c r="O59" i="44" s="1"/>
  <c r="D60" i="44"/>
  <c r="F67" i="44"/>
  <c r="D67" i="44"/>
  <c r="F72" i="44"/>
  <c r="D72" i="44"/>
  <c r="F80" i="44"/>
  <c r="D80" i="44"/>
  <c r="F91" i="44"/>
  <c r="D91" i="44"/>
  <c r="I132" i="44"/>
  <c r="J132" i="44" s="1"/>
  <c r="H132" i="44"/>
  <c r="O132" i="44" s="1"/>
  <c r="K132" i="44"/>
  <c r="P132" i="44" s="1"/>
  <c r="G132" i="44"/>
  <c r="E141" i="44"/>
  <c r="F183" i="44"/>
  <c r="D183" i="44"/>
  <c r="I198" i="44"/>
  <c r="G198" i="44"/>
  <c r="J52" i="44"/>
  <c r="E159" i="44"/>
  <c r="M159" i="44"/>
  <c r="N159" i="44" s="1"/>
  <c r="G16" i="44"/>
  <c r="H16" i="44" s="1"/>
  <c r="O16" i="44" s="1"/>
  <c r="G24" i="44"/>
  <c r="K24" i="44" s="1"/>
  <c r="P24" i="44" s="1"/>
  <c r="H40" i="44"/>
  <c r="O40" i="44" s="1"/>
  <c r="G51" i="44"/>
  <c r="G62" i="44"/>
  <c r="H62" i="44" s="1"/>
  <c r="O62" i="44" s="1"/>
  <c r="E70" i="44"/>
  <c r="M70" i="44"/>
  <c r="N70" i="44" s="1"/>
  <c r="F7" i="44"/>
  <c r="I8" i="44"/>
  <c r="J8" i="44" s="1"/>
  <c r="H13" i="44"/>
  <c r="O13" i="44" s="1"/>
  <c r="F15" i="44"/>
  <c r="I16" i="44"/>
  <c r="H21" i="44"/>
  <c r="O21" i="44" s="1"/>
  <c r="F23" i="44"/>
  <c r="I24" i="44"/>
  <c r="J24" i="44" s="1"/>
  <c r="H29" i="44"/>
  <c r="O29" i="44" s="1"/>
  <c r="F31" i="44"/>
  <c r="I32" i="44"/>
  <c r="J32" i="44" s="1"/>
  <c r="I37" i="44"/>
  <c r="E49" i="44"/>
  <c r="M49" i="44"/>
  <c r="N49" i="44" s="1"/>
  <c r="G60" i="44"/>
  <c r="H60" i="44" s="1"/>
  <c r="O60" i="44" s="1"/>
  <c r="M68" i="44"/>
  <c r="N68" i="44" s="1"/>
  <c r="M76" i="44"/>
  <c r="N76" i="44" s="1"/>
  <c r="I86" i="44"/>
  <c r="G86" i="44"/>
  <c r="H86" i="44" s="1"/>
  <c r="O86" i="44" s="1"/>
  <c r="I88" i="44"/>
  <c r="J88" i="44" s="1"/>
  <c r="K88" i="44" s="1"/>
  <c r="P88" i="44" s="1"/>
  <c r="H88" i="44"/>
  <c r="O88" i="44" s="1"/>
  <c r="G88" i="44"/>
  <c r="I107" i="44"/>
  <c r="J107" i="44" s="1"/>
  <c r="H107" i="44"/>
  <c r="O107" i="44" s="1"/>
  <c r="G107" i="44"/>
  <c r="K107" i="44" s="1"/>
  <c r="P107" i="44" s="1"/>
  <c r="M124" i="44"/>
  <c r="N124" i="44" s="1"/>
  <c r="D129" i="44"/>
  <c r="F129" i="44"/>
  <c r="G37" i="44"/>
  <c r="I5" i="44"/>
  <c r="M6" i="44"/>
  <c r="N6" i="44" s="1"/>
  <c r="I13" i="44"/>
  <c r="J13" i="44" s="1"/>
  <c r="M14" i="44"/>
  <c r="N14" i="44" s="1"/>
  <c r="I21" i="44"/>
  <c r="M22" i="44"/>
  <c r="N22" i="44" s="1"/>
  <c r="I29" i="44"/>
  <c r="J29" i="44" s="1"/>
  <c r="M30" i="44"/>
  <c r="N30" i="44" s="1"/>
  <c r="G43" i="44"/>
  <c r="J43" i="44" s="1"/>
  <c r="K43" i="44" s="1"/>
  <c r="P43" i="44" s="1"/>
  <c r="I49" i="44"/>
  <c r="G50" i="44"/>
  <c r="H50" i="44" s="1"/>
  <c r="O50" i="44" s="1"/>
  <c r="H51" i="44"/>
  <c r="O51" i="44" s="1"/>
  <c r="K52" i="44"/>
  <c r="P52" i="44" s="1"/>
  <c r="E57" i="44"/>
  <c r="M57" i="44"/>
  <c r="N57" i="44" s="1"/>
  <c r="E58" i="44"/>
  <c r="E59" i="44"/>
  <c r="F69" i="44"/>
  <c r="D69" i="44"/>
  <c r="F77" i="44"/>
  <c r="D77" i="44"/>
  <c r="G109" i="44"/>
  <c r="I109" i="44"/>
  <c r="H121" i="44"/>
  <c r="O121" i="44" s="1"/>
  <c r="G121" i="44"/>
  <c r="D125" i="44"/>
  <c r="F125" i="44"/>
  <c r="K133" i="44"/>
  <c r="P133" i="44" s="1"/>
  <c r="G133" i="44"/>
  <c r="H133" i="44" s="1"/>
  <c r="O133" i="44" s="1"/>
  <c r="I133" i="44"/>
  <c r="J133" i="44" s="1"/>
  <c r="H153" i="44"/>
  <c r="O153" i="44" s="1"/>
  <c r="G153" i="44"/>
  <c r="K153" i="44" s="1"/>
  <c r="P153" i="44" s="1"/>
  <c r="I153" i="44"/>
  <c r="J153" i="44" s="1"/>
  <c r="E158" i="44"/>
  <c r="M158" i="44"/>
  <c r="N158" i="44" s="1"/>
  <c r="I176" i="44"/>
  <c r="M18" i="44"/>
  <c r="N18" i="44" s="1"/>
  <c r="M34" i="44"/>
  <c r="N34" i="44" s="1"/>
  <c r="H54" i="44"/>
  <c r="O54" i="44" s="1"/>
  <c r="G54" i="44"/>
  <c r="M97" i="44"/>
  <c r="N97" i="44" s="1"/>
  <c r="E97" i="44"/>
  <c r="E10" i="44"/>
  <c r="D52" i="44"/>
  <c r="M78" i="44"/>
  <c r="N78" i="44" s="1"/>
  <c r="E78" i="44"/>
  <c r="E105" i="44"/>
  <c r="D3" i="44"/>
  <c r="K8" i="44"/>
  <c r="P8" i="44" s="1"/>
  <c r="D11" i="44"/>
  <c r="D19" i="44"/>
  <c r="D27" i="44"/>
  <c r="K32" i="44"/>
  <c r="P32" i="44" s="1"/>
  <c r="D35" i="44"/>
  <c r="G42" i="44"/>
  <c r="K42" i="44" s="1"/>
  <c r="P42" i="44" s="1"/>
  <c r="D44" i="44"/>
  <c r="E45" i="44"/>
  <c r="M45" i="44"/>
  <c r="N45" i="44" s="1"/>
  <c r="D48" i="44"/>
  <c r="G49" i="44"/>
  <c r="H49" i="44" s="1"/>
  <c r="O49" i="44" s="1"/>
  <c r="I50" i="44"/>
  <c r="J50" i="44" s="1"/>
  <c r="K50" i="44" s="1"/>
  <c r="P50" i="44" s="1"/>
  <c r="I51" i="44"/>
  <c r="F57" i="44"/>
  <c r="G58" i="44"/>
  <c r="H58" i="44" s="1"/>
  <c r="O58" i="44" s="1"/>
  <c r="E65" i="44"/>
  <c r="M65" i="44"/>
  <c r="N65" i="44" s="1"/>
  <c r="E66" i="44"/>
  <c r="G74" i="44"/>
  <c r="I74" i="44"/>
  <c r="G82" i="44"/>
  <c r="H82" i="44" s="1"/>
  <c r="O82" i="44" s="1"/>
  <c r="I82" i="44"/>
  <c r="J82" i="44" s="1"/>
  <c r="K82" i="44" s="1"/>
  <c r="P82" i="44" s="1"/>
  <c r="E96" i="44"/>
  <c r="M96" i="44"/>
  <c r="N96" i="44" s="1"/>
  <c r="M107" i="44"/>
  <c r="N107" i="44" s="1"/>
  <c r="F111" i="44"/>
  <c r="D111" i="44"/>
  <c r="G113" i="44"/>
  <c r="I113" i="44"/>
  <c r="F119" i="44"/>
  <c r="D119" i="44"/>
  <c r="I121" i="44"/>
  <c r="J121" i="44" s="1"/>
  <c r="K121" i="44" s="1"/>
  <c r="P121" i="44" s="1"/>
  <c r="M130" i="44"/>
  <c r="N130" i="44" s="1"/>
  <c r="E130" i="44"/>
  <c r="J137" i="44"/>
  <c r="M142" i="44"/>
  <c r="N142" i="44" s="1"/>
  <c r="E142" i="44"/>
  <c r="H155" i="44"/>
  <c r="O155" i="44" s="1"/>
  <c r="I211" i="44"/>
  <c r="J211" i="44" s="1"/>
  <c r="K211" i="44" s="1"/>
  <c r="P211" i="44" s="1"/>
  <c r="H211" i="44"/>
  <c r="O211" i="44" s="1"/>
  <c r="G211" i="44"/>
  <c r="I53" i="44"/>
  <c r="J53" i="44" s="1"/>
  <c r="K53" i="44" s="1"/>
  <c r="P53" i="44" s="1"/>
  <c r="H53" i="44"/>
  <c r="O53" i="44" s="1"/>
  <c r="E61" i="44"/>
  <c r="M61" i="44"/>
  <c r="N61" i="44" s="1"/>
  <c r="I152" i="44"/>
  <c r="G152" i="44"/>
  <c r="I54" i="44"/>
  <c r="J54" i="44" s="1"/>
  <c r="K54" i="44" s="1"/>
  <c r="P54" i="44" s="1"/>
  <c r="I68" i="44"/>
  <c r="J68" i="44" s="1"/>
  <c r="H68" i="44"/>
  <c r="O68" i="44" s="1"/>
  <c r="G68" i="44"/>
  <c r="K68" i="44" s="1"/>
  <c r="P68" i="44" s="1"/>
  <c r="I84" i="44"/>
  <c r="J84" i="44" s="1"/>
  <c r="K84" i="44" s="1"/>
  <c r="P84" i="44" s="1"/>
  <c r="H84" i="44"/>
  <c r="O84" i="44" s="1"/>
  <c r="G84" i="44"/>
  <c r="I108" i="44"/>
  <c r="J108" i="44" s="1"/>
  <c r="K108" i="44" s="1"/>
  <c r="P108" i="44" s="1"/>
  <c r="H108" i="44"/>
  <c r="O108" i="44" s="1"/>
  <c r="H126" i="44"/>
  <c r="O126" i="44" s="1"/>
  <c r="J126" i="44"/>
  <c r="G9" i="44"/>
  <c r="G17" i="44"/>
  <c r="J17" i="44" s="1"/>
  <c r="G25" i="44"/>
  <c r="G33" i="44"/>
  <c r="J33" i="44" s="1"/>
  <c r="H42" i="44"/>
  <c r="O42" i="44" s="1"/>
  <c r="F45" i="44"/>
  <c r="E46" i="44"/>
  <c r="G48" i="44"/>
  <c r="D56" i="44"/>
  <c r="I58" i="44"/>
  <c r="J64" i="44"/>
  <c r="K64" i="44" s="1"/>
  <c r="P64" i="44" s="1"/>
  <c r="F65" i="44"/>
  <c r="G66" i="44"/>
  <c r="F71" i="44"/>
  <c r="D71" i="44"/>
  <c r="D73" i="44"/>
  <c r="F73" i="44"/>
  <c r="H74" i="44"/>
  <c r="O74" i="44" s="1"/>
  <c r="F79" i="44"/>
  <c r="D79" i="44"/>
  <c r="D81" i="44"/>
  <c r="F81" i="44"/>
  <c r="F87" i="44"/>
  <c r="D87" i="44"/>
  <c r="F96" i="44"/>
  <c r="I100" i="44"/>
  <c r="G100" i="44"/>
  <c r="I104" i="44"/>
  <c r="G104" i="44"/>
  <c r="H104" i="44" s="1"/>
  <c r="O104" i="44" s="1"/>
  <c r="E115" i="44"/>
  <c r="M115" i="44"/>
  <c r="N115" i="44" s="1"/>
  <c r="G117" i="44"/>
  <c r="I117" i="44"/>
  <c r="F151" i="44"/>
  <c r="D151" i="44"/>
  <c r="G185" i="44"/>
  <c r="K185" i="44" s="1"/>
  <c r="P185" i="44" s="1"/>
  <c r="I185" i="44"/>
  <c r="J185" i="44" s="1"/>
  <c r="H185" i="44"/>
  <c r="O185" i="44" s="1"/>
  <c r="G201" i="44"/>
  <c r="K201" i="44" s="1"/>
  <c r="P201" i="44" s="1"/>
  <c r="I201" i="44"/>
  <c r="J201" i="44" s="1"/>
  <c r="H201" i="44"/>
  <c r="O201" i="44" s="1"/>
  <c r="F131" i="44"/>
  <c r="D131" i="44"/>
  <c r="J47" i="44"/>
  <c r="F61" i="44"/>
  <c r="I76" i="44"/>
  <c r="J76" i="44" s="1"/>
  <c r="H76" i="44"/>
  <c r="O76" i="44" s="1"/>
  <c r="G76" i="44"/>
  <c r="K76" i="44" s="1"/>
  <c r="P76" i="44" s="1"/>
  <c r="E37" i="44"/>
  <c r="G39" i="44"/>
  <c r="H39" i="44" s="1"/>
  <c r="O39" i="44" s="1"/>
  <c r="D40" i="44"/>
  <c r="I42" i="44"/>
  <c r="J42" i="44" s="1"/>
  <c r="H43" i="44"/>
  <c r="O43" i="44" s="1"/>
  <c r="G44" i="44"/>
  <c r="F46" i="44"/>
  <c r="H48" i="44"/>
  <c r="O48" i="44" s="1"/>
  <c r="E53" i="44"/>
  <c r="M53" i="44"/>
  <c r="N53" i="44" s="1"/>
  <c r="E54" i="44"/>
  <c r="G56" i="44"/>
  <c r="D64" i="44"/>
  <c r="I66" i="44"/>
  <c r="K89" i="44"/>
  <c r="P89" i="44" s="1"/>
  <c r="H89" i="44"/>
  <c r="O89" i="44" s="1"/>
  <c r="I89" i="44"/>
  <c r="J89" i="44" s="1"/>
  <c r="H90" i="44"/>
  <c r="O90" i="44" s="1"/>
  <c r="K115" i="44"/>
  <c r="P115" i="44" s="1"/>
  <c r="E122" i="44"/>
  <c r="M122" i="44"/>
  <c r="N122" i="44" s="1"/>
  <c r="F202" i="44"/>
  <c r="D202" i="44"/>
  <c r="J75" i="44"/>
  <c r="K75" i="44" s="1"/>
  <c r="P75" i="44" s="1"/>
  <c r="H83" i="44"/>
  <c r="O83" i="44" s="1"/>
  <c r="G101" i="44"/>
  <c r="J101" i="44" s="1"/>
  <c r="K101" i="44"/>
  <c r="P101" i="44" s="1"/>
  <c r="G105" i="44"/>
  <c r="J106" i="44"/>
  <c r="E112" i="44"/>
  <c r="M112" i="44"/>
  <c r="N112" i="44" s="1"/>
  <c r="M114" i="44"/>
  <c r="N114" i="44" s="1"/>
  <c r="M118" i="44"/>
  <c r="N118" i="44" s="1"/>
  <c r="I124" i="44"/>
  <c r="G124" i="44"/>
  <c r="D140" i="44"/>
  <c r="F140" i="44"/>
  <c r="F147" i="44"/>
  <c r="D147" i="44"/>
  <c r="G149" i="44"/>
  <c r="K149" i="44" s="1"/>
  <c r="P149" i="44" s="1"/>
  <c r="I149" i="44"/>
  <c r="J149" i="44" s="1"/>
  <c r="M181" i="44"/>
  <c r="N181" i="44" s="1"/>
  <c r="E181" i="44"/>
  <c r="M200" i="44"/>
  <c r="N200" i="44" s="1"/>
  <c r="E200" i="44"/>
  <c r="G47" i="44"/>
  <c r="H47" i="44" s="1"/>
  <c r="O47" i="44" s="1"/>
  <c r="G55" i="44"/>
  <c r="H55" i="44" s="1"/>
  <c r="O55" i="44" s="1"/>
  <c r="G63" i="44"/>
  <c r="H63" i="44" s="1"/>
  <c r="O63" i="44" s="1"/>
  <c r="K78" i="44"/>
  <c r="P78" i="44" s="1"/>
  <c r="I78" i="44"/>
  <c r="J78" i="44" s="1"/>
  <c r="G78" i="44"/>
  <c r="H78" i="44" s="1"/>
  <c r="O78" i="44" s="1"/>
  <c r="F85" i="44"/>
  <c r="D85" i="44"/>
  <c r="G93" i="44"/>
  <c r="H93" i="44" s="1"/>
  <c r="O93" i="44" s="1"/>
  <c r="G97" i="44"/>
  <c r="J98" i="44"/>
  <c r="E104" i="44"/>
  <c r="M104" i="44"/>
  <c r="N104" i="44" s="1"/>
  <c r="I105" i="44"/>
  <c r="F112" i="44"/>
  <c r="I115" i="44"/>
  <c r="J115" i="44" s="1"/>
  <c r="H115" i="44"/>
  <c r="O115" i="44" s="1"/>
  <c r="K116" i="44"/>
  <c r="P116" i="44" s="1"/>
  <c r="I116" i="44"/>
  <c r="J116" i="44" s="1"/>
  <c r="H116" i="44"/>
  <c r="O116" i="44" s="1"/>
  <c r="E127" i="44"/>
  <c r="E152" i="44"/>
  <c r="M152" i="44"/>
  <c r="N152" i="44" s="1"/>
  <c r="K192" i="44"/>
  <c r="P192" i="44" s="1"/>
  <c r="I192" i="44"/>
  <c r="J192" i="44" s="1"/>
  <c r="H192" i="44"/>
  <c r="O192" i="44" s="1"/>
  <c r="G192" i="44"/>
  <c r="G196" i="44"/>
  <c r="I196" i="44"/>
  <c r="J204" i="44"/>
  <c r="H75" i="44"/>
  <c r="O75" i="44" s="1"/>
  <c r="I83" i="44"/>
  <c r="J83" i="44" s="1"/>
  <c r="K83" i="44" s="1"/>
  <c r="P83" i="44" s="1"/>
  <c r="I92" i="44"/>
  <c r="F103" i="44"/>
  <c r="D103" i="44"/>
  <c r="E128" i="44"/>
  <c r="M128" i="44"/>
  <c r="N128" i="44" s="1"/>
  <c r="I148" i="44"/>
  <c r="G148" i="44"/>
  <c r="H148" i="44" s="1"/>
  <c r="O148" i="44" s="1"/>
  <c r="I70" i="44"/>
  <c r="J70" i="44" s="1"/>
  <c r="G70" i="44"/>
  <c r="H70" i="44" s="1"/>
  <c r="O70" i="44" s="1"/>
  <c r="D75" i="44"/>
  <c r="E89" i="44"/>
  <c r="G92" i="44"/>
  <c r="H92" i="44" s="1"/>
  <c r="O92" i="44" s="1"/>
  <c r="F95" i="44"/>
  <c r="D95" i="44"/>
  <c r="E121" i="44"/>
  <c r="F128" i="44"/>
  <c r="D136" i="44"/>
  <c r="F136" i="44"/>
  <c r="K143" i="44"/>
  <c r="P143" i="44" s="1"/>
  <c r="H143" i="44"/>
  <c r="O143" i="44" s="1"/>
  <c r="M157" i="44"/>
  <c r="N157" i="44" s="1"/>
  <c r="E157" i="44"/>
  <c r="M161" i="44"/>
  <c r="N161" i="44" s="1"/>
  <c r="E161" i="44"/>
  <c r="J134" i="44"/>
  <c r="J139" i="44"/>
  <c r="K139" i="44" s="1"/>
  <c r="P139" i="44" s="1"/>
  <c r="K141" i="44"/>
  <c r="P141" i="44" s="1"/>
  <c r="G141" i="44"/>
  <c r="H141" i="44" s="1"/>
  <c r="O141" i="44" s="1"/>
  <c r="E160" i="44"/>
  <c r="M160" i="44"/>
  <c r="N160" i="44" s="1"/>
  <c r="I167" i="44"/>
  <c r="G167" i="44"/>
  <c r="H167" i="44"/>
  <c r="O167" i="44" s="1"/>
  <c r="I182" i="44"/>
  <c r="G182" i="44"/>
  <c r="H182" i="44" s="1"/>
  <c r="O182" i="44" s="1"/>
  <c r="I186" i="44"/>
  <c r="J186" i="44" s="1"/>
  <c r="H186" i="44"/>
  <c r="O186" i="44" s="1"/>
  <c r="G186" i="44"/>
  <c r="K186" i="44"/>
  <c r="P186" i="44" s="1"/>
  <c r="I195" i="44"/>
  <c r="K90" i="44"/>
  <c r="P90" i="44" s="1"/>
  <c r="D93" i="44"/>
  <c r="G94" i="44"/>
  <c r="H94" i="44" s="1"/>
  <c r="O94" i="44" s="1"/>
  <c r="K98" i="44"/>
  <c r="P98" i="44" s="1"/>
  <c r="D101" i="44"/>
  <c r="G102" i="44"/>
  <c r="H102" i="44" s="1"/>
  <c r="O102" i="44" s="1"/>
  <c r="K106" i="44"/>
  <c r="P106" i="44" s="1"/>
  <c r="D109" i="44"/>
  <c r="G110" i="44"/>
  <c r="H110" i="44" s="1"/>
  <c r="O110" i="44" s="1"/>
  <c r="K114" i="44"/>
  <c r="P114" i="44" s="1"/>
  <c r="D117" i="44"/>
  <c r="G118" i="44"/>
  <c r="H118" i="44" s="1"/>
  <c r="O118" i="44" s="1"/>
  <c r="H123" i="44"/>
  <c r="O123" i="44" s="1"/>
  <c r="M134" i="44"/>
  <c r="N134" i="44" s="1"/>
  <c r="D139" i="44"/>
  <c r="I141" i="44"/>
  <c r="J141" i="44" s="1"/>
  <c r="E148" i="44"/>
  <c r="M148" i="44"/>
  <c r="N148" i="44" s="1"/>
  <c r="E149" i="44"/>
  <c r="E150" i="44"/>
  <c r="J159" i="44"/>
  <c r="F160" i="44"/>
  <c r="H161" i="44"/>
  <c r="O161" i="44" s="1"/>
  <c r="G161" i="44"/>
  <c r="J161" i="44" s="1"/>
  <c r="K161" i="44" s="1"/>
  <c r="P161" i="44" s="1"/>
  <c r="K164" i="44"/>
  <c r="P164" i="44" s="1"/>
  <c r="I165" i="44"/>
  <c r="D167" i="44"/>
  <c r="D169" i="44"/>
  <c r="F169" i="44"/>
  <c r="K179" i="44"/>
  <c r="P179" i="44" s="1"/>
  <c r="I179" i="44"/>
  <c r="J179" i="44" s="1"/>
  <c r="H179" i="44"/>
  <c r="O179" i="44" s="1"/>
  <c r="D186" i="44"/>
  <c r="G195" i="44"/>
  <c r="H195" i="44" s="1"/>
  <c r="O195" i="44" s="1"/>
  <c r="F199" i="44"/>
  <c r="D199" i="44"/>
  <c r="J209" i="44"/>
  <c r="H212" i="44"/>
  <c r="O212" i="44" s="1"/>
  <c r="G212" i="44"/>
  <c r="I212" i="44"/>
  <c r="J212" i="44" s="1"/>
  <c r="K212" i="44" s="1"/>
  <c r="P212" i="44" s="1"/>
  <c r="I94" i="44"/>
  <c r="I102" i="44"/>
  <c r="J102" i="44" s="1"/>
  <c r="I110" i="44"/>
  <c r="J110" i="44" s="1"/>
  <c r="I118" i="44"/>
  <c r="J130" i="44"/>
  <c r="G137" i="44"/>
  <c r="H137" i="44" s="1"/>
  <c r="O137" i="44" s="1"/>
  <c r="H139" i="44"/>
  <c r="O139" i="44" s="1"/>
  <c r="E156" i="44"/>
  <c r="M156" i="44"/>
  <c r="N156" i="44" s="1"/>
  <c r="G159" i="44"/>
  <c r="J164" i="44"/>
  <c r="H180" i="44"/>
  <c r="O180" i="44" s="1"/>
  <c r="G180" i="44"/>
  <c r="I180" i="44"/>
  <c r="J180" i="44" s="1"/>
  <c r="K180" i="44" s="1"/>
  <c r="P180" i="44" s="1"/>
  <c r="I213" i="44"/>
  <c r="H213" i="44"/>
  <c r="O213" i="44" s="1"/>
  <c r="G213" i="44"/>
  <c r="M92" i="44"/>
  <c r="N92" i="44" s="1"/>
  <c r="M100" i="44"/>
  <c r="N100" i="44" s="1"/>
  <c r="M108" i="44"/>
  <c r="N108" i="44" s="1"/>
  <c r="M116" i="44"/>
  <c r="N116" i="44" s="1"/>
  <c r="E144" i="44"/>
  <c r="M144" i="44"/>
  <c r="N144" i="44" s="1"/>
  <c r="J150" i="44"/>
  <c r="K150" i="44" s="1"/>
  <c r="P150" i="44" s="1"/>
  <c r="J155" i="44"/>
  <c r="K155" i="44" s="1"/>
  <c r="P155" i="44" s="1"/>
  <c r="F156" i="44"/>
  <c r="K157" i="44"/>
  <c r="P157" i="44" s="1"/>
  <c r="G157" i="44"/>
  <c r="H157" i="44" s="1"/>
  <c r="O157" i="44" s="1"/>
  <c r="H159" i="44"/>
  <c r="O159" i="44" s="1"/>
  <c r="H162" i="44"/>
  <c r="O162" i="44" s="1"/>
  <c r="G162" i="44"/>
  <c r="G166" i="44"/>
  <c r="J166" i="44" s="1"/>
  <c r="D168" i="44"/>
  <c r="F168" i="44"/>
  <c r="H170" i="44"/>
  <c r="O170" i="44" s="1"/>
  <c r="G170" i="44"/>
  <c r="J170" i="44" s="1"/>
  <c r="E184" i="44"/>
  <c r="I197" i="44"/>
  <c r="J197" i="44" s="1"/>
  <c r="K197" i="44" s="1"/>
  <c r="P197" i="44" s="1"/>
  <c r="H197" i="44"/>
  <c r="O197" i="44" s="1"/>
  <c r="G197" i="44"/>
  <c r="M213" i="44"/>
  <c r="N213" i="44" s="1"/>
  <c r="E213" i="44"/>
  <c r="G122" i="44"/>
  <c r="H122" i="44" s="1"/>
  <c r="O122" i="44" s="1"/>
  <c r="J127" i="44"/>
  <c r="K127" i="44" s="1"/>
  <c r="P127" i="44" s="1"/>
  <c r="E132" i="44"/>
  <c r="M132" i="44"/>
  <c r="N132" i="44" s="1"/>
  <c r="E133" i="44"/>
  <c r="G135" i="44"/>
  <c r="J143" i="44"/>
  <c r="F144" i="44"/>
  <c r="H145" i="44"/>
  <c r="O145" i="44" s="1"/>
  <c r="G145" i="44"/>
  <c r="J145" i="44" s="1"/>
  <c r="K145" i="44" s="1"/>
  <c r="P145" i="44" s="1"/>
  <c r="K146" i="44"/>
  <c r="P146" i="44" s="1"/>
  <c r="D155" i="44"/>
  <c r="I157" i="44"/>
  <c r="J157" i="44" s="1"/>
  <c r="K159" i="44"/>
  <c r="P159" i="44" s="1"/>
  <c r="D162" i="44"/>
  <c r="M170" i="44"/>
  <c r="N170" i="44" s="1"/>
  <c r="R170" i="44" s="1"/>
  <c r="E170" i="44"/>
  <c r="I181" i="44"/>
  <c r="J181" i="44" s="1"/>
  <c r="K181" i="44" s="1"/>
  <c r="P181" i="44" s="1"/>
  <c r="G181" i="44"/>
  <c r="H181" i="44" s="1"/>
  <c r="O181" i="44" s="1"/>
  <c r="M197" i="44"/>
  <c r="N197" i="44" s="1"/>
  <c r="E197" i="44"/>
  <c r="I208" i="44"/>
  <c r="G208" i="44"/>
  <c r="J163" i="44"/>
  <c r="H172" i="44"/>
  <c r="O172" i="44" s="1"/>
  <c r="I184" i="44"/>
  <c r="J184" i="44" s="1"/>
  <c r="K184" i="44" s="1"/>
  <c r="P184" i="44" s="1"/>
  <c r="G184" i="44"/>
  <c r="H184" i="44" s="1"/>
  <c r="O184" i="44" s="1"/>
  <c r="H188" i="44"/>
  <c r="O188" i="44" s="1"/>
  <c r="G188" i="44"/>
  <c r="J188" i="44" s="1"/>
  <c r="I194" i="44"/>
  <c r="G194" i="44"/>
  <c r="I203" i="44"/>
  <c r="I205" i="44"/>
  <c r="G205" i="44"/>
  <c r="K126" i="44"/>
  <c r="P126" i="44" s="1"/>
  <c r="G130" i="44"/>
  <c r="H130" i="44" s="1"/>
  <c r="O130" i="44" s="1"/>
  <c r="K134" i="44"/>
  <c r="P134" i="44" s="1"/>
  <c r="G138" i="44"/>
  <c r="H138" i="44" s="1"/>
  <c r="O138" i="44" s="1"/>
  <c r="K142" i="44"/>
  <c r="P142" i="44" s="1"/>
  <c r="G146" i="44"/>
  <c r="H146" i="44" s="1"/>
  <c r="O146" i="44" s="1"/>
  <c r="G154" i="44"/>
  <c r="H154" i="44" s="1"/>
  <c r="O154" i="44" s="1"/>
  <c r="K158" i="44"/>
  <c r="P158" i="44" s="1"/>
  <c r="M163" i="44"/>
  <c r="N163" i="44" s="1"/>
  <c r="D172" i="44"/>
  <c r="F175" i="44"/>
  <c r="D175" i="44"/>
  <c r="G177" i="44"/>
  <c r="H177" i="44" s="1"/>
  <c r="O177" i="44" s="1"/>
  <c r="K190" i="44"/>
  <c r="P190" i="44" s="1"/>
  <c r="I190" i="44"/>
  <c r="J190" i="44" s="1"/>
  <c r="E192" i="44"/>
  <c r="D194" i="44"/>
  <c r="G203" i="44"/>
  <c r="F207" i="44"/>
  <c r="D207" i="44"/>
  <c r="G209" i="44"/>
  <c r="H209" i="44" s="1"/>
  <c r="O209" i="44" s="1"/>
  <c r="H164" i="44"/>
  <c r="O164" i="44" s="1"/>
  <c r="I171" i="44"/>
  <c r="J171" i="44" s="1"/>
  <c r="K171" i="44" s="1"/>
  <c r="P171" i="44" s="1"/>
  <c r="I178" i="44"/>
  <c r="J178" i="44" s="1"/>
  <c r="H178" i="44"/>
  <c r="O178" i="44" s="1"/>
  <c r="G178" i="44"/>
  <c r="I187" i="44"/>
  <c r="I189" i="44"/>
  <c r="G189" i="44"/>
  <c r="I200" i="44"/>
  <c r="H200" i="44"/>
  <c r="O200" i="44" s="1"/>
  <c r="G200" i="44"/>
  <c r="H204" i="44"/>
  <c r="O204" i="44" s="1"/>
  <c r="G204" i="44"/>
  <c r="K204" i="44"/>
  <c r="P204" i="44" s="1"/>
  <c r="I210" i="44"/>
  <c r="J210" i="44" s="1"/>
  <c r="H210" i="44"/>
  <c r="O210" i="44" s="1"/>
  <c r="G210" i="44"/>
  <c r="K163" i="44"/>
  <c r="P163" i="44" s="1"/>
  <c r="D164" i="44"/>
  <c r="M171" i="44"/>
  <c r="N171" i="44" s="1"/>
  <c r="R171" i="44" s="1"/>
  <c r="I174" i="44"/>
  <c r="J174" i="44" s="1"/>
  <c r="K174" i="44" s="1"/>
  <c r="P174" i="44" s="1"/>
  <c r="E176" i="44"/>
  <c r="D178" i="44"/>
  <c r="G187" i="44"/>
  <c r="F191" i="44"/>
  <c r="D191" i="44"/>
  <c r="G193" i="44"/>
  <c r="H193" i="44" s="1"/>
  <c r="O193" i="44" s="1"/>
  <c r="K206" i="44"/>
  <c r="P206" i="44" s="1"/>
  <c r="I206" i="44"/>
  <c r="J206" i="44" s="1"/>
  <c r="E208" i="44"/>
  <c r="D210" i="44"/>
  <c r="G173" i="44"/>
  <c r="H173" i="44" s="1"/>
  <c r="O173" i="44" s="1"/>
  <c r="M180" i="44"/>
  <c r="N180" i="44" s="1"/>
  <c r="M188" i="44"/>
  <c r="N188" i="44" s="1"/>
  <c r="M196" i="44"/>
  <c r="N196" i="44" s="1"/>
  <c r="M204" i="44"/>
  <c r="N204" i="44" s="1"/>
  <c r="M212" i="44"/>
  <c r="N212" i="44" s="1"/>
  <c r="D177" i="44"/>
  <c r="D185" i="44"/>
  <c r="D193" i="44"/>
  <c r="D201" i="44"/>
  <c r="D209" i="44"/>
  <c r="D166" i="44"/>
  <c r="I173" i="44"/>
  <c r="D174" i="44"/>
  <c r="D182" i="44"/>
  <c r="D190" i="44"/>
  <c r="D198" i="44"/>
  <c r="D206" i="44"/>
  <c r="M179" i="44"/>
  <c r="N179" i="44" s="1"/>
  <c r="M187" i="44"/>
  <c r="N187" i="44" s="1"/>
  <c r="M195" i="44"/>
  <c r="N195" i="44" s="1"/>
  <c r="M203" i="44"/>
  <c r="N203" i="44" s="1"/>
  <c r="M211" i="44"/>
  <c r="N211" i="44" s="1"/>
  <c r="D24" i="42"/>
  <c r="D29" i="42"/>
  <c r="E29" i="42" s="1"/>
  <c r="D33" i="42"/>
  <c r="E33" i="42" s="1"/>
  <c r="D21" i="42"/>
  <c r="E21" i="42" s="1"/>
  <c r="D25" i="42"/>
  <c r="E25" i="42" s="1"/>
  <c r="R32" i="42"/>
  <c r="F35" i="42"/>
  <c r="I35" i="42" s="1"/>
  <c r="M8" i="42"/>
  <c r="N8" i="42" s="1"/>
  <c r="E8" i="42"/>
  <c r="G34" i="42"/>
  <c r="H34" i="42" s="1"/>
  <c r="O34" i="42" s="1"/>
  <c r="I34" i="42"/>
  <c r="J34" i="42" s="1"/>
  <c r="E3" i="42"/>
  <c r="M3" i="42"/>
  <c r="N3" i="42" s="1"/>
  <c r="H12" i="42"/>
  <c r="O12" i="42" s="1"/>
  <c r="I12" i="42"/>
  <c r="G12" i="42"/>
  <c r="G31" i="42"/>
  <c r="I31" i="42"/>
  <c r="J31" i="42" s="1"/>
  <c r="H31" i="42"/>
  <c r="O31" i="42" s="1"/>
  <c r="E35" i="42"/>
  <c r="M35" i="42"/>
  <c r="I21" i="42"/>
  <c r="G21" i="42"/>
  <c r="H21" i="42" s="1"/>
  <c r="O21" i="42" s="1"/>
  <c r="I13" i="42"/>
  <c r="J13" i="42" s="1"/>
  <c r="K13" i="42" s="1"/>
  <c r="P13" i="42" s="1"/>
  <c r="H13" i="42"/>
  <c r="O13" i="42" s="1"/>
  <c r="G13" i="42"/>
  <c r="I17" i="42"/>
  <c r="G17" i="42"/>
  <c r="M22" i="42"/>
  <c r="E22" i="42"/>
  <c r="G26" i="42"/>
  <c r="H26" i="42" s="1"/>
  <c r="O26" i="42" s="1"/>
  <c r="I26" i="42"/>
  <c r="I25" i="42"/>
  <c r="G25" i="42"/>
  <c r="H25" i="42" s="1"/>
  <c r="O25" i="42" s="1"/>
  <c r="I4" i="42"/>
  <c r="J4" i="42" s="1"/>
  <c r="H4" i="42"/>
  <c r="O4" i="42" s="1"/>
  <c r="G4" i="42"/>
  <c r="K4" i="42" s="1"/>
  <c r="P4" i="42" s="1"/>
  <c r="J8" i="42"/>
  <c r="G23" i="42"/>
  <c r="H23" i="42" s="1"/>
  <c r="O23" i="42" s="1"/>
  <c r="I23" i="42"/>
  <c r="E27" i="42"/>
  <c r="M27" i="42"/>
  <c r="G36" i="42"/>
  <c r="I36" i="42"/>
  <c r="I5" i="42"/>
  <c r="G5" i="42"/>
  <c r="H5" i="42" s="1"/>
  <c r="O5" i="42" s="1"/>
  <c r="K9" i="42"/>
  <c r="P9" i="42" s="1"/>
  <c r="I9" i="42"/>
  <c r="J9" i="42" s="1"/>
  <c r="H9" i="42"/>
  <c r="O9" i="42" s="1"/>
  <c r="G9" i="42"/>
  <c r="M14" i="42"/>
  <c r="N14" i="42" s="1"/>
  <c r="E14" i="42"/>
  <c r="H18" i="42"/>
  <c r="O18" i="42" s="1"/>
  <c r="G18" i="42"/>
  <c r="K18" i="42"/>
  <c r="P18" i="42" s="1"/>
  <c r="I18" i="42"/>
  <c r="J18" i="42" s="1"/>
  <c r="M30" i="42"/>
  <c r="E30" i="42"/>
  <c r="G15" i="42"/>
  <c r="H15" i="42" s="1"/>
  <c r="O15" i="42" s="1"/>
  <c r="I15" i="42"/>
  <c r="E19" i="42"/>
  <c r="M19" i="42"/>
  <c r="N19" i="42" s="1"/>
  <c r="H28" i="42"/>
  <c r="O28" i="42" s="1"/>
  <c r="I28" i="42"/>
  <c r="J28" i="42" s="1"/>
  <c r="G28" i="42"/>
  <c r="K28" i="42" s="1"/>
  <c r="P28" i="42" s="1"/>
  <c r="M6" i="42"/>
  <c r="N6" i="42" s="1"/>
  <c r="E6" i="42"/>
  <c r="H10" i="42"/>
  <c r="O10" i="42" s="1"/>
  <c r="G10" i="42"/>
  <c r="K10" i="42"/>
  <c r="P10" i="42" s="1"/>
  <c r="I10" i="42"/>
  <c r="J10" i="42" s="1"/>
  <c r="K19" i="42"/>
  <c r="P19" i="42" s="1"/>
  <c r="I29" i="42"/>
  <c r="G29" i="42"/>
  <c r="H29" i="42" s="1"/>
  <c r="O29" i="42" s="1"/>
  <c r="I33" i="42"/>
  <c r="J33" i="42" s="1"/>
  <c r="G33" i="42"/>
  <c r="H33" i="42"/>
  <c r="O33" i="42" s="1"/>
  <c r="G7" i="42"/>
  <c r="I7" i="42"/>
  <c r="H7" i="42"/>
  <c r="O7" i="42" s="1"/>
  <c r="E11" i="42"/>
  <c r="M11" i="42"/>
  <c r="N11" i="42" s="1"/>
  <c r="I20" i="42"/>
  <c r="J20" i="42" s="1"/>
  <c r="G20" i="42"/>
  <c r="K20" i="42" s="1"/>
  <c r="P20" i="42" s="1"/>
  <c r="M21" i="42"/>
  <c r="M13" i="42"/>
  <c r="N13" i="42" s="1"/>
  <c r="M29" i="42"/>
  <c r="F6" i="42"/>
  <c r="F14" i="42"/>
  <c r="F22" i="42"/>
  <c r="F30" i="42"/>
  <c r="G3" i="42"/>
  <c r="H3" i="42" s="1"/>
  <c r="O3" i="42" s="1"/>
  <c r="E5" i="42"/>
  <c r="D10" i="42"/>
  <c r="G11" i="42"/>
  <c r="K11" i="42" s="1"/>
  <c r="P11" i="42" s="1"/>
  <c r="D18" i="42"/>
  <c r="G19" i="42"/>
  <c r="D26" i="42"/>
  <c r="G27" i="42"/>
  <c r="D34" i="42"/>
  <c r="D7" i="42"/>
  <c r="G8" i="42"/>
  <c r="H8" i="42" s="1"/>
  <c r="O8" i="42" s="1"/>
  <c r="H11" i="42"/>
  <c r="O11" i="42" s="1"/>
  <c r="D15" i="42"/>
  <c r="G16" i="42"/>
  <c r="J16" i="42" s="1"/>
  <c r="H19" i="42"/>
  <c r="O19" i="42" s="1"/>
  <c r="D23" i="42"/>
  <c r="G24" i="42"/>
  <c r="J24" i="42" s="1"/>
  <c r="H27" i="42"/>
  <c r="O27" i="42" s="1"/>
  <c r="D31" i="42"/>
  <c r="G32" i="42"/>
  <c r="J32" i="42" s="1"/>
  <c r="K32" i="42" s="1"/>
  <c r="P32" i="42" s="1"/>
  <c r="I3" i="42"/>
  <c r="D4" i="42"/>
  <c r="I11" i="42"/>
  <c r="J11" i="42" s="1"/>
  <c r="D12" i="42"/>
  <c r="I19" i="42"/>
  <c r="J19" i="42" s="1"/>
  <c r="D20" i="42"/>
  <c r="I27" i="42"/>
  <c r="J27" i="42" s="1"/>
  <c r="K27" i="42" s="1"/>
  <c r="P27" i="42" s="1"/>
  <c r="D28" i="42"/>
  <c r="H32" i="42"/>
  <c r="O32" i="42" s="1"/>
  <c r="D36" i="42"/>
  <c r="M9" i="42"/>
  <c r="N9" i="42" s="1"/>
  <c r="M17" i="42"/>
  <c r="N17" i="42" s="1"/>
  <c r="M25" i="42"/>
  <c r="M33" i="42"/>
  <c r="I21" i="39"/>
  <c r="G21" i="39"/>
  <c r="H21" i="39" s="1"/>
  <c r="O21" i="39" s="1"/>
  <c r="M6" i="39"/>
  <c r="E6" i="39"/>
  <c r="M14" i="39"/>
  <c r="E14" i="39"/>
  <c r="M22" i="39"/>
  <c r="E22" i="39"/>
  <c r="M30" i="39"/>
  <c r="E30" i="39"/>
  <c r="I29" i="39"/>
  <c r="H29" i="39"/>
  <c r="O29" i="39" s="1"/>
  <c r="G29" i="39"/>
  <c r="I7" i="39"/>
  <c r="J7" i="39" s="1"/>
  <c r="G7" i="39"/>
  <c r="K7" i="39" s="1"/>
  <c r="P7" i="39" s="1"/>
  <c r="H15" i="39"/>
  <c r="O15" i="39" s="1"/>
  <c r="G15" i="39"/>
  <c r="I15" i="39"/>
  <c r="J15" i="39" s="1"/>
  <c r="G23" i="39"/>
  <c r="I23" i="39"/>
  <c r="J23" i="39" s="1"/>
  <c r="I31" i="39"/>
  <c r="G31" i="39"/>
  <c r="I13" i="39"/>
  <c r="H13" i="39"/>
  <c r="O13" i="39" s="1"/>
  <c r="G13" i="39"/>
  <c r="G8" i="39"/>
  <c r="H8" i="39" s="1"/>
  <c r="O8" i="39" s="1"/>
  <c r="I8" i="39"/>
  <c r="J8" i="39" s="1"/>
  <c r="G16" i="39"/>
  <c r="H16" i="39" s="1"/>
  <c r="O16" i="39" s="1"/>
  <c r="I16" i="39"/>
  <c r="G24" i="39"/>
  <c r="H24" i="39" s="1"/>
  <c r="O24" i="39" s="1"/>
  <c r="I24" i="39"/>
  <c r="J24" i="39" s="1"/>
  <c r="G32" i="39"/>
  <c r="H32" i="39" s="1"/>
  <c r="O32" i="39" s="1"/>
  <c r="I32" i="39"/>
  <c r="I9" i="39"/>
  <c r="H9" i="39"/>
  <c r="O9" i="39" s="1"/>
  <c r="G9" i="39"/>
  <c r="I17" i="39"/>
  <c r="G17" i="39"/>
  <c r="H17" i="39" s="1"/>
  <c r="O17" i="39" s="1"/>
  <c r="I25" i="39"/>
  <c r="G25" i="39"/>
  <c r="H25" i="39" s="1"/>
  <c r="O25" i="39" s="1"/>
  <c r="I33" i="39"/>
  <c r="G33" i="39"/>
  <c r="H33" i="39" s="1"/>
  <c r="O33" i="39" s="1"/>
  <c r="I5" i="39"/>
  <c r="H5" i="39"/>
  <c r="O5" i="39" s="1"/>
  <c r="G5" i="39"/>
  <c r="M10" i="39"/>
  <c r="E10" i="39"/>
  <c r="M18" i="39"/>
  <c r="E18" i="39"/>
  <c r="M26" i="39"/>
  <c r="E26" i="39"/>
  <c r="M34" i="39"/>
  <c r="E34" i="39"/>
  <c r="I3" i="39"/>
  <c r="G3" i="39"/>
  <c r="H3" i="39" s="1"/>
  <c r="O3" i="39" s="1"/>
  <c r="I11" i="39"/>
  <c r="G11" i="39"/>
  <c r="I19" i="39"/>
  <c r="G19" i="39"/>
  <c r="I27" i="39"/>
  <c r="G27" i="39"/>
  <c r="I35" i="39"/>
  <c r="G35" i="39"/>
  <c r="G4" i="39"/>
  <c r="H4" i="39" s="1"/>
  <c r="O4" i="39" s="1"/>
  <c r="I4" i="39"/>
  <c r="J4" i="39" s="1"/>
  <c r="G12" i="39"/>
  <c r="H12" i="39" s="1"/>
  <c r="O12" i="39" s="1"/>
  <c r="I12" i="39"/>
  <c r="G20" i="39"/>
  <c r="H20" i="39" s="1"/>
  <c r="O20" i="39" s="1"/>
  <c r="I20" i="39"/>
  <c r="G28" i="39"/>
  <c r="H28" i="39" s="1"/>
  <c r="O28" i="39" s="1"/>
  <c r="I28" i="39"/>
  <c r="G36" i="39"/>
  <c r="H36" i="39" s="1"/>
  <c r="O36" i="39" s="1"/>
  <c r="I36" i="39"/>
  <c r="D5" i="39"/>
  <c r="F6" i="39"/>
  <c r="D9" i="39"/>
  <c r="F10" i="39"/>
  <c r="D13" i="39"/>
  <c r="F14" i="39"/>
  <c r="D17" i="39"/>
  <c r="F18" i="39"/>
  <c r="D21" i="39"/>
  <c r="F22" i="39"/>
  <c r="D25" i="39"/>
  <c r="F26" i="39"/>
  <c r="D29" i="39"/>
  <c r="F30" i="39"/>
  <c r="D33" i="39"/>
  <c r="F34" i="39"/>
  <c r="D4" i="39"/>
  <c r="D8" i="39"/>
  <c r="D12" i="39"/>
  <c r="D16" i="39"/>
  <c r="D20" i="39"/>
  <c r="D24" i="39"/>
  <c r="D28" i="39"/>
  <c r="D32" i="39"/>
  <c r="D36" i="39"/>
  <c r="D3" i="39"/>
  <c r="D7" i="39"/>
  <c r="D11" i="39"/>
  <c r="D15" i="39"/>
  <c r="D19" i="39"/>
  <c r="D23" i="39"/>
  <c r="D27" i="39"/>
  <c r="D31" i="39"/>
  <c r="D35" i="39"/>
  <c r="D2" i="39"/>
  <c r="I2" i="39"/>
  <c r="G2" i="39"/>
  <c r="F16" i="38"/>
  <c r="F12" i="38"/>
  <c r="F20" i="38"/>
  <c r="F32" i="38"/>
  <c r="G32" i="38" s="1"/>
  <c r="I11" i="38"/>
  <c r="G11" i="38"/>
  <c r="H11" i="38" s="1"/>
  <c r="O11" i="38" s="1"/>
  <c r="I17" i="38"/>
  <c r="J17" i="38" s="1"/>
  <c r="K17" i="38" s="1"/>
  <c r="P17" i="38" s="1"/>
  <c r="G17" i="38"/>
  <c r="H17" i="38" s="1"/>
  <c r="O17" i="38" s="1"/>
  <c r="M24" i="38"/>
  <c r="E24" i="38"/>
  <c r="G30" i="38"/>
  <c r="H30" i="38" s="1"/>
  <c r="O30" i="38" s="1"/>
  <c r="I30" i="38"/>
  <c r="J30" i="38" s="1"/>
  <c r="K30" i="38" s="1"/>
  <c r="P30" i="38" s="1"/>
  <c r="I9" i="38"/>
  <c r="G9" i="38"/>
  <c r="H9" i="38" s="1"/>
  <c r="O9" i="38" s="1"/>
  <c r="E23" i="38"/>
  <c r="M23" i="38"/>
  <c r="I5" i="38"/>
  <c r="J5" i="38" s="1"/>
  <c r="K5" i="38" s="1"/>
  <c r="P5" i="38" s="1"/>
  <c r="G5" i="38"/>
  <c r="H5" i="38" s="1"/>
  <c r="O5" i="38" s="1"/>
  <c r="M12" i="38"/>
  <c r="E12" i="38"/>
  <c r="G18" i="38"/>
  <c r="H18" i="38" s="1"/>
  <c r="O18" i="38" s="1"/>
  <c r="I18" i="38"/>
  <c r="I31" i="38"/>
  <c r="G31" i="38"/>
  <c r="H31" i="38" s="1"/>
  <c r="O31" i="38" s="1"/>
  <c r="G22" i="38"/>
  <c r="H22" i="38" s="1"/>
  <c r="O22" i="38" s="1"/>
  <c r="I22" i="38"/>
  <c r="I29" i="38"/>
  <c r="G29" i="38"/>
  <c r="H29" i="38" s="1"/>
  <c r="O29" i="38" s="1"/>
  <c r="I6" i="38"/>
  <c r="G6" i="38"/>
  <c r="M19" i="38"/>
  <c r="E19" i="38"/>
  <c r="I25" i="38"/>
  <c r="G25" i="38"/>
  <c r="H25" i="38"/>
  <c r="O25" i="38" s="1"/>
  <c r="M32" i="38"/>
  <c r="E32" i="38"/>
  <c r="E3" i="38"/>
  <c r="M3" i="38"/>
  <c r="I7" i="38"/>
  <c r="G7" i="38"/>
  <c r="H7" i="38" s="1"/>
  <c r="O7" i="38" s="1"/>
  <c r="I13" i="38"/>
  <c r="G13" i="38"/>
  <c r="H13" i="38" s="1"/>
  <c r="O13" i="38" s="1"/>
  <c r="M20" i="38"/>
  <c r="E20" i="38"/>
  <c r="G26" i="38"/>
  <c r="I26" i="38"/>
  <c r="M4" i="38"/>
  <c r="E4" i="38"/>
  <c r="M8" i="38"/>
  <c r="E8" i="38"/>
  <c r="I14" i="38"/>
  <c r="G14" i="38"/>
  <c r="H14" i="38" s="1"/>
  <c r="O14" i="38" s="1"/>
  <c r="E27" i="38"/>
  <c r="M27" i="38"/>
  <c r="G33" i="38"/>
  <c r="H33" i="38" s="1"/>
  <c r="O33" i="38" s="1"/>
  <c r="I33" i="38"/>
  <c r="J33" i="38" s="1"/>
  <c r="K33" i="38" s="1"/>
  <c r="P33" i="38" s="1"/>
  <c r="M16" i="38"/>
  <c r="E16" i="38"/>
  <c r="I10" i="38"/>
  <c r="G10" i="38"/>
  <c r="H10" i="38" s="1"/>
  <c r="O10" i="38" s="1"/>
  <c r="E15" i="38"/>
  <c r="M15" i="38"/>
  <c r="G21" i="38"/>
  <c r="H21" i="38" s="1"/>
  <c r="O21" i="38" s="1"/>
  <c r="I21" i="38"/>
  <c r="M28" i="38"/>
  <c r="E28" i="38"/>
  <c r="G34" i="38"/>
  <c r="H34" i="38" s="1"/>
  <c r="O34" i="38" s="1"/>
  <c r="I34" i="38"/>
  <c r="D11" i="38"/>
  <c r="D31" i="38"/>
  <c r="D7" i="38"/>
  <c r="G4" i="38"/>
  <c r="G20" i="38"/>
  <c r="F3" i="38"/>
  <c r="D6" i="38"/>
  <c r="D10" i="38"/>
  <c r="D14" i="38"/>
  <c r="F15" i="38"/>
  <c r="D18" i="38"/>
  <c r="F19" i="38"/>
  <c r="H20" i="38"/>
  <c r="O20" i="38" s="1"/>
  <c r="D22" i="38"/>
  <c r="F23" i="38"/>
  <c r="D26" i="38"/>
  <c r="F27" i="38"/>
  <c r="H28" i="38"/>
  <c r="O28" i="38" s="1"/>
  <c r="D30" i="38"/>
  <c r="D34" i="38"/>
  <c r="I4" i="38"/>
  <c r="I8" i="38"/>
  <c r="I12" i="38"/>
  <c r="I16" i="38"/>
  <c r="I20" i="38"/>
  <c r="J20" i="38" s="1"/>
  <c r="K20" i="38" s="1"/>
  <c r="P20" i="38" s="1"/>
  <c r="I24" i="38"/>
  <c r="I28" i="38"/>
  <c r="J28" i="38" s="1"/>
  <c r="G8" i="38"/>
  <c r="H8" i="38" s="1"/>
  <c r="O8" i="38" s="1"/>
  <c r="G12" i="38"/>
  <c r="G16" i="38"/>
  <c r="D5" i="38"/>
  <c r="D9" i="38"/>
  <c r="D13" i="38"/>
  <c r="D17" i="38"/>
  <c r="D21" i="38"/>
  <c r="D25" i="38"/>
  <c r="D29" i="38"/>
  <c r="D33" i="38"/>
  <c r="G24" i="38"/>
  <c r="K28" i="38"/>
  <c r="P28" i="38" s="1"/>
  <c r="M2" i="38"/>
  <c r="E2" i="38"/>
  <c r="F2" i="38"/>
  <c r="F82" i="37"/>
  <c r="D108" i="37"/>
  <c r="D122" i="37"/>
  <c r="M122" i="37" s="1"/>
  <c r="N122" i="37" s="1"/>
  <c r="D139" i="37"/>
  <c r="E139" i="37" s="1"/>
  <c r="D153" i="37"/>
  <c r="D157" i="37"/>
  <c r="M157" i="37" s="1"/>
  <c r="N157" i="37" s="1"/>
  <c r="E168" i="37"/>
  <c r="D179" i="37"/>
  <c r="E179" i="37" s="1"/>
  <c r="D189" i="37"/>
  <c r="M189" i="37" s="1"/>
  <c r="N189" i="37" s="1"/>
  <c r="F200" i="37"/>
  <c r="D113" i="37"/>
  <c r="E113" i="37" s="1"/>
  <c r="M196" i="37"/>
  <c r="N196" i="37" s="1"/>
  <c r="D123" i="37"/>
  <c r="E141" i="37"/>
  <c r="D154" i="37"/>
  <c r="D164" i="37"/>
  <c r="E164" i="37" s="1"/>
  <c r="F176" i="37"/>
  <c r="D180" i="37"/>
  <c r="E180" i="37" s="1"/>
  <c r="D186" i="37"/>
  <c r="E186" i="37" s="1"/>
  <c r="F202" i="37"/>
  <c r="D58" i="37"/>
  <c r="E58" i="37" s="1"/>
  <c r="D114" i="37"/>
  <c r="E114" i="37" s="1"/>
  <c r="F141" i="37"/>
  <c r="M78" i="37"/>
  <c r="N78" i="37" s="1"/>
  <c r="F65" i="37"/>
  <c r="F77" i="37"/>
  <c r="I77" i="37" s="1"/>
  <c r="F80" i="37"/>
  <c r="G80" i="37" s="1"/>
  <c r="D86" i="37"/>
  <c r="E86" i="37" s="1"/>
  <c r="D106" i="37"/>
  <c r="E106" i="37" s="1"/>
  <c r="F120" i="37"/>
  <c r="I120" i="37" s="1"/>
  <c r="D151" i="37"/>
  <c r="E151" i="37" s="1"/>
  <c r="D181" i="37"/>
  <c r="E181" i="37" s="1"/>
  <c r="D187" i="37"/>
  <c r="E187" i="37" s="1"/>
  <c r="F168" i="37"/>
  <c r="F59" i="37"/>
  <c r="F102" i="37"/>
  <c r="I102" i="37" s="1"/>
  <c r="D115" i="37"/>
  <c r="F125" i="37"/>
  <c r="G125" i="37" s="1"/>
  <c r="H125" i="37" s="1"/>
  <c r="O125" i="37" s="1"/>
  <c r="D156" i="37"/>
  <c r="D172" i="37"/>
  <c r="E172" i="37" s="1"/>
  <c r="D178" i="37"/>
  <c r="D204" i="37"/>
  <c r="E204" i="37" s="1"/>
  <c r="I187" i="37"/>
  <c r="G187" i="37"/>
  <c r="M82" i="37"/>
  <c r="N82" i="37" s="1"/>
  <c r="E82" i="37"/>
  <c r="G67" i="37"/>
  <c r="H67" i="37" s="1"/>
  <c r="O67" i="37" s="1"/>
  <c r="I67" i="37"/>
  <c r="J67" i="37" s="1"/>
  <c r="G113" i="37"/>
  <c r="I113" i="37"/>
  <c r="J113" i="37" s="1"/>
  <c r="K113" i="37" s="1"/>
  <c r="P113" i="37" s="1"/>
  <c r="G114" i="37"/>
  <c r="I114" i="37"/>
  <c r="J114" i="37" s="1"/>
  <c r="K114" i="37" s="1"/>
  <c r="P114" i="37" s="1"/>
  <c r="H71" i="37"/>
  <c r="O71" i="37" s="1"/>
  <c r="D60" i="37"/>
  <c r="E60" i="37" s="1"/>
  <c r="G71" i="37"/>
  <c r="D84" i="37"/>
  <c r="E84" i="37" s="1"/>
  <c r="D96" i="37"/>
  <c r="E96" i="37" s="1"/>
  <c r="F110" i="37"/>
  <c r="E122" i="37"/>
  <c r="D131" i="37"/>
  <c r="M151" i="37"/>
  <c r="N151" i="37" s="1"/>
  <c r="D165" i="37"/>
  <c r="M165" i="37" s="1"/>
  <c r="N165" i="37" s="1"/>
  <c r="G179" i="37"/>
  <c r="M181" i="37"/>
  <c r="N181" i="37" s="1"/>
  <c r="D188" i="37"/>
  <c r="D195" i="37"/>
  <c r="E195" i="37" s="1"/>
  <c r="E197" i="37"/>
  <c r="G131" i="37"/>
  <c r="H131" i="37" s="1"/>
  <c r="O131" i="37" s="1"/>
  <c r="F55" i="37"/>
  <c r="G55" i="37" s="1"/>
  <c r="H55" i="37" s="1"/>
  <c r="O55" i="37" s="1"/>
  <c r="F61" i="37"/>
  <c r="D70" i="37"/>
  <c r="D74" i="37"/>
  <c r="G79" i="37"/>
  <c r="J79" i="37" s="1"/>
  <c r="K79" i="37" s="1"/>
  <c r="P79" i="37" s="1"/>
  <c r="E85" i="37"/>
  <c r="D94" i="37"/>
  <c r="E94" i="37" s="1"/>
  <c r="F101" i="37"/>
  <c r="I101" i="37" s="1"/>
  <c r="D130" i="37"/>
  <c r="E138" i="37"/>
  <c r="D143" i="37"/>
  <c r="D146" i="37"/>
  <c r="M146" i="37" s="1"/>
  <c r="N146" i="37" s="1"/>
  <c r="E149" i="37"/>
  <c r="F152" i="37"/>
  <c r="D155" i="37"/>
  <c r="D173" i="37"/>
  <c r="E192" i="37"/>
  <c r="I71" i="37"/>
  <c r="J71" i="37" s="1"/>
  <c r="K71" i="37" s="1"/>
  <c r="P71" i="37" s="1"/>
  <c r="D72" i="37"/>
  <c r="E72" i="37" s="1"/>
  <c r="M114" i="37"/>
  <c r="N114" i="37" s="1"/>
  <c r="F149" i="37"/>
  <c r="D163" i="37"/>
  <c r="E163" i="37" s="1"/>
  <c r="F192" i="37"/>
  <c r="G192" i="37" s="1"/>
  <c r="D203" i="37"/>
  <c r="E203" i="37" s="1"/>
  <c r="M79" i="37"/>
  <c r="N79" i="37" s="1"/>
  <c r="D171" i="37"/>
  <c r="E171" i="37" s="1"/>
  <c r="F184" i="37"/>
  <c r="G184" i="37" s="1"/>
  <c r="H184" i="37" s="1"/>
  <c r="O184" i="37" s="1"/>
  <c r="E189" i="37"/>
  <c r="E200" i="37"/>
  <c r="F57" i="37"/>
  <c r="G57" i="37" s="1"/>
  <c r="G59" i="37"/>
  <c r="H59" i="37" s="1"/>
  <c r="O59" i="37" s="1"/>
  <c r="F68" i="37"/>
  <c r="E73" i="37"/>
  <c r="D90" i="37"/>
  <c r="E93" i="37"/>
  <c r="M180" i="37"/>
  <c r="N180" i="37" s="1"/>
  <c r="M186" i="37"/>
  <c r="N186" i="37" s="1"/>
  <c r="F53" i="37"/>
  <c r="I59" i="37"/>
  <c r="J59" i="37" s="1"/>
  <c r="F63" i="37"/>
  <c r="G63" i="37" s="1"/>
  <c r="H63" i="37" s="1"/>
  <c r="O63" i="37" s="1"/>
  <c r="F73" i="37"/>
  <c r="I73" i="37" s="1"/>
  <c r="M86" i="37"/>
  <c r="N86" i="37" s="1"/>
  <c r="F93" i="37"/>
  <c r="D95" i="37"/>
  <c r="E95" i="37" s="1"/>
  <c r="M54" i="37"/>
  <c r="N54" i="37" s="1"/>
  <c r="E54" i="37"/>
  <c r="E65" i="37"/>
  <c r="M65" i="37"/>
  <c r="N65" i="37" s="1"/>
  <c r="M69" i="37"/>
  <c r="N69" i="37" s="1"/>
  <c r="E69" i="37"/>
  <c r="E57" i="37"/>
  <c r="M57" i="37"/>
  <c r="N57" i="37" s="1"/>
  <c r="I60" i="37"/>
  <c r="J60" i="37" s="1"/>
  <c r="G60" i="37"/>
  <c r="I100" i="37"/>
  <c r="G100" i="37"/>
  <c r="H100" i="37" s="1"/>
  <c r="O100" i="37" s="1"/>
  <c r="E55" i="37"/>
  <c r="M55" i="37"/>
  <c r="N55" i="37" s="1"/>
  <c r="E61" i="37"/>
  <c r="M61" i="37"/>
  <c r="N61" i="37" s="1"/>
  <c r="E68" i="37"/>
  <c r="M68" i="37"/>
  <c r="N68" i="37" s="1"/>
  <c r="I64" i="37"/>
  <c r="G64" i="37"/>
  <c r="I72" i="37"/>
  <c r="G72" i="37"/>
  <c r="H72" i="37"/>
  <c r="O72" i="37" s="1"/>
  <c r="E92" i="37"/>
  <c r="M92" i="37"/>
  <c r="N92" i="37" s="1"/>
  <c r="I84" i="37"/>
  <c r="G84" i="37"/>
  <c r="I56" i="37"/>
  <c r="G56" i="37"/>
  <c r="M62" i="37"/>
  <c r="N62" i="37" s="1"/>
  <c r="E62" i="37"/>
  <c r="E53" i="37"/>
  <c r="M53" i="37"/>
  <c r="N53" i="37" s="1"/>
  <c r="E63" i="37"/>
  <c r="M63" i="37"/>
  <c r="N63" i="37" s="1"/>
  <c r="J86" i="37"/>
  <c r="E76" i="37"/>
  <c r="M76" i="37"/>
  <c r="N76" i="37" s="1"/>
  <c r="I92" i="37"/>
  <c r="G92" i="37"/>
  <c r="H92" i="37" s="1"/>
  <c r="O92" i="37" s="1"/>
  <c r="G150" i="37"/>
  <c r="H150" i="37" s="1"/>
  <c r="O150" i="37" s="1"/>
  <c r="I150" i="37"/>
  <c r="F54" i="37"/>
  <c r="I55" i="37"/>
  <c r="J55" i="37" s="1"/>
  <c r="K55" i="37" s="1"/>
  <c r="P55" i="37" s="1"/>
  <c r="D56" i="37"/>
  <c r="E59" i="37"/>
  <c r="F62" i="37"/>
  <c r="D64" i="37"/>
  <c r="G65" i="37"/>
  <c r="H65" i="37" s="1"/>
  <c r="O65" i="37" s="1"/>
  <c r="E67" i="37"/>
  <c r="F69" i="37"/>
  <c r="F75" i="37"/>
  <c r="D75" i="37"/>
  <c r="M80" i="37"/>
  <c r="N80" i="37" s="1"/>
  <c r="G87" i="37"/>
  <c r="I88" i="37"/>
  <c r="M95" i="37"/>
  <c r="N95" i="37" s="1"/>
  <c r="D100" i="37"/>
  <c r="G103" i="37"/>
  <c r="H103" i="37" s="1"/>
  <c r="O103" i="37" s="1"/>
  <c r="M106" i="37"/>
  <c r="N106" i="37" s="1"/>
  <c r="D112" i="37"/>
  <c r="F116" i="37"/>
  <c r="D116" i="37"/>
  <c r="E202" i="37"/>
  <c r="M202" i="37"/>
  <c r="N202" i="37" s="1"/>
  <c r="F91" i="37"/>
  <c r="D91" i="37"/>
  <c r="I104" i="37"/>
  <c r="J104" i="37" s="1"/>
  <c r="K104" i="37"/>
  <c r="P104" i="37" s="1"/>
  <c r="F162" i="37"/>
  <c r="D162" i="37"/>
  <c r="E77" i="37"/>
  <c r="H79" i="37"/>
  <c r="O79" i="37" s="1"/>
  <c r="I87" i="37"/>
  <c r="G88" i="37"/>
  <c r="H88" i="37" s="1"/>
  <c r="O88" i="37" s="1"/>
  <c r="F99" i="37"/>
  <c r="D99" i="37"/>
  <c r="H104" i="37"/>
  <c r="O104" i="37" s="1"/>
  <c r="E143" i="37"/>
  <c r="M143" i="37"/>
  <c r="N143" i="37" s="1"/>
  <c r="I112" i="37"/>
  <c r="J112" i="37" s="1"/>
  <c r="K112" i="37" s="1"/>
  <c r="P112" i="37" s="1"/>
  <c r="H112" i="37"/>
  <c r="O112" i="37" s="1"/>
  <c r="I57" i="37"/>
  <c r="M58" i="37"/>
  <c r="N58" i="37" s="1"/>
  <c r="I65" i="37"/>
  <c r="M66" i="37"/>
  <c r="N66" i="37" s="1"/>
  <c r="G74" i="37"/>
  <c r="H74" i="37" s="1"/>
  <c r="O74" i="37" s="1"/>
  <c r="I74" i="37"/>
  <c r="J74" i="37" s="1"/>
  <c r="K74" i="37" s="1"/>
  <c r="P74" i="37" s="1"/>
  <c r="I76" i="37"/>
  <c r="J76" i="37" s="1"/>
  <c r="G76" i="37"/>
  <c r="M84" i="37"/>
  <c r="N84" i="37" s="1"/>
  <c r="G90" i="37"/>
  <c r="I90" i="37"/>
  <c r="M94" i="37"/>
  <c r="N94" i="37" s="1"/>
  <c r="M125" i="37"/>
  <c r="N125" i="37" s="1"/>
  <c r="E125" i="37"/>
  <c r="F148" i="37"/>
  <c r="D148" i="37"/>
  <c r="E154" i="37"/>
  <c r="M154" i="37"/>
  <c r="N154" i="37" s="1"/>
  <c r="E178" i="37"/>
  <c r="M178" i="37"/>
  <c r="N178" i="37" s="1"/>
  <c r="K86" i="37"/>
  <c r="P86" i="37" s="1"/>
  <c r="G86" i="37"/>
  <c r="H86" i="37" s="1"/>
  <c r="O86" i="37" s="1"/>
  <c r="D89" i="37"/>
  <c r="F89" i="37"/>
  <c r="D109" i="37"/>
  <c r="F109" i="37"/>
  <c r="G70" i="37"/>
  <c r="H70" i="37" s="1"/>
  <c r="O70" i="37" s="1"/>
  <c r="D71" i="37"/>
  <c r="M72" i="37"/>
  <c r="N72" i="37" s="1"/>
  <c r="H76" i="37"/>
  <c r="O76" i="37" s="1"/>
  <c r="G77" i="37"/>
  <c r="H77" i="37" s="1"/>
  <c r="O77" i="37" s="1"/>
  <c r="G78" i="37"/>
  <c r="H78" i="37" s="1"/>
  <c r="O78" i="37" s="1"/>
  <c r="D81" i="37"/>
  <c r="F81" i="37"/>
  <c r="I95" i="37"/>
  <c r="D97" i="37"/>
  <c r="F97" i="37"/>
  <c r="E98" i="37"/>
  <c r="F107" i="37"/>
  <c r="D107" i="37"/>
  <c r="I108" i="37"/>
  <c r="G108" i="37"/>
  <c r="E111" i="37"/>
  <c r="M113" i="37"/>
  <c r="N113" i="37" s="1"/>
  <c r="F119" i="37"/>
  <c r="D119" i="37"/>
  <c r="D121" i="37"/>
  <c r="F121" i="37"/>
  <c r="D128" i="37"/>
  <c r="F128" i="37"/>
  <c r="F132" i="37"/>
  <c r="D132" i="37"/>
  <c r="F135" i="37"/>
  <c r="D135" i="37"/>
  <c r="E146" i="37"/>
  <c r="I80" i="37"/>
  <c r="J80" i="37" s="1"/>
  <c r="K80" i="37" s="1"/>
  <c r="P80" i="37" s="1"/>
  <c r="F83" i="37"/>
  <c r="D83" i="37"/>
  <c r="M88" i="37"/>
  <c r="N88" i="37" s="1"/>
  <c r="G98" i="37"/>
  <c r="H98" i="37" s="1"/>
  <c r="O98" i="37" s="1"/>
  <c r="I98" i="37"/>
  <c r="M102" i="37"/>
  <c r="N102" i="37" s="1"/>
  <c r="G111" i="37"/>
  <c r="D117" i="37"/>
  <c r="F117" i="37"/>
  <c r="I123" i="37"/>
  <c r="G123" i="37"/>
  <c r="H123" i="37" s="1"/>
  <c r="O123" i="37" s="1"/>
  <c r="E136" i="37"/>
  <c r="M136" i="37"/>
  <c r="N136" i="37" s="1"/>
  <c r="D175" i="37"/>
  <c r="F175" i="37"/>
  <c r="G58" i="37"/>
  <c r="H58" i="37" s="1"/>
  <c r="O58" i="37" s="1"/>
  <c r="G66" i="37"/>
  <c r="H66" i="37" s="1"/>
  <c r="O66" i="37" s="1"/>
  <c r="I96" i="37"/>
  <c r="I103" i="37"/>
  <c r="J103" i="37" s="1"/>
  <c r="D105" i="37"/>
  <c r="F105" i="37"/>
  <c r="I111" i="37"/>
  <c r="E123" i="37"/>
  <c r="M123" i="37"/>
  <c r="N123" i="37" s="1"/>
  <c r="G126" i="37"/>
  <c r="I126" i="37"/>
  <c r="E129" i="37"/>
  <c r="M129" i="37"/>
  <c r="N129" i="37" s="1"/>
  <c r="I136" i="37"/>
  <c r="J136" i="37" s="1"/>
  <c r="K136" i="37" s="1"/>
  <c r="P136" i="37" s="1"/>
  <c r="G136" i="37"/>
  <c r="H136" i="37" s="1"/>
  <c r="O136" i="37" s="1"/>
  <c r="I149" i="37"/>
  <c r="G149" i="37"/>
  <c r="H149" i="37" s="1"/>
  <c r="O149" i="37" s="1"/>
  <c r="I152" i="37"/>
  <c r="G152" i="37"/>
  <c r="H152" i="37" s="1"/>
  <c r="O152" i="37" s="1"/>
  <c r="F185" i="37"/>
  <c r="D185" i="37"/>
  <c r="H80" i="37"/>
  <c r="O80" i="37" s="1"/>
  <c r="G82" i="37"/>
  <c r="H82" i="37" s="1"/>
  <c r="O82" i="37" s="1"/>
  <c r="I82" i="37"/>
  <c r="F85" i="37"/>
  <c r="D87" i="37"/>
  <c r="G95" i="37"/>
  <c r="H95" i="37" s="1"/>
  <c r="O95" i="37" s="1"/>
  <c r="G96" i="37"/>
  <c r="H96" i="37" s="1"/>
  <c r="O96" i="37" s="1"/>
  <c r="D103" i="37"/>
  <c r="G106" i="37"/>
  <c r="H106" i="37" s="1"/>
  <c r="O106" i="37" s="1"/>
  <c r="I106" i="37"/>
  <c r="H126" i="37"/>
  <c r="O126" i="37" s="1"/>
  <c r="E145" i="37"/>
  <c r="M145" i="37"/>
  <c r="N145" i="37" s="1"/>
  <c r="M172" i="37"/>
  <c r="N172" i="37" s="1"/>
  <c r="H113" i="37"/>
  <c r="O113" i="37" s="1"/>
  <c r="F118" i="37"/>
  <c r="D118" i="37"/>
  <c r="E120" i="37"/>
  <c r="M120" i="37"/>
  <c r="N120" i="37" s="1"/>
  <c r="G122" i="37"/>
  <c r="J122" i="37" s="1"/>
  <c r="I141" i="37"/>
  <c r="G141" i="37"/>
  <c r="H141" i="37" s="1"/>
  <c r="O141" i="37" s="1"/>
  <c r="E155" i="37"/>
  <c r="M155" i="37"/>
  <c r="N155" i="37" s="1"/>
  <c r="I202" i="37"/>
  <c r="G202" i="37"/>
  <c r="H202" i="37" s="1"/>
  <c r="O202" i="37" s="1"/>
  <c r="M96" i="37"/>
  <c r="N96" i="37" s="1"/>
  <c r="M104" i="37"/>
  <c r="N104" i="37" s="1"/>
  <c r="I125" i="37"/>
  <c r="I131" i="37"/>
  <c r="I164" i="37"/>
  <c r="G164" i="37"/>
  <c r="H164" i="37" s="1"/>
  <c r="O164" i="37" s="1"/>
  <c r="G94" i="37"/>
  <c r="H94" i="37" s="1"/>
  <c r="O94" i="37" s="1"/>
  <c r="G102" i="37"/>
  <c r="H102" i="37" s="1"/>
  <c r="O102" i="37" s="1"/>
  <c r="E110" i="37"/>
  <c r="F124" i="37"/>
  <c r="D124" i="37"/>
  <c r="I127" i="37"/>
  <c r="G127" i="37"/>
  <c r="G134" i="37"/>
  <c r="H134" i="37" s="1"/>
  <c r="O134" i="37" s="1"/>
  <c r="E137" i="37"/>
  <c r="M137" i="37"/>
  <c r="N137" i="37" s="1"/>
  <c r="E144" i="37"/>
  <c r="M144" i="37"/>
  <c r="N144" i="37" s="1"/>
  <c r="I147" i="37"/>
  <c r="J147" i="37" s="1"/>
  <c r="K147" i="37" s="1"/>
  <c r="P147" i="37" s="1"/>
  <c r="I151" i="37"/>
  <c r="G151" i="37"/>
  <c r="E153" i="37"/>
  <c r="M153" i="37"/>
  <c r="N153" i="37" s="1"/>
  <c r="I156" i="37"/>
  <c r="G156" i="37"/>
  <c r="G170" i="37"/>
  <c r="H170" i="37" s="1"/>
  <c r="O170" i="37" s="1"/>
  <c r="I170" i="37"/>
  <c r="I182" i="37"/>
  <c r="G182" i="37"/>
  <c r="H114" i="37"/>
  <c r="O114" i="37" s="1"/>
  <c r="G137" i="37"/>
  <c r="J137" i="37" s="1"/>
  <c r="F140" i="37"/>
  <c r="D140" i="37"/>
  <c r="G142" i="37"/>
  <c r="H142" i="37" s="1"/>
  <c r="O142" i="37" s="1"/>
  <c r="I144" i="37"/>
  <c r="J144" i="37" s="1"/>
  <c r="K144" i="37" s="1"/>
  <c r="P144" i="37" s="1"/>
  <c r="H144" i="37"/>
  <c r="O144" i="37" s="1"/>
  <c r="G153" i="37"/>
  <c r="H153" i="37" s="1"/>
  <c r="O153" i="37" s="1"/>
  <c r="I153" i="37"/>
  <c r="E156" i="37"/>
  <c r="M156" i="37"/>
  <c r="N156" i="37" s="1"/>
  <c r="I194" i="37"/>
  <c r="G194" i="37"/>
  <c r="H194" i="37" s="1"/>
  <c r="O194" i="37" s="1"/>
  <c r="G115" i="37"/>
  <c r="H115" i="37" s="1"/>
  <c r="O115" i="37" s="1"/>
  <c r="M127" i="37"/>
  <c r="N127" i="37" s="1"/>
  <c r="H129" i="37"/>
  <c r="O129" i="37" s="1"/>
  <c r="G129" i="37"/>
  <c r="I133" i="37"/>
  <c r="G133" i="37"/>
  <c r="H133" i="37" s="1"/>
  <c r="O133" i="37" s="1"/>
  <c r="I139" i="37"/>
  <c r="J139" i="37" s="1"/>
  <c r="K139" i="37" s="1"/>
  <c r="P139" i="37" s="1"/>
  <c r="I143" i="37"/>
  <c r="G143" i="37"/>
  <c r="M152" i="37"/>
  <c r="N152" i="37" s="1"/>
  <c r="E152" i="37"/>
  <c r="I154" i="37"/>
  <c r="G154" i="37"/>
  <c r="H154" i="37" s="1"/>
  <c r="O154" i="37" s="1"/>
  <c r="I178" i="37"/>
  <c r="G178" i="37"/>
  <c r="H178" i="37" s="1"/>
  <c r="O178" i="37" s="1"/>
  <c r="J179" i="37"/>
  <c r="K179" i="37" s="1"/>
  <c r="P179" i="37" s="1"/>
  <c r="I181" i="37"/>
  <c r="G188" i="37"/>
  <c r="H188" i="37" s="1"/>
  <c r="O188" i="37" s="1"/>
  <c r="D170" i="37"/>
  <c r="D191" i="37"/>
  <c r="F191" i="37"/>
  <c r="D194" i="37"/>
  <c r="G195" i="37"/>
  <c r="H195" i="37" s="1"/>
  <c r="O195" i="37" s="1"/>
  <c r="I198" i="37"/>
  <c r="F201" i="37"/>
  <c r="D201" i="37"/>
  <c r="G130" i="37"/>
  <c r="H130" i="37" s="1"/>
  <c r="O130" i="37" s="1"/>
  <c r="G138" i="37"/>
  <c r="H138" i="37" s="1"/>
  <c r="O138" i="37" s="1"/>
  <c r="G146" i="37"/>
  <c r="G155" i="37"/>
  <c r="H155" i="37" s="1"/>
  <c r="O155" i="37" s="1"/>
  <c r="E161" i="37"/>
  <c r="M161" i="37"/>
  <c r="N161" i="37" s="1"/>
  <c r="G163" i="37"/>
  <c r="H163" i="37" s="1"/>
  <c r="O163" i="37" s="1"/>
  <c r="E169" i="37"/>
  <c r="M169" i="37"/>
  <c r="N169" i="37" s="1"/>
  <c r="G171" i="37"/>
  <c r="H171" i="37" s="1"/>
  <c r="O171" i="37" s="1"/>
  <c r="I174" i="37"/>
  <c r="F177" i="37"/>
  <c r="D177" i="37"/>
  <c r="E184" i="37"/>
  <c r="I188" i="37"/>
  <c r="J188" i="37" s="1"/>
  <c r="K188" i="37" s="1"/>
  <c r="P188" i="37" s="1"/>
  <c r="I195" i="37"/>
  <c r="I197" i="37"/>
  <c r="G198" i="37"/>
  <c r="H198" i="37" s="1"/>
  <c r="O198" i="37" s="1"/>
  <c r="G204" i="37"/>
  <c r="H204" i="37" s="1"/>
  <c r="O204" i="37" s="1"/>
  <c r="D126" i="37"/>
  <c r="D134" i="37"/>
  <c r="D142" i="37"/>
  <c r="H146" i="37"/>
  <c r="O146" i="37" s="1"/>
  <c r="D150" i="37"/>
  <c r="I155" i="37"/>
  <c r="J155" i="37" s="1"/>
  <c r="K155" i="37" s="1"/>
  <c r="P155" i="37" s="1"/>
  <c r="F161" i="37"/>
  <c r="I163" i="37"/>
  <c r="F169" i="37"/>
  <c r="I171" i="37"/>
  <c r="I173" i="37"/>
  <c r="G174" i="37"/>
  <c r="H174" i="37" s="1"/>
  <c r="O174" i="37" s="1"/>
  <c r="G180" i="37"/>
  <c r="G181" i="37"/>
  <c r="H181" i="37" s="1"/>
  <c r="O181" i="37" s="1"/>
  <c r="H187" i="37"/>
  <c r="O187" i="37" s="1"/>
  <c r="M139" i="37"/>
  <c r="N139" i="37" s="1"/>
  <c r="M147" i="37"/>
  <c r="N147" i="37" s="1"/>
  <c r="M163" i="37"/>
  <c r="N163" i="37" s="1"/>
  <c r="M164" i="37"/>
  <c r="N164" i="37" s="1"/>
  <c r="D183" i="37"/>
  <c r="F183" i="37"/>
  <c r="I190" i="37"/>
  <c r="F193" i="37"/>
  <c r="D193" i="37"/>
  <c r="I204" i="37"/>
  <c r="G145" i="37"/>
  <c r="H145" i="37" s="1"/>
  <c r="O145" i="37" s="1"/>
  <c r="D159" i="37"/>
  <c r="F159" i="37"/>
  <c r="G160" i="37"/>
  <c r="I160" i="37"/>
  <c r="D167" i="37"/>
  <c r="F167" i="37"/>
  <c r="G168" i="37"/>
  <c r="H168" i="37" s="1"/>
  <c r="O168" i="37" s="1"/>
  <c r="I168" i="37"/>
  <c r="E176" i="37"/>
  <c r="I186" i="37"/>
  <c r="J186" i="37" s="1"/>
  <c r="K186" i="37" s="1"/>
  <c r="P186" i="37" s="1"/>
  <c r="G186" i="37"/>
  <c r="H186" i="37" s="1"/>
  <c r="O186" i="37" s="1"/>
  <c r="J187" i="37"/>
  <c r="K187" i="37" s="1"/>
  <c r="P187" i="37" s="1"/>
  <c r="I189" i="37"/>
  <c r="J189" i="37" s="1"/>
  <c r="K189" i="37" s="1"/>
  <c r="P189" i="37" s="1"/>
  <c r="H189" i="37"/>
  <c r="O189" i="37" s="1"/>
  <c r="G190" i="37"/>
  <c r="G196" i="37"/>
  <c r="J196" i="37" s="1"/>
  <c r="K196" i="37" s="1"/>
  <c r="P196" i="37" s="1"/>
  <c r="G197" i="37"/>
  <c r="H197" i="37" s="1"/>
  <c r="O197" i="37" s="1"/>
  <c r="G200" i="37"/>
  <c r="I200" i="37"/>
  <c r="I157" i="37"/>
  <c r="J157" i="37" s="1"/>
  <c r="K157" i="37" s="1"/>
  <c r="P157" i="37" s="1"/>
  <c r="H157" i="37"/>
  <c r="O157" i="37" s="1"/>
  <c r="I158" i="37"/>
  <c r="J158" i="37" s="1"/>
  <c r="K158" i="37" s="1"/>
  <c r="P158" i="37" s="1"/>
  <c r="H160" i="37"/>
  <c r="O160" i="37" s="1"/>
  <c r="I165" i="37"/>
  <c r="J165" i="37" s="1"/>
  <c r="K165" i="37" s="1"/>
  <c r="P165" i="37" s="1"/>
  <c r="H165" i="37"/>
  <c r="O165" i="37" s="1"/>
  <c r="I166" i="37"/>
  <c r="J166" i="37" s="1"/>
  <c r="K166" i="37" s="1"/>
  <c r="P166" i="37" s="1"/>
  <c r="G172" i="37"/>
  <c r="H172" i="37" s="1"/>
  <c r="O172" i="37" s="1"/>
  <c r="G173" i="37"/>
  <c r="H173" i="37" s="1"/>
  <c r="O173" i="37" s="1"/>
  <c r="G176" i="37"/>
  <c r="H176" i="37" s="1"/>
  <c r="O176" i="37" s="1"/>
  <c r="I176" i="37"/>
  <c r="H179" i="37"/>
  <c r="O179" i="37" s="1"/>
  <c r="D199" i="37"/>
  <c r="F199" i="37"/>
  <c r="G203" i="37"/>
  <c r="J203" i="37" s="1"/>
  <c r="M204" i="37"/>
  <c r="N204" i="37" s="1"/>
  <c r="D158" i="37"/>
  <c r="D166" i="37"/>
  <c r="D174" i="37"/>
  <c r="D182" i="37"/>
  <c r="D190" i="37"/>
  <c r="D198" i="37"/>
  <c r="M171" i="37"/>
  <c r="N171" i="37" s="1"/>
  <c r="M187" i="37"/>
  <c r="N187" i="37" s="1"/>
  <c r="M195" i="37"/>
  <c r="N195" i="37" s="1"/>
  <c r="M203" i="37"/>
  <c r="N203" i="37" s="1"/>
  <c r="D40" i="37"/>
  <c r="M40" i="37" s="1"/>
  <c r="N40" i="37" s="1"/>
  <c r="D47" i="37"/>
  <c r="E47" i="37" s="1"/>
  <c r="D48" i="37"/>
  <c r="M48" i="37" s="1"/>
  <c r="N48" i="37" s="1"/>
  <c r="D46" i="37"/>
  <c r="E46" i="37" s="1"/>
  <c r="G47" i="37"/>
  <c r="H47" i="37" s="1"/>
  <c r="O47" i="37" s="1"/>
  <c r="I47" i="37"/>
  <c r="I48" i="37"/>
  <c r="G48" i="37"/>
  <c r="G49" i="37"/>
  <c r="H49" i="37" s="1"/>
  <c r="O49" i="37" s="1"/>
  <c r="I49" i="37"/>
  <c r="I50" i="37"/>
  <c r="G50" i="37"/>
  <c r="H50" i="37" s="1"/>
  <c r="O50" i="37" s="1"/>
  <c r="M51" i="37"/>
  <c r="N51" i="37" s="1"/>
  <c r="E51" i="37"/>
  <c r="G52" i="37"/>
  <c r="H52" i="37" s="1"/>
  <c r="O52" i="37" s="1"/>
  <c r="I52" i="37"/>
  <c r="G46" i="37"/>
  <c r="F51" i="37"/>
  <c r="D50" i="37"/>
  <c r="I46" i="37"/>
  <c r="M47" i="37"/>
  <c r="N47" i="37" s="1"/>
  <c r="D52" i="37"/>
  <c r="D49" i="37"/>
  <c r="F3" i="37"/>
  <c r="G3" i="37" s="1"/>
  <c r="D35" i="37"/>
  <c r="E35" i="37" s="1"/>
  <c r="D41" i="37"/>
  <c r="E41" i="37" s="1"/>
  <c r="F20" i="37"/>
  <c r="I20" i="37" s="1"/>
  <c r="D21" i="37"/>
  <c r="E21" i="37" s="1"/>
  <c r="F5" i="37"/>
  <c r="I5" i="37" s="1"/>
  <c r="D17" i="37"/>
  <c r="M17" i="37" s="1"/>
  <c r="N17" i="37" s="1"/>
  <c r="D23" i="37"/>
  <c r="E23" i="37" s="1"/>
  <c r="F29" i="37"/>
  <c r="I29" i="37" s="1"/>
  <c r="F42" i="37"/>
  <c r="I42" i="37" s="1"/>
  <c r="D10" i="37"/>
  <c r="D16" i="37"/>
  <c r="E16" i="37" s="1"/>
  <c r="D26" i="37"/>
  <c r="M26" i="37" s="1"/>
  <c r="R26" i="37" s="1"/>
  <c r="G26" i="37"/>
  <c r="H26" i="37" s="1"/>
  <c r="O26" i="37" s="1"/>
  <c r="I26" i="37"/>
  <c r="I4" i="37"/>
  <c r="G4" i="37"/>
  <c r="H4" i="37" s="1"/>
  <c r="O4" i="37" s="1"/>
  <c r="D4" i="37"/>
  <c r="D19" i="37"/>
  <c r="E19" i="37" s="1"/>
  <c r="D7" i="37"/>
  <c r="E7" i="37" s="1"/>
  <c r="D11" i="37"/>
  <c r="E11" i="37" s="1"/>
  <c r="D14" i="37"/>
  <c r="F25" i="37"/>
  <c r="I25" i="37" s="1"/>
  <c r="F33" i="37"/>
  <c r="F36" i="37"/>
  <c r="F39" i="37"/>
  <c r="G39" i="37" s="1"/>
  <c r="H39" i="37" s="1"/>
  <c r="O39" i="37" s="1"/>
  <c r="I41" i="37"/>
  <c r="J41" i="37" s="1"/>
  <c r="K41" i="37" s="1"/>
  <c r="P41" i="37" s="1"/>
  <c r="F22" i="37"/>
  <c r="D12" i="37"/>
  <c r="D15" i="37"/>
  <c r="E15" i="37" s="1"/>
  <c r="D34" i="37"/>
  <c r="M34" i="37" s="1"/>
  <c r="N34" i="37" s="1"/>
  <c r="D18" i="37"/>
  <c r="E18" i="37" s="1"/>
  <c r="D24" i="37"/>
  <c r="E24" i="37" s="1"/>
  <c r="D38" i="37"/>
  <c r="F43" i="37"/>
  <c r="G43" i="37" s="1"/>
  <c r="H43" i="37" s="1"/>
  <c r="O43" i="37" s="1"/>
  <c r="D8" i="37"/>
  <c r="I2" i="37"/>
  <c r="G2" i="37"/>
  <c r="H2" i="37" s="1"/>
  <c r="O2" i="37" s="1"/>
  <c r="I8" i="37"/>
  <c r="G8" i="37"/>
  <c r="H8" i="37" s="1"/>
  <c r="O8" i="37" s="1"/>
  <c r="I14" i="37"/>
  <c r="G14" i="37"/>
  <c r="G28" i="37"/>
  <c r="H28" i="37" s="1"/>
  <c r="O28" i="37" s="1"/>
  <c r="I28" i="37"/>
  <c r="M29" i="37"/>
  <c r="N29" i="37" s="1"/>
  <c r="E29" i="37"/>
  <c r="I40" i="37"/>
  <c r="G40" i="37"/>
  <c r="E42" i="37"/>
  <c r="M42" i="37"/>
  <c r="N42" i="37" s="1"/>
  <c r="G13" i="37"/>
  <c r="H13" i="37" s="1"/>
  <c r="O13" i="37" s="1"/>
  <c r="I13" i="37"/>
  <c r="I12" i="37"/>
  <c r="G12" i="37"/>
  <c r="H12" i="37" s="1"/>
  <c r="O12" i="37" s="1"/>
  <c r="I34" i="37"/>
  <c r="G34" i="37"/>
  <c r="H34" i="37" s="1"/>
  <c r="O34" i="37" s="1"/>
  <c r="G37" i="37"/>
  <c r="H37" i="37" s="1"/>
  <c r="O37" i="37" s="1"/>
  <c r="I37" i="37"/>
  <c r="I6" i="37"/>
  <c r="G6" i="37"/>
  <c r="H6" i="37" s="1"/>
  <c r="O6" i="37" s="1"/>
  <c r="G9" i="37"/>
  <c r="H9" i="37" s="1"/>
  <c r="O9" i="37" s="1"/>
  <c r="I9" i="37"/>
  <c r="I38" i="37"/>
  <c r="G38" i="37"/>
  <c r="H38" i="37" s="1"/>
  <c r="O38" i="37" s="1"/>
  <c r="I10" i="37"/>
  <c r="G10" i="37"/>
  <c r="H10" i="37" s="1"/>
  <c r="O10" i="37" s="1"/>
  <c r="I16" i="37"/>
  <c r="G16" i="37"/>
  <c r="H16" i="37" s="1"/>
  <c r="O16" i="37" s="1"/>
  <c r="G32" i="37"/>
  <c r="H32" i="37" s="1"/>
  <c r="O32" i="37" s="1"/>
  <c r="I32" i="37"/>
  <c r="I44" i="37"/>
  <c r="G44" i="37"/>
  <c r="D6" i="37"/>
  <c r="M6" i="37" s="1"/>
  <c r="N6" i="37" s="1"/>
  <c r="D27" i="37"/>
  <c r="E27" i="37" s="1"/>
  <c r="M36" i="37"/>
  <c r="D44" i="37"/>
  <c r="M41" i="37"/>
  <c r="D2" i="37"/>
  <c r="M2" i="37" s="1"/>
  <c r="R2" i="37" s="1"/>
  <c r="D9" i="37"/>
  <c r="D13" i="37"/>
  <c r="G19" i="37"/>
  <c r="H19" i="37" s="1"/>
  <c r="O19" i="37" s="1"/>
  <c r="D28" i="37"/>
  <c r="D32" i="37"/>
  <c r="M33" i="37"/>
  <c r="D37" i="37"/>
  <c r="I19" i="37"/>
  <c r="E5" i="37"/>
  <c r="M5" i="37"/>
  <c r="G29" i="37"/>
  <c r="J29" i="37" s="1"/>
  <c r="K29" i="37" s="1"/>
  <c r="P29" i="37" s="1"/>
  <c r="I30" i="37"/>
  <c r="G30" i="37"/>
  <c r="H30" i="37" s="1"/>
  <c r="O30" i="37" s="1"/>
  <c r="D30" i="37"/>
  <c r="D31" i="37"/>
  <c r="E31" i="37" s="1"/>
  <c r="G21" i="37"/>
  <c r="H21" i="37" s="1"/>
  <c r="O21" i="37" s="1"/>
  <c r="H3" i="37"/>
  <c r="O3" i="37" s="1"/>
  <c r="E20" i="37"/>
  <c r="H27" i="37"/>
  <c r="O27" i="37" s="1"/>
  <c r="G18" i="37"/>
  <c r="I3" i="37"/>
  <c r="J3" i="37" s="1"/>
  <c r="K3" i="37" s="1"/>
  <c r="P3" i="37" s="1"/>
  <c r="I7" i="37"/>
  <c r="I11" i="37"/>
  <c r="I15" i="37"/>
  <c r="I18" i="37"/>
  <c r="I21" i="37"/>
  <c r="M22" i="37"/>
  <c r="I24" i="37"/>
  <c r="M25" i="37"/>
  <c r="N25" i="37" s="1"/>
  <c r="I27" i="37"/>
  <c r="J27" i="37" s="1"/>
  <c r="K27" i="37" s="1"/>
  <c r="P27" i="37" s="1"/>
  <c r="I31" i="37"/>
  <c r="I35" i="37"/>
  <c r="G11" i="37"/>
  <c r="G15" i="37"/>
  <c r="H15" i="37" s="1"/>
  <c r="O15" i="37" s="1"/>
  <c r="G24" i="37"/>
  <c r="H24" i="37" s="1"/>
  <c r="O24" i="37" s="1"/>
  <c r="G35" i="37"/>
  <c r="G17" i="37"/>
  <c r="G20" i="37"/>
  <c r="H20" i="37" s="1"/>
  <c r="O20" i="37" s="1"/>
  <c r="G23" i="37"/>
  <c r="H23" i="37" s="1"/>
  <c r="O23" i="37" s="1"/>
  <c r="G7" i="37"/>
  <c r="G31" i="37"/>
  <c r="H31" i="37" s="1"/>
  <c r="O31" i="37" s="1"/>
  <c r="M3" i="37"/>
  <c r="M7" i="37"/>
  <c r="M21" i="37"/>
  <c r="N21" i="37" s="1"/>
  <c r="M39" i="37"/>
  <c r="M43" i="37"/>
  <c r="R41" i="36"/>
  <c r="R36" i="36"/>
  <c r="D40" i="36"/>
  <c r="E40" i="36" s="1"/>
  <c r="D46" i="36"/>
  <c r="M46" i="36" s="1"/>
  <c r="F24" i="36"/>
  <c r="I24" i="36" s="1"/>
  <c r="R14" i="36"/>
  <c r="D7" i="36"/>
  <c r="E7" i="36" s="1"/>
  <c r="G25" i="36"/>
  <c r="I25" i="36"/>
  <c r="I7" i="36"/>
  <c r="G7" i="36"/>
  <c r="J7" i="36" s="1"/>
  <c r="D17" i="36"/>
  <c r="M17" i="36" s="1"/>
  <c r="F6" i="36"/>
  <c r="G6" i="36" s="1"/>
  <c r="F9" i="36"/>
  <c r="G9" i="36" s="1"/>
  <c r="H9" i="36" s="1"/>
  <c r="O9" i="36" s="1"/>
  <c r="F14" i="36"/>
  <c r="G14" i="36" s="1"/>
  <c r="F26" i="36"/>
  <c r="F29" i="36"/>
  <c r="G29" i="36" s="1"/>
  <c r="F47" i="36"/>
  <c r="G47" i="36" s="1"/>
  <c r="H47" i="36" s="1"/>
  <c r="O47" i="36" s="1"/>
  <c r="H27" i="36"/>
  <c r="O27" i="36" s="1"/>
  <c r="F4" i="36"/>
  <c r="D15" i="36"/>
  <c r="E15" i="36" s="1"/>
  <c r="D25" i="36"/>
  <c r="E25" i="36" s="1"/>
  <c r="F12" i="36"/>
  <c r="I12" i="36" s="1"/>
  <c r="E28" i="36"/>
  <c r="F50" i="36"/>
  <c r="G50" i="36" s="1"/>
  <c r="H50" i="36" s="1"/>
  <c r="O50" i="36" s="1"/>
  <c r="F28" i="36"/>
  <c r="M49" i="36"/>
  <c r="E49" i="36"/>
  <c r="E31" i="36"/>
  <c r="M31" i="36"/>
  <c r="M50" i="36"/>
  <c r="E50" i="36"/>
  <c r="M33" i="36"/>
  <c r="E33" i="36"/>
  <c r="G34" i="36"/>
  <c r="H34" i="36" s="1"/>
  <c r="O34" i="36" s="1"/>
  <c r="I34" i="36"/>
  <c r="M9" i="36"/>
  <c r="E9" i="36"/>
  <c r="E26" i="36"/>
  <c r="M26" i="36"/>
  <c r="I42" i="36"/>
  <c r="G42" i="36"/>
  <c r="H42" i="36" s="1"/>
  <c r="O42" i="36" s="1"/>
  <c r="E32" i="36"/>
  <c r="M32" i="36"/>
  <c r="F21" i="36"/>
  <c r="F39" i="36"/>
  <c r="I39" i="36" s="1"/>
  <c r="F41" i="36"/>
  <c r="G41" i="36" s="1"/>
  <c r="D27" i="36"/>
  <c r="E27" i="36" s="1"/>
  <c r="D30" i="36"/>
  <c r="E30" i="36" s="1"/>
  <c r="F33" i="36"/>
  <c r="I33" i="36" s="1"/>
  <c r="F49" i="36"/>
  <c r="G49" i="36" s="1"/>
  <c r="D13" i="36"/>
  <c r="E13" i="36" s="1"/>
  <c r="F23" i="36"/>
  <c r="I23" i="36" s="1"/>
  <c r="I27" i="36"/>
  <c r="J27" i="36" s="1"/>
  <c r="K27" i="36" s="1"/>
  <c r="P27" i="36" s="1"/>
  <c r="F31" i="36"/>
  <c r="F32" i="36"/>
  <c r="G32" i="36" s="1"/>
  <c r="I40" i="36"/>
  <c r="J40" i="36" s="1"/>
  <c r="K40" i="36" s="1"/>
  <c r="P40" i="36" s="1"/>
  <c r="F45" i="36"/>
  <c r="G45" i="36" s="1"/>
  <c r="D51" i="36"/>
  <c r="J25" i="36"/>
  <c r="K25" i="36" s="1"/>
  <c r="P25" i="36" s="1"/>
  <c r="D34" i="36"/>
  <c r="D42" i="36"/>
  <c r="I15" i="36"/>
  <c r="J15" i="36" s="1"/>
  <c r="K15" i="36" s="1"/>
  <c r="P15" i="36" s="1"/>
  <c r="E29" i="36"/>
  <c r="F38" i="36"/>
  <c r="I38" i="36" s="1"/>
  <c r="E21" i="36"/>
  <c r="F37" i="36"/>
  <c r="I11" i="36"/>
  <c r="G11" i="36"/>
  <c r="H11" i="36" s="1"/>
  <c r="O11" i="36" s="1"/>
  <c r="E12" i="36"/>
  <c r="M12" i="36"/>
  <c r="G22" i="36"/>
  <c r="H22" i="36" s="1"/>
  <c r="O22" i="36" s="1"/>
  <c r="I22" i="36"/>
  <c r="I8" i="36"/>
  <c r="G8" i="36"/>
  <c r="H8" i="36" s="1"/>
  <c r="O8" i="36" s="1"/>
  <c r="G30" i="36"/>
  <c r="H30" i="36" s="1"/>
  <c r="O30" i="36" s="1"/>
  <c r="I30" i="36"/>
  <c r="G2" i="36"/>
  <c r="H2" i="36" s="1"/>
  <c r="O2" i="36" s="1"/>
  <c r="I2" i="36"/>
  <c r="G18" i="36"/>
  <c r="H18" i="36" s="1"/>
  <c r="O18" i="36" s="1"/>
  <c r="I18" i="36"/>
  <c r="E23" i="36"/>
  <c r="M23" i="36"/>
  <c r="G13" i="36"/>
  <c r="H13" i="36" s="1"/>
  <c r="O13" i="36" s="1"/>
  <c r="I13" i="36"/>
  <c r="I3" i="36"/>
  <c r="G3" i="36"/>
  <c r="H3" i="36" s="1"/>
  <c r="O3" i="36" s="1"/>
  <c r="E38" i="36"/>
  <c r="M38" i="36"/>
  <c r="E4" i="36"/>
  <c r="M4" i="36"/>
  <c r="I20" i="36"/>
  <c r="G20" i="36"/>
  <c r="H20" i="36" s="1"/>
  <c r="O20" i="36" s="1"/>
  <c r="E24" i="36"/>
  <c r="M24" i="36"/>
  <c r="N24" i="36" s="1"/>
  <c r="I16" i="36"/>
  <c r="G16" i="36"/>
  <c r="H16" i="36" s="1"/>
  <c r="O16" i="36" s="1"/>
  <c r="I5" i="36"/>
  <c r="G5" i="36"/>
  <c r="H5" i="36" s="1"/>
  <c r="O5" i="36" s="1"/>
  <c r="G10" i="36"/>
  <c r="I10" i="36"/>
  <c r="M6" i="36"/>
  <c r="D3" i="36"/>
  <c r="G4" i="36"/>
  <c r="D11" i="36"/>
  <c r="E14" i="36"/>
  <c r="H15" i="36"/>
  <c r="O15" i="36" s="1"/>
  <c r="D19" i="36"/>
  <c r="G23" i="36"/>
  <c r="M30" i="36"/>
  <c r="E41" i="36"/>
  <c r="D48" i="36"/>
  <c r="I51" i="36"/>
  <c r="G51" i="36"/>
  <c r="H51" i="36" s="1"/>
  <c r="O51" i="36" s="1"/>
  <c r="D8" i="36"/>
  <c r="D16" i="36"/>
  <c r="G17" i="36"/>
  <c r="H17" i="36" s="1"/>
  <c r="O17" i="36" s="1"/>
  <c r="G21" i="36"/>
  <c r="H21" i="36" s="1"/>
  <c r="O21" i="36" s="1"/>
  <c r="M22" i="36"/>
  <c r="N22" i="36" s="1"/>
  <c r="E45" i="36"/>
  <c r="M45" i="36"/>
  <c r="E46" i="36"/>
  <c r="G48" i="36"/>
  <c r="K48" i="36" s="1"/>
  <c r="P48" i="36" s="1"/>
  <c r="I4" i="36"/>
  <c r="M5" i="36"/>
  <c r="G19" i="36"/>
  <c r="H19" i="36" s="1"/>
  <c r="O19" i="36" s="1"/>
  <c r="I43" i="36"/>
  <c r="G43" i="36"/>
  <c r="E44" i="36"/>
  <c r="M44" i="36"/>
  <c r="G46" i="36"/>
  <c r="D2" i="36"/>
  <c r="D10" i="36"/>
  <c r="I17" i="36"/>
  <c r="D18" i="36"/>
  <c r="D20" i="36"/>
  <c r="I21" i="36"/>
  <c r="G24" i="36"/>
  <c r="J24" i="36" s="1"/>
  <c r="G26" i="36"/>
  <c r="H26" i="36" s="1"/>
  <c r="O26" i="36" s="1"/>
  <c r="M27" i="36"/>
  <c r="N27" i="36" s="1"/>
  <c r="H29" i="36"/>
  <c r="O29" i="36" s="1"/>
  <c r="G33" i="36"/>
  <c r="M39" i="36"/>
  <c r="D43" i="36"/>
  <c r="F44" i="36"/>
  <c r="I46" i="36"/>
  <c r="I19" i="36"/>
  <c r="I29" i="36"/>
  <c r="J29" i="36" s="1"/>
  <c r="K29" i="36" s="1"/>
  <c r="P29" i="36" s="1"/>
  <c r="I35" i="36"/>
  <c r="G35" i="36"/>
  <c r="M40" i="36"/>
  <c r="I48" i="36"/>
  <c r="J48" i="36" s="1"/>
  <c r="H48" i="36"/>
  <c r="O48" i="36" s="1"/>
  <c r="I26" i="36"/>
  <c r="J26" i="36" s="1"/>
  <c r="D35" i="36"/>
  <c r="E36" i="36"/>
  <c r="E37" i="36"/>
  <c r="M37" i="36"/>
  <c r="M47" i="36"/>
  <c r="H25" i="36"/>
  <c r="O25" i="36" s="1"/>
  <c r="F36" i="36"/>
  <c r="H40" i="36"/>
  <c r="O40" i="36" s="1"/>
  <c r="G2" i="46"/>
  <c r="H2" i="46" s="1"/>
  <c r="O2" i="46" s="1"/>
  <c r="I2" i="46"/>
  <c r="D2" i="46"/>
  <c r="F2" i="45"/>
  <c r="I2" i="45" s="1"/>
  <c r="M3" i="45"/>
  <c r="N3" i="45" s="1"/>
  <c r="E3" i="45"/>
  <c r="M2" i="45"/>
  <c r="N2" i="45" s="1"/>
  <c r="E2" i="45"/>
  <c r="F3" i="45"/>
  <c r="F66" i="56"/>
  <c r="I66" i="56" s="1"/>
  <c r="F3" i="56"/>
  <c r="I3" i="56" s="1"/>
  <c r="E3" i="56"/>
  <c r="M3" i="56"/>
  <c r="N3" i="56" s="1"/>
  <c r="R3" i="56" s="1"/>
  <c r="E66" i="56"/>
  <c r="G2" i="56"/>
  <c r="H2" i="56" s="1"/>
  <c r="O2" i="56" s="1"/>
  <c r="I2" i="56"/>
  <c r="D2" i="56"/>
  <c r="D8" i="55"/>
  <c r="M8" i="55" s="1"/>
  <c r="N8" i="55" s="1"/>
  <c r="D4" i="55"/>
  <c r="E4" i="55" s="1"/>
  <c r="F5" i="55"/>
  <c r="E31" i="55"/>
  <c r="F10" i="55"/>
  <c r="I10" i="55" s="1"/>
  <c r="F16" i="55"/>
  <c r="D26" i="55"/>
  <c r="M26" i="55" s="1"/>
  <c r="N26" i="55" s="1"/>
  <c r="H17" i="55"/>
  <c r="O17" i="55" s="1"/>
  <c r="G21" i="55"/>
  <c r="J21" i="55" s="1"/>
  <c r="K21" i="55" s="1"/>
  <c r="P21" i="55" s="1"/>
  <c r="I19" i="55"/>
  <c r="G19" i="55"/>
  <c r="D14" i="55"/>
  <c r="M14" i="55" s="1"/>
  <c r="N14" i="55" s="1"/>
  <c r="D22" i="55"/>
  <c r="E22" i="55" s="1"/>
  <c r="F32" i="55"/>
  <c r="I32" i="55" s="1"/>
  <c r="M35" i="55"/>
  <c r="N35" i="55" s="1"/>
  <c r="E20" i="55"/>
  <c r="F23" i="55"/>
  <c r="I23" i="55" s="1"/>
  <c r="D27" i="55"/>
  <c r="E27" i="55" s="1"/>
  <c r="F20" i="55"/>
  <c r="I20" i="55" s="1"/>
  <c r="D17" i="55"/>
  <c r="E17" i="55" s="1"/>
  <c r="F28" i="55"/>
  <c r="E23" i="55"/>
  <c r="M23" i="55"/>
  <c r="N23" i="55" s="1"/>
  <c r="E2" i="55"/>
  <c r="M2" i="55"/>
  <c r="N2" i="55" s="1"/>
  <c r="R2" i="55" s="1"/>
  <c r="G3" i="55"/>
  <c r="H3" i="55" s="1"/>
  <c r="O3" i="55" s="1"/>
  <c r="I3" i="55"/>
  <c r="G7" i="55"/>
  <c r="I7" i="55"/>
  <c r="G11" i="55"/>
  <c r="H11" i="55" s="1"/>
  <c r="O11" i="55" s="1"/>
  <c r="I11" i="55"/>
  <c r="G15" i="55"/>
  <c r="I15" i="55"/>
  <c r="I30" i="55"/>
  <c r="G30" i="55"/>
  <c r="H30" i="55" s="1"/>
  <c r="O30" i="55" s="1"/>
  <c r="E34" i="55"/>
  <c r="M34" i="55"/>
  <c r="N34" i="55" s="1"/>
  <c r="I4" i="55"/>
  <c r="G4" i="55"/>
  <c r="H4" i="55" s="1"/>
  <c r="O4" i="55" s="1"/>
  <c r="I8" i="55"/>
  <c r="G8" i="55"/>
  <c r="H8" i="55" s="1"/>
  <c r="O8" i="55" s="1"/>
  <c r="I18" i="55"/>
  <c r="G18" i="55"/>
  <c r="H18" i="55" s="1"/>
  <c r="O18" i="55" s="1"/>
  <c r="E10" i="55"/>
  <c r="M10" i="55"/>
  <c r="N10" i="55" s="1"/>
  <c r="E6" i="55"/>
  <c r="M6" i="55"/>
  <c r="N6" i="55" s="1"/>
  <c r="I22" i="55"/>
  <c r="G22" i="55"/>
  <c r="H22" i="55" s="1"/>
  <c r="O22" i="55" s="1"/>
  <c r="M5" i="55"/>
  <c r="N5" i="55" s="1"/>
  <c r="M9" i="55"/>
  <c r="N9" i="55" s="1"/>
  <c r="I34" i="55"/>
  <c r="G6" i="55"/>
  <c r="H6" i="55" s="1"/>
  <c r="O6" i="55" s="1"/>
  <c r="G10" i="55"/>
  <c r="H10" i="55" s="1"/>
  <c r="O10" i="55" s="1"/>
  <c r="F12" i="55"/>
  <c r="E14" i="55"/>
  <c r="E16" i="55"/>
  <c r="D18" i="55"/>
  <c r="G23" i="55"/>
  <c r="H23" i="55" s="1"/>
  <c r="O23" i="55" s="1"/>
  <c r="I25" i="55"/>
  <c r="J25" i="55" s="1"/>
  <c r="K25" i="55" s="1"/>
  <c r="P25" i="55" s="1"/>
  <c r="D29" i="55"/>
  <c r="G31" i="55"/>
  <c r="H31" i="55" s="1"/>
  <c r="O31" i="55" s="1"/>
  <c r="E32" i="55"/>
  <c r="M32" i="55"/>
  <c r="N32" i="55" s="1"/>
  <c r="G34" i="55"/>
  <c r="H34" i="55" s="1"/>
  <c r="O34" i="55" s="1"/>
  <c r="E8" i="55"/>
  <c r="D11" i="55"/>
  <c r="D3" i="55"/>
  <c r="D7" i="55"/>
  <c r="D13" i="55"/>
  <c r="D15" i="55"/>
  <c r="G20" i="55"/>
  <c r="J20" i="55" s="1"/>
  <c r="F24" i="55"/>
  <c r="I29" i="55"/>
  <c r="J29" i="55" s="1"/>
  <c r="K29" i="55" s="1"/>
  <c r="P29" i="55" s="1"/>
  <c r="D33" i="55"/>
  <c r="M4" i="55"/>
  <c r="N4" i="55" s="1"/>
  <c r="G5" i="55"/>
  <c r="I6" i="55"/>
  <c r="J6" i="55" s="1"/>
  <c r="G16" i="55"/>
  <c r="D30" i="55"/>
  <c r="I5" i="55"/>
  <c r="I9" i="55"/>
  <c r="I16" i="55"/>
  <c r="H35" i="55"/>
  <c r="O35" i="55" s="1"/>
  <c r="I26" i="55"/>
  <c r="G9" i="55"/>
  <c r="H9" i="55" s="1"/>
  <c r="O9" i="55" s="1"/>
  <c r="G14" i="55"/>
  <c r="H14" i="55" s="1"/>
  <c r="O14" i="55" s="1"/>
  <c r="E24" i="55"/>
  <c r="G26" i="55"/>
  <c r="H29" i="55"/>
  <c r="O29" i="55" s="1"/>
  <c r="I31" i="55"/>
  <c r="G13" i="55"/>
  <c r="H13" i="55" s="1"/>
  <c r="O13" i="55" s="1"/>
  <c r="D21" i="55"/>
  <c r="D25" i="55"/>
  <c r="G27" i="55"/>
  <c r="J27" i="55" s="1"/>
  <c r="K27" i="55" s="1"/>
  <c r="P27" i="55" s="1"/>
  <c r="E28" i="55"/>
  <c r="M28" i="55"/>
  <c r="N28" i="55" s="1"/>
  <c r="H33" i="55"/>
  <c r="O33" i="55" s="1"/>
  <c r="I35" i="55"/>
  <c r="J35" i="55" s="1"/>
  <c r="K35" i="55" s="1"/>
  <c r="P35" i="55" s="1"/>
  <c r="H27" i="55"/>
  <c r="O27" i="55" s="1"/>
  <c r="I33" i="55"/>
  <c r="J33" i="55" s="1"/>
  <c r="K33" i="55" s="1"/>
  <c r="P33" i="55" s="1"/>
  <c r="C33" i="46"/>
  <c r="D33" i="46" s="1"/>
  <c r="M33" i="46" s="1"/>
  <c r="N33" i="46" s="1"/>
  <c r="C32" i="46"/>
  <c r="D32" i="46" s="1"/>
  <c r="M32" i="46" s="1"/>
  <c r="N32" i="46" s="1"/>
  <c r="C31" i="46"/>
  <c r="F31" i="46" s="1"/>
  <c r="C30" i="46"/>
  <c r="F30" i="46" s="1"/>
  <c r="C29" i="46"/>
  <c r="F29" i="46" s="1"/>
  <c r="C28" i="46"/>
  <c r="D28" i="46" s="1"/>
  <c r="M28" i="46" s="1"/>
  <c r="N28" i="46" s="1"/>
  <c r="C27" i="46"/>
  <c r="F27" i="46" s="1"/>
  <c r="C26" i="46"/>
  <c r="F26" i="46" s="1"/>
  <c r="C25" i="46"/>
  <c r="D25" i="46" s="1"/>
  <c r="M25" i="46" s="1"/>
  <c r="N25" i="46" s="1"/>
  <c r="C24" i="46"/>
  <c r="F24" i="46" s="1"/>
  <c r="C23" i="46"/>
  <c r="F23" i="46" s="1"/>
  <c r="C22" i="46"/>
  <c r="F22" i="46" s="1"/>
  <c r="C21" i="46"/>
  <c r="F21" i="46" s="1"/>
  <c r="C20" i="46"/>
  <c r="D20" i="46" s="1"/>
  <c r="M20" i="46" s="1"/>
  <c r="N20" i="46" s="1"/>
  <c r="C19" i="46"/>
  <c r="F19" i="46" s="1"/>
  <c r="C18" i="46"/>
  <c r="F18" i="46" s="1"/>
  <c r="C17" i="46"/>
  <c r="D17" i="46" s="1"/>
  <c r="M17" i="46" s="1"/>
  <c r="N17" i="46" s="1"/>
  <c r="C16" i="46"/>
  <c r="F16" i="46" s="1"/>
  <c r="C15" i="46"/>
  <c r="F15" i="46" s="1"/>
  <c r="I15" i="46" s="1"/>
  <c r="C14" i="46"/>
  <c r="F14" i="46" s="1"/>
  <c r="C13" i="46"/>
  <c r="F13" i="46" s="1"/>
  <c r="C12" i="46"/>
  <c r="D12" i="46" s="1"/>
  <c r="C11" i="46"/>
  <c r="F11" i="46" s="1"/>
  <c r="C10" i="46"/>
  <c r="F10" i="46" s="1"/>
  <c r="C9" i="46"/>
  <c r="D9" i="46" s="1"/>
  <c r="C8" i="46"/>
  <c r="F8" i="46" s="1"/>
  <c r="C7" i="46"/>
  <c r="F7" i="46" s="1"/>
  <c r="C6" i="46"/>
  <c r="F6" i="46" s="1"/>
  <c r="C5" i="46"/>
  <c r="F5" i="46" s="1"/>
  <c r="I5" i="46" s="1"/>
  <c r="C4" i="46"/>
  <c r="D4" i="46" s="1"/>
  <c r="C3" i="46"/>
  <c r="F3" i="46" s="1"/>
  <c r="C2" i="44"/>
  <c r="F2" i="44" s="1"/>
  <c r="J13" i="64" l="1"/>
  <c r="K13" i="64" s="1"/>
  <c r="P13" i="64" s="1"/>
  <c r="J9" i="64"/>
  <c r="K9" i="64" s="1"/>
  <c r="P9" i="64" s="1"/>
  <c r="K23" i="64"/>
  <c r="P23" i="64" s="1"/>
  <c r="J33" i="64"/>
  <c r="K33" i="64" s="1"/>
  <c r="P33" i="64" s="1"/>
  <c r="J11" i="64"/>
  <c r="K11" i="64" s="1"/>
  <c r="P11" i="64" s="1"/>
  <c r="J30" i="64"/>
  <c r="K30" i="64" s="1"/>
  <c r="P30" i="64" s="1"/>
  <c r="J3" i="64"/>
  <c r="K25" i="64"/>
  <c r="P25" i="64" s="1"/>
  <c r="E33" i="64"/>
  <c r="M33" i="64"/>
  <c r="N33" i="64" s="1"/>
  <c r="R33" i="64" s="1"/>
  <c r="E29" i="64"/>
  <c r="M29" i="64"/>
  <c r="N29" i="64" s="1"/>
  <c r="R29" i="64" s="1"/>
  <c r="E30" i="64"/>
  <c r="M30" i="64"/>
  <c r="N30" i="64" s="1"/>
  <c r="R30" i="64" s="1"/>
  <c r="E31" i="64"/>
  <c r="M31" i="64"/>
  <c r="N31" i="64" s="1"/>
  <c r="R31" i="64" s="1"/>
  <c r="E15" i="64"/>
  <c r="M15" i="64"/>
  <c r="N15" i="64" s="1"/>
  <c r="R15" i="64" s="1"/>
  <c r="H34" i="64"/>
  <c r="O34" i="64" s="1"/>
  <c r="H18" i="64"/>
  <c r="O18" i="64" s="1"/>
  <c r="H22" i="64"/>
  <c r="O22" i="64" s="1"/>
  <c r="H6" i="64"/>
  <c r="O6" i="64" s="1"/>
  <c r="E34" i="64"/>
  <c r="M34" i="64"/>
  <c r="N34" i="64" s="1"/>
  <c r="R34" i="64" s="1"/>
  <c r="E25" i="64"/>
  <c r="M25" i="64"/>
  <c r="N25" i="64" s="1"/>
  <c r="R25" i="64" s="1"/>
  <c r="E26" i="64"/>
  <c r="M26" i="64"/>
  <c r="N26" i="64" s="1"/>
  <c r="R26" i="64" s="1"/>
  <c r="I28" i="64"/>
  <c r="G28" i="64"/>
  <c r="H28" i="64" s="1"/>
  <c r="O28" i="64" s="1"/>
  <c r="I12" i="64"/>
  <c r="G12" i="64"/>
  <c r="J26" i="64"/>
  <c r="K26" i="64" s="1"/>
  <c r="P26" i="64" s="1"/>
  <c r="H25" i="64"/>
  <c r="O25" i="64" s="1"/>
  <c r="E21" i="64"/>
  <c r="M21" i="64"/>
  <c r="N21" i="64" s="1"/>
  <c r="R21" i="64" s="1"/>
  <c r="E22" i="64"/>
  <c r="M22" i="64"/>
  <c r="N22" i="64" s="1"/>
  <c r="R22" i="64" s="1"/>
  <c r="E27" i="64"/>
  <c r="M27" i="64"/>
  <c r="N27" i="64" s="1"/>
  <c r="R27" i="64" s="1"/>
  <c r="E11" i="64"/>
  <c r="M11" i="64"/>
  <c r="N11" i="64" s="1"/>
  <c r="R11" i="64" s="1"/>
  <c r="J10" i="64"/>
  <c r="K10" i="64" s="1"/>
  <c r="P10" i="64" s="1"/>
  <c r="J25" i="64"/>
  <c r="H31" i="64"/>
  <c r="O31" i="64" s="1"/>
  <c r="H15" i="64"/>
  <c r="O15" i="64" s="1"/>
  <c r="J14" i="64"/>
  <c r="K14" i="64" s="1"/>
  <c r="P14" i="64" s="1"/>
  <c r="J29" i="64"/>
  <c r="K29" i="64" s="1"/>
  <c r="P29" i="64" s="1"/>
  <c r="E17" i="64"/>
  <c r="M17" i="64"/>
  <c r="N17" i="64" s="1"/>
  <c r="R17" i="64" s="1"/>
  <c r="E18" i="64"/>
  <c r="M18" i="64"/>
  <c r="N18" i="64" s="1"/>
  <c r="R18" i="64" s="1"/>
  <c r="I24" i="64"/>
  <c r="J24" i="64" s="1"/>
  <c r="K24" i="64" s="1"/>
  <c r="P24" i="64" s="1"/>
  <c r="G24" i="64"/>
  <c r="H24" i="64" s="1"/>
  <c r="O24" i="64" s="1"/>
  <c r="I8" i="64"/>
  <c r="G8" i="64"/>
  <c r="H8" i="64" s="1"/>
  <c r="O8" i="64" s="1"/>
  <c r="J31" i="64"/>
  <c r="K31" i="64" s="1"/>
  <c r="P31" i="64" s="1"/>
  <c r="I32" i="64"/>
  <c r="J32" i="64" s="1"/>
  <c r="G32" i="64"/>
  <c r="H32" i="64" s="1"/>
  <c r="O32" i="64" s="1"/>
  <c r="E13" i="64"/>
  <c r="M13" i="64"/>
  <c r="N13" i="64" s="1"/>
  <c r="R13" i="64" s="1"/>
  <c r="E14" i="64"/>
  <c r="M14" i="64"/>
  <c r="N14" i="64" s="1"/>
  <c r="R14" i="64" s="1"/>
  <c r="E23" i="64"/>
  <c r="M23" i="64"/>
  <c r="N23" i="64" s="1"/>
  <c r="R23" i="64" s="1"/>
  <c r="E7" i="64"/>
  <c r="M7" i="64"/>
  <c r="N7" i="64" s="1"/>
  <c r="R7" i="64" s="1"/>
  <c r="J15" i="64"/>
  <c r="K15" i="64" s="1"/>
  <c r="P15" i="64" s="1"/>
  <c r="J27" i="64"/>
  <c r="K27" i="64" s="1"/>
  <c r="P27" i="64" s="1"/>
  <c r="H19" i="64"/>
  <c r="O19" i="64" s="1"/>
  <c r="E9" i="64"/>
  <c r="M9" i="64"/>
  <c r="N9" i="64" s="1"/>
  <c r="E10" i="64"/>
  <c r="M10" i="64"/>
  <c r="N10" i="64" s="1"/>
  <c r="R10" i="64" s="1"/>
  <c r="I20" i="64"/>
  <c r="G20" i="64"/>
  <c r="H20" i="64" s="1"/>
  <c r="O20" i="64" s="1"/>
  <c r="J22" i="64"/>
  <c r="K22" i="64" s="1"/>
  <c r="P22" i="64" s="1"/>
  <c r="K16" i="64"/>
  <c r="P16" i="64" s="1"/>
  <c r="I16" i="64"/>
  <c r="J16" i="64" s="1"/>
  <c r="G16" i="64"/>
  <c r="H16" i="64" s="1"/>
  <c r="O16" i="64" s="1"/>
  <c r="E5" i="64"/>
  <c r="M5" i="64"/>
  <c r="N5" i="64" s="1"/>
  <c r="R5" i="64" s="1"/>
  <c r="E6" i="64"/>
  <c r="M6" i="64"/>
  <c r="N6" i="64" s="1"/>
  <c r="R6" i="64" s="1"/>
  <c r="E19" i="64"/>
  <c r="M19" i="64"/>
  <c r="N19" i="64" s="1"/>
  <c r="R19" i="64" s="1"/>
  <c r="J34" i="64"/>
  <c r="K34" i="64" s="1"/>
  <c r="P34" i="64" s="1"/>
  <c r="J18" i="64"/>
  <c r="K18" i="64" s="1"/>
  <c r="P18" i="64" s="1"/>
  <c r="J17" i="64"/>
  <c r="K17" i="64" s="1"/>
  <c r="P17" i="64" s="1"/>
  <c r="J6" i="64"/>
  <c r="K6" i="64" s="1"/>
  <c r="P6" i="64" s="1"/>
  <c r="J21" i="64"/>
  <c r="K21" i="64" s="1"/>
  <c r="P21" i="64" s="1"/>
  <c r="J5" i="64"/>
  <c r="K5" i="64" s="1"/>
  <c r="P5" i="64" s="1"/>
  <c r="J19" i="64"/>
  <c r="K19" i="64" s="1"/>
  <c r="P19" i="64" s="1"/>
  <c r="K3" i="64"/>
  <c r="P3" i="64" s="1"/>
  <c r="G2" i="64"/>
  <c r="H2" i="64" s="1"/>
  <c r="O2" i="64" s="1"/>
  <c r="I2" i="64"/>
  <c r="J4" i="64"/>
  <c r="K4" i="64" s="1"/>
  <c r="P4" i="64" s="1"/>
  <c r="E4" i="64"/>
  <c r="M4" i="64"/>
  <c r="N4" i="64" s="1"/>
  <c r="R4" i="64" s="1"/>
  <c r="G28" i="63"/>
  <c r="H28" i="63" s="1"/>
  <c r="O28" i="63" s="1"/>
  <c r="J9" i="63"/>
  <c r="J17" i="63"/>
  <c r="K17" i="63" s="1"/>
  <c r="P17" i="63" s="1"/>
  <c r="K25" i="63"/>
  <c r="P25" i="63" s="1"/>
  <c r="J11" i="63"/>
  <c r="K11" i="63" s="1"/>
  <c r="P11" i="63" s="1"/>
  <c r="G20" i="63"/>
  <c r="J19" i="63"/>
  <c r="K19" i="63" s="1"/>
  <c r="P19" i="63" s="1"/>
  <c r="K21" i="63"/>
  <c r="P21" i="63" s="1"/>
  <c r="K8" i="63"/>
  <c r="P8" i="63" s="1"/>
  <c r="J31" i="63"/>
  <c r="K31" i="63" s="1"/>
  <c r="P31" i="63" s="1"/>
  <c r="J5" i="63"/>
  <c r="K5" i="63" s="1"/>
  <c r="P5" i="63" s="1"/>
  <c r="K9" i="63"/>
  <c r="P9" i="63" s="1"/>
  <c r="K7" i="63"/>
  <c r="P7" i="63" s="1"/>
  <c r="K32" i="63"/>
  <c r="P32" i="63" s="1"/>
  <c r="E29" i="63"/>
  <c r="M29" i="63"/>
  <c r="N29" i="63" s="1"/>
  <c r="R29" i="63" s="1"/>
  <c r="E13" i="63"/>
  <c r="M13" i="63"/>
  <c r="N13" i="63" s="1"/>
  <c r="R13" i="63" s="1"/>
  <c r="H16" i="63"/>
  <c r="O16" i="63" s="1"/>
  <c r="H7" i="63"/>
  <c r="O7" i="63" s="1"/>
  <c r="I14" i="63"/>
  <c r="J14" i="63" s="1"/>
  <c r="H14" i="63"/>
  <c r="O14" i="63" s="1"/>
  <c r="G14" i="63"/>
  <c r="I26" i="63"/>
  <c r="G26" i="63"/>
  <c r="H26" i="63" s="1"/>
  <c r="O26" i="63" s="1"/>
  <c r="I10" i="63"/>
  <c r="G10" i="63"/>
  <c r="H15" i="63"/>
  <c r="O15" i="63" s="1"/>
  <c r="K24" i="63"/>
  <c r="P24" i="63" s="1"/>
  <c r="E25" i="63"/>
  <c r="M25" i="63"/>
  <c r="N25" i="63" s="1"/>
  <c r="R25" i="63" s="1"/>
  <c r="E9" i="63"/>
  <c r="M9" i="63"/>
  <c r="N9" i="63" s="1"/>
  <c r="R9" i="63" s="1"/>
  <c r="J15" i="63"/>
  <c r="K15" i="63" s="1"/>
  <c r="P15" i="63" s="1"/>
  <c r="H23" i="63"/>
  <c r="O23" i="63" s="1"/>
  <c r="H21" i="63"/>
  <c r="O21" i="63" s="1"/>
  <c r="J7" i="63"/>
  <c r="I30" i="63"/>
  <c r="G30" i="63"/>
  <c r="H30" i="63" s="1"/>
  <c r="O30" i="63" s="1"/>
  <c r="I22" i="63"/>
  <c r="G22" i="63"/>
  <c r="H22" i="63" s="1"/>
  <c r="O22" i="63" s="1"/>
  <c r="I6" i="63"/>
  <c r="G6" i="63"/>
  <c r="H6" i="63" s="1"/>
  <c r="O6" i="63" s="1"/>
  <c r="H32" i="63"/>
  <c r="O32" i="63" s="1"/>
  <c r="J23" i="63"/>
  <c r="K23" i="63" s="1"/>
  <c r="P23" i="63" s="1"/>
  <c r="J13" i="63"/>
  <c r="K13" i="63" s="1"/>
  <c r="P13" i="63" s="1"/>
  <c r="H24" i="63"/>
  <c r="O24" i="63" s="1"/>
  <c r="J29" i="63"/>
  <c r="K29" i="63" s="1"/>
  <c r="P29" i="63" s="1"/>
  <c r="K16" i="63"/>
  <c r="P16" i="63" s="1"/>
  <c r="E21" i="63"/>
  <c r="M21" i="63"/>
  <c r="N21" i="63" s="1"/>
  <c r="R21" i="63" s="1"/>
  <c r="E5" i="63"/>
  <c r="M5" i="63"/>
  <c r="N5" i="63" s="1"/>
  <c r="R5" i="63" s="1"/>
  <c r="K12" i="63"/>
  <c r="P12" i="63" s="1"/>
  <c r="I18" i="63"/>
  <c r="G18" i="63"/>
  <c r="H18" i="63" s="1"/>
  <c r="O18" i="63" s="1"/>
  <c r="E17" i="63"/>
  <c r="M17" i="63"/>
  <c r="N17" i="63" s="1"/>
  <c r="R17" i="63" s="1"/>
  <c r="J27" i="63"/>
  <c r="K27" i="63" s="1"/>
  <c r="P27" i="63" s="1"/>
  <c r="H4" i="63"/>
  <c r="O4" i="63" s="1"/>
  <c r="E3" i="63"/>
  <c r="M3" i="63"/>
  <c r="N3" i="63" s="1"/>
  <c r="R3" i="63" s="1"/>
  <c r="H3" i="63"/>
  <c r="O3" i="63" s="1"/>
  <c r="E4" i="63"/>
  <c r="M4" i="63"/>
  <c r="N4" i="63" s="1"/>
  <c r="R4" i="63" s="1"/>
  <c r="G2" i="63"/>
  <c r="H2" i="63" s="1"/>
  <c r="O2" i="63" s="1"/>
  <c r="I2" i="63"/>
  <c r="J2" i="63" s="1"/>
  <c r="K2" i="63" s="1"/>
  <c r="P2" i="63" s="1"/>
  <c r="J3" i="63"/>
  <c r="K3" i="63" s="1"/>
  <c r="P3" i="63" s="1"/>
  <c r="J4" i="63"/>
  <c r="K4" i="63" s="1"/>
  <c r="P4" i="63" s="1"/>
  <c r="H18" i="62"/>
  <c r="O18" i="62" s="1"/>
  <c r="I18" i="62"/>
  <c r="J18" i="62" s="1"/>
  <c r="K18" i="62" s="1"/>
  <c r="P18" i="62" s="1"/>
  <c r="J19" i="62"/>
  <c r="M19" i="62"/>
  <c r="N19" i="62" s="1"/>
  <c r="R19" i="62" s="1"/>
  <c r="E19" i="62"/>
  <c r="J20" i="62"/>
  <c r="K20" i="62" s="1"/>
  <c r="P20" i="62" s="1"/>
  <c r="K187" i="62"/>
  <c r="P187" i="62" s="1"/>
  <c r="E188" i="62"/>
  <c r="M188" i="62"/>
  <c r="N188" i="62" s="1"/>
  <c r="R188" i="62" s="1"/>
  <c r="G186" i="62"/>
  <c r="H186" i="62" s="1"/>
  <c r="O186" i="62" s="1"/>
  <c r="J186" i="62"/>
  <c r="K186" i="62" s="1"/>
  <c r="P186" i="62" s="1"/>
  <c r="J191" i="62"/>
  <c r="K191" i="62" s="1"/>
  <c r="P191" i="62" s="1"/>
  <c r="J184" i="62"/>
  <c r="H187" i="62"/>
  <c r="O187" i="62" s="1"/>
  <c r="M181" i="62"/>
  <c r="N181" i="62" s="1"/>
  <c r="R181" i="62" s="1"/>
  <c r="E181" i="62"/>
  <c r="K193" i="62"/>
  <c r="P193" i="62" s="1"/>
  <c r="H193" i="62"/>
  <c r="O193" i="62" s="1"/>
  <c r="J193" i="62"/>
  <c r="G194" i="62"/>
  <c r="J194" i="62" s="1"/>
  <c r="K194" i="62" s="1"/>
  <c r="P194" i="62" s="1"/>
  <c r="K53" i="62"/>
  <c r="P53" i="62" s="1"/>
  <c r="K25" i="62"/>
  <c r="P25" i="62" s="1"/>
  <c r="E192" i="62"/>
  <c r="M192" i="62"/>
  <c r="N192" i="62" s="1"/>
  <c r="R192" i="62" s="1"/>
  <c r="H156" i="62"/>
  <c r="O156" i="62" s="1"/>
  <c r="I156" i="62"/>
  <c r="J156" i="62" s="1"/>
  <c r="K156" i="62" s="1"/>
  <c r="P156" i="62" s="1"/>
  <c r="G156" i="62"/>
  <c r="E180" i="62"/>
  <c r="M180" i="62"/>
  <c r="N180" i="62" s="1"/>
  <c r="R180" i="62" s="1"/>
  <c r="E48" i="62"/>
  <c r="M48" i="62"/>
  <c r="N48" i="62" s="1"/>
  <c r="R48" i="62" s="1"/>
  <c r="E66" i="62"/>
  <c r="M66" i="62"/>
  <c r="N66" i="62" s="1"/>
  <c r="R66" i="62" s="1"/>
  <c r="E167" i="62"/>
  <c r="M167" i="62"/>
  <c r="N167" i="62" s="1"/>
  <c r="R167" i="62" s="1"/>
  <c r="H172" i="62"/>
  <c r="O172" i="62" s="1"/>
  <c r="H165" i="62"/>
  <c r="O165" i="62" s="1"/>
  <c r="H192" i="62"/>
  <c r="O192" i="62" s="1"/>
  <c r="G192" i="62"/>
  <c r="I192" i="62"/>
  <c r="K169" i="62"/>
  <c r="P169" i="62" s="1"/>
  <c r="E146" i="62"/>
  <c r="M146" i="62"/>
  <c r="N146" i="62" s="1"/>
  <c r="R146" i="62" s="1"/>
  <c r="J166" i="62"/>
  <c r="M177" i="62"/>
  <c r="N177" i="62" s="1"/>
  <c r="R177" i="62" s="1"/>
  <c r="E177" i="62"/>
  <c r="I128" i="62"/>
  <c r="J128" i="62" s="1"/>
  <c r="G128" i="62"/>
  <c r="H128" i="62" s="1"/>
  <c r="O128" i="62" s="1"/>
  <c r="H104" i="62"/>
  <c r="O104" i="62" s="1"/>
  <c r="G180" i="62"/>
  <c r="H180" i="62" s="1"/>
  <c r="O180" i="62" s="1"/>
  <c r="I180" i="62"/>
  <c r="J180" i="62" s="1"/>
  <c r="M159" i="62"/>
  <c r="N159" i="62" s="1"/>
  <c r="R159" i="62" s="1"/>
  <c r="E159" i="62"/>
  <c r="E124" i="62"/>
  <c r="M124" i="62"/>
  <c r="N124" i="62" s="1"/>
  <c r="R124" i="62" s="1"/>
  <c r="E94" i="62"/>
  <c r="M94" i="62"/>
  <c r="N94" i="62" s="1"/>
  <c r="R94" i="62" s="1"/>
  <c r="I132" i="62"/>
  <c r="J132" i="62" s="1"/>
  <c r="K132" i="62" s="1"/>
  <c r="P132" i="62" s="1"/>
  <c r="H132" i="62"/>
  <c r="O132" i="62" s="1"/>
  <c r="G132" i="62"/>
  <c r="K86" i="62"/>
  <c r="P86" i="62" s="1"/>
  <c r="G131" i="62"/>
  <c r="H131" i="62" s="1"/>
  <c r="O131" i="62" s="1"/>
  <c r="I131" i="62"/>
  <c r="J131" i="62" s="1"/>
  <c r="K131" i="62" s="1"/>
  <c r="P131" i="62" s="1"/>
  <c r="H73" i="62"/>
  <c r="O73" i="62" s="1"/>
  <c r="J73" i="62"/>
  <c r="K73" i="62" s="1"/>
  <c r="P73" i="62" s="1"/>
  <c r="K102" i="62"/>
  <c r="P102" i="62" s="1"/>
  <c r="J115" i="62"/>
  <c r="K115" i="62" s="1"/>
  <c r="P115" i="62" s="1"/>
  <c r="H56" i="62"/>
  <c r="O56" i="62" s="1"/>
  <c r="H39" i="62"/>
  <c r="O39" i="62" s="1"/>
  <c r="J39" i="62"/>
  <c r="K39" i="62" s="1"/>
  <c r="P39" i="62" s="1"/>
  <c r="H53" i="62"/>
  <c r="O53" i="62" s="1"/>
  <c r="H91" i="62"/>
  <c r="O91" i="62" s="1"/>
  <c r="I66" i="62"/>
  <c r="J66" i="62" s="1"/>
  <c r="H66" i="62"/>
  <c r="O66" i="62" s="1"/>
  <c r="G66" i="62"/>
  <c r="K66" i="62"/>
  <c r="P66" i="62" s="1"/>
  <c r="H10" i="62"/>
  <c r="O10" i="62" s="1"/>
  <c r="I27" i="62"/>
  <c r="H27" i="62"/>
  <c r="O27" i="62" s="1"/>
  <c r="G27" i="62"/>
  <c r="E44" i="62"/>
  <c r="M44" i="62"/>
  <c r="N44" i="62" s="1"/>
  <c r="R44" i="62" s="1"/>
  <c r="H45" i="62"/>
  <c r="O45" i="62" s="1"/>
  <c r="K19" i="62"/>
  <c r="P19" i="62" s="1"/>
  <c r="H9" i="62"/>
  <c r="O9" i="62" s="1"/>
  <c r="E195" i="62"/>
  <c r="M195" i="62"/>
  <c r="N195" i="62" s="1"/>
  <c r="R195" i="62" s="1"/>
  <c r="K166" i="62"/>
  <c r="P166" i="62" s="1"/>
  <c r="H135" i="62"/>
  <c r="O135" i="62" s="1"/>
  <c r="G135" i="62"/>
  <c r="K135" i="62" s="1"/>
  <c r="P135" i="62" s="1"/>
  <c r="I135" i="62"/>
  <c r="J135" i="62" s="1"/>
  <c r="M132" i="62"/>
  <c r="N132" i="62" s="1"/>
  <c r="R132" i="62" s="1"/>
  <c r="E132" i="62"/>
  <c r="E191" i="62"/>
  <c r="M191" i="62"/>
  <c r="N191" i="62" s="1"/>
  <c r="R191" i="62" s="1"/>
  <c r="J195" i="62"/>
  <c r="K195" i="62" s="1"/>
  <c r="P195" i="62" s="1"/>
  <c r="H188" i="62"/>
  <c r="O188" i="62" s="1"/>
  <c r="I163" i="62"/>
  <c r="G163" i="62"/>
  <c r="H163" i="62" s="1"/>
  <c r="O163" i="62" s="1"/>
  <c r="K142" i="62"/>
  <c r="P142" i="62" s="1"/>
  <c r="I189" i="62"/>
  <c r="G189" i="62"/>
  <c r="H176" i="62"/>
  <c r="O176" i="62" s="1"/>
  <c r="G176" i="62"/>
  <c r="I176" i="62"/>
  <c r="M135" i="62"/>
  <c r="N135" i="62" s="1"/>
  <c r="R135" i="62" s="1"/>
  <c r="E135" i="62"/>
  <c r="J111" i="62"/>
  <c r="G127" i="62"/>
  <c r="I127" i="62"/>
  <c r="J127" i="62" s="1"/>
  <c r="K127" i="62" s="1"/>
  <c r="P127" i="62" s="1"/>
  <c r="H127" i="62"/>
  <c r="O127" i="62" s="1"/>
  <c r="G103" i="62"/>
  <c r="K103" i="62" s="1"/>
  <c r="P103" i="62" s="1"/>
  <c r="I103" i="62"/>
  <c r="J103" i="62" s="1"/>
  <c r="I126" i="62"/>
  <c r="G126" i="62"/>
  <c r="J79" i="62"/>
  <c r="M96" i="62"/>
  <c r="N96" i="62" s="1"/>
  <c r="R96" i="62" s="1"/>
  <c r="E96" i="62"/>
  <c r="E134" i="62"/>
  <c r="M134" i="62"/>
  <c r="N134" i="62" s="1"/>
  <c r="R134" i="62" s="1"/>
  <c r="J64" i="62"/>
  <c r="K64" i="62" s="1"/>
  <c r="P64" i="62" s="1"/>
  <c r="J33" i="62"/>
  <c r="K33" i="62" s="1"/>
  <c r="P33" i="62" s="1"/>
  <c r="H70" i="62"/>
  <c r="O70" i="62" s="1"/>
  <c r="J92" i="62"/>
  <c r="K92" i="62" s="1"/>
  <c r="P92" i="62" s="1"/>
  <c r="J44" i="62"/>
  <c r="K44" i="62" s="1"/>
  <c r="P44" i="62" s="1"/>
  <c r="I78" i="62"/>
  <c r="J78" i="62" s="1"/>
  <c r="G78" i="62"/>
  <c r="K78" i="62"/>
  <c r="P78" i="62" s="1"/>
  <c r="H78" i="62"/>
  <c r="O78" i="62" s="1"/>
  <c r="J25" i="62"/>
  <c r="E131" i="62"/>
  <c r="M131" i="62"/>
  <c r="N131" i="62" s="1"/>
  <c r="R131" i="62" s="1"/>
  <c r="K168" i="62"/>
  <c r="P168" i="62" s="1"/>
  <c r="I177" i="62"/>
  <c r="G177" i="62"/>
  <c r="H177" i="62" s="1"/>
  <c r="O177" i="62" s="1"/>
  <c r="E176" i="62"/>
  <c r="M176" i="62"/>
  <c r="N176" i="62" s="1"/>
  <c r="R176" i="62" s="1"/>
  <c r="J45" i="62"/>
  <c r="K45" i="62" s="1"/>
  <c r="P45" i="62" s="1"/>
  <c r="E187" i="62"/>
  <c r="M187" i="62"/>
  <c r="N187" i="62" s="1"/>
  <c r="R187" i="62" s="1"/>
  <c r="J175" i="62"/>
  <c r="M151" i="62"/>
  <c r="N151" i="62" s="1"/>
  <c r="R151" i="62" s="1"/>
  <c r="E151" i="62"/>
  <c r="K181" i="62"/>
  <c r="P181" i="62" s="1"/>
  <c r="M173" i="62"/>
  <c r="N173" i="62" s="1"/>
  <c r="R173" i="62" s="1"/>
  <c r="E173" i="62"/>
  <c r="E157" i="62"/>
  <c r="M157" i="62"/>
  <c r="N157" i="62" s="1"/>
  <c r="R157" i="62" s="1"/>
  <c r="H142" i="62"/>
  <c r="O142" i="62" s="1"/>
  <c r="E138" i="62"/>
  <c r="M138" i="62"/>
  <c r="N138" i="62" s="1"/>
  <c r="R138" i="62" s="1"/>
  <c r="K150" i="62"/>
  <c r="P150" i="62" s="1"/>
  <c r="I150" i="62"/>
  <c r="J150" i="62" s="1"/>
  <c r="H150" i="62"/>
  <c r="O150" i="62" s="1"/>
  <c r="G150" i="62"/>
  <c r="J146" i="62"/>
  <c r="H138" i="62"/>
  <c r="O138" i="62" s="1"/>
  <c r="J149" i="62"/>
  <c r="K149" i="62" s="1"/>
  <c r="P149" i="62" s="1"/>
  <c r="H140" i="62"/>
  <c r="O140" i="62" s="1"/>
  <c r="J168" i="62"/>
  <c r="H112" i="62"/>
  <c r="O112" i="62" s="1"/>
  <c r="M153" i="62"/>
  <c r="N153" i="62" s="1"/>
  <c r="R153" i="62" s="1"/>
  <c r="E153" i="62"/>
  <c r="K111" i="62"/>
  <c r="P111" i="62" s="1"/>
  <c r="M127" i="62"/>
  <c r="N127" i="62" s="1"/>
  <c r="R127" i="62" s="1"/>
  <c r="E127" i="62"/>
  <c r="J114" i="62"/>
  <c r="K114" i="62" s="1"/>
  <c r="P114" i="62" s="1"/>
  <c r="M103" i="62"/>
  <c r="N103" i="62" s="1"/>
  <c r="R103" i="62" s="1"/>
  <c r="E103" i="62"/>
  <c r="K79" i="62"/>
  <c r="P79" i="62" s="1"/>
  <c r="J96" i="62"/>
  <c r="K96" i="62" s="1"/>
  <c r="P96" i="62" s="1"/>
  <c r="I134" i="62"/>
  <c r="G134" i="62"/>
  <c r="H134" i="62" s="1"/>
  <c r="O134" i="62" s="1"/>
  <c r="J106" i="62"/>
  <c r="K106" i="62" s="1"/>
  <c r="P106" i="62" s="1"/>
  <c r="J83" i="62"/>
  <c r="K83" i="62" s="1"/>
  <c r="P83" i="62" s="1"/>
  <c r="E52" i="62"/>
  <c r="M52" i="62"/>
  <c r="N52" i="62" s="1"/>
  <c r="R52" i="62" s="1"/>
  <c r="E90" i="62"/>
  <c r="M90" i="62"/>
  <c r="N90" i="62" s="1"/>
  <c r="R90" i="62" s="1"/>
  <c r="K47" i="62"/>
  <c r="P47" i="62" s="1"/>
  <c r="J40" i="62"/>
  <c r="K40" i="62" s="1"/>
  <c r="P40" i="62" s="1"/>
  <c r="J60" i="62"/>
  <c r="K60" i="62" s="1"/>
  <c r="P60" i="62" s="1"/>
  <c r="J14" i="62"/>
  <c r="K14" i="62" s="1"/>
  <c r="P14" i="62" s="1"/>
  <c r="J58" i="62"/>
  <c r="K58" i="62" s="1"/>
  <c r="P58" i="62" s="1"/>
  <c r="J48" i="62"/>
  <c r="I17" i="62"/>
  <c r="H17" i="62"/>
  <c r="O17" i="62" s="1"/>
  <c r="G17" i="62"/>
  <c r="I5" i="62"/>
  <c r="G5" i="62"/>
  <c r="K35" i="62"/>
  <c r="P35" i="62" s="1"/>
  <c r="H21" i="62"/>
  <c r="O21" i="62" s="1"/>
  <c r="J23" i="62"/>
  <c r="I124" i="62"/>
  <c r="J124" i="62" s="1"/>
  <c r="G124" i="62"/>
  <c r="K124" i="62" s="1"/>
  <c r="P124" i="62" s="1"/>
  <c r="H124" i="62"/>
  <c r="O124" i="62" s="1"/>
  <c r="J91" i="62"/>
  <c r="K91" i="62" s="1"/>
  <c r="P91" i="62" s="1"/>
  <c r="E183" i="62"/>
  <c r="M183" i="62"/>
  <c r="N183" i="62" s="1"/>
  <c r="R183" i="62" s="1"/>
  <c r="M155" i="62"/>
  <c r="N155" i="62" s="1"/>
  <c r="R155" i="62" s="1"/>
  <c r="E155" i="62"/>
  <c r="G151" i="62"/>
  <c r="H151" i="62" s="1"/>
  <c r="O151" i="62" s="1"/>
  <c r="I151" i="62"/>
  <c r="J151" i="62" s="1"/>
  <c r="K151" i="62"/>
  <c r="P151" i="62" s="1"/>
  <c r="I173" i="62"/>
  <c r="H173" i="62"/>
  <c r="O173" i="62" s="1"/>
  <c r="G173" i="62"/>
  <c r="I157" i="62"/>
  <c r="G157" i="62"/>
  <c r="H157" i="62" s="1"/>
  <c r="O157" i="62" s="1"/>
  <c r="J142" i="62"/>
  <c r="J164" i="62"/>
  <c r="K164" i="62" s="1"/>
  <c r="P164" i="62" s="1"/>
  <c r="M150" i="62"/>
  <c r="N150" i="62" s="1"/>
  <c r="R150" i="62" s="1"/>
  <c r="E150" i="62"/>
  <c r="J138" i="62"/>
  <c r="K138" i="62" s="1"/>
  <c r="P138" i="62" s="1"/>
  <c r="J93" i="62"/>
  <c r="K93" i="62" s="1"/>
  <c r="P93" i="62" s="1"/>
  <c r="H153" i="62"/>
  <c r="O153" i="62" s="1"/>
  <c r="I153" i="62"/>
  <c r="J153" i="62" s="1"/>
  <c r="G153" i="62"/>
  <c r="K153" i="62" s="1"/>
  <c r="P153" i="62" s="1"/>
  <c r="H123" i="62"/>
  <c r="O123" i="62" s="1"/>
  <c r="J81" i="62"/>
  <c r="K81" i="62" s="1"/>
  <c r="P81" i="62" s="1"/>
  <c r="I90" i="62"/>
  <c r="G90" i="62"/>
  <c r="H90" i="62" s="1"/>
  <c r="O90" i="62" s="1"/>
  <c r="J70" i="62"/>
  <c r="K70" i="62" s="1"/>
  <c r="P70" i="62" s="1"/>
  <c r="K36" i="62"/>
  <c r="P36" i="62" s="1"/>
  <c r="H58" i="62"/>
  <c r="O58" i="62" s="1"/>
  <c r="J10" i="62"/>
  <c r="K10" i="62" s="1"/>
  <c r="P10" i="62" s="1"/>
  <c r="J29" i="62"/>
  <c r="K29" i="62" s="1"/>
  <c r="P29" i="62" s="1"/>
  <c r="M9" i="62"/>
  <c r="N9" i="62" s="1"/>
  <c r="R9" i="62" s="1"/>
  <c r="E9" i="62"/>
  <c r="J21" i="62"/>
  <c r="K21" i="62" s="1"/>
  <c r="P21" i="62" s="1"/>
  <c r="E171" i="62"/>
  <c r="M171" i="62"/>
  <c r="N171" i="62" s="1"/>
  <c r="R171" i="62" s="1"/>
  <c r="M189" i="62"/>
  <c r="N189" i="62" s="1"/>
  <c r="R189" i="62" s="1"/>
  <c r="E189" i="62"/>
  <c r="I159" i="62"/>
  <c r="J159" i="62" s="1"/>
  <c r="H159" i="62"/>
  <c r="O159" i="62" s="1"/>
  <c r="G159" i="62"/>
  <c r="K159" i="62" s="1"/>
  <c r="P159" i="62" s="1"/>
  <c r="E126" i="62"/>
  <c r="M126" i="62"/>
  <c r="N126" i="62" s="1"/>
  <c r="R126" i="62" s="1"/>
  <c r="J56" i="62"/>
  <c r="K56" i="62" s="1"/>
  <c r="P56" i="62" s="1"/>
  <c r="E78" i="62"/>
  <c r="M78" i="62"/>
  <c r="N78" i="62" s="1"/>
  <c r="R78" i="62" s="1"/>
  <c r="E179" i="62"/>
  <c r="M179" i="62"/>
  <c r="N179" i="62" s="1"/>
  <c r="R179" i="62" s="1"/>
  <c r="J188" i="62"/>
  <c r="K188" i="62" s="1"/>
  <c r="P188" i="62" s="1"/>
  <c r="J172" i="62"/>
  <c r="K172" i="62" s="1"/>
  <c r="P172" i="62" s="1"/>
  <c r="H155" i="62"/>
  <c r="O155" i="62" s="1"/>
  <c r="I155" i="62"/>
  <c r="G155" i="62"/>
  <c r="K175" i="62"/>
  <c r="P175" i="62" s="1"/>
  <c r="E160" i="62"/>
  <c r="M160" i="62"/>
  <c r="N160" i="62" s="1"/>
  <c r="R160" i="62" s="1"/>
  <c r="E98" i="62"/>
  <c r="M98" i="62"/>
  <c r="N98" i="62" s="1"/>
  <c r="R98" i="62" s="1"/>
  <c r="J140" i="62"/>
  <c r="K140" i="62" s="1"/>
  <c r="P140" i="62" s="1"/>
  <c r="H109" i="62"/>
  <c r="O109" i="62" s="1"/>
  <c r="J118" i="62"/>
  <c r="K118" i="62" s="1"/>
  <c r="P118" i="62" s="1"/>
  <c r="H108" i="62"/>
  <c r="O108" i="62" s="1"/>
  <c r="J71" i="62"/>
  <c r="H71" i="62"/>
  <c r="O71" i="62" s="1"/>
  <c r="J123" i="62"/>
  <c r="K123" i="62" s="1"/>
  <c r="P123" i="62" s="1"/>
  <c r="J101" i="62"/>
  <c r="K101" i="62" s="1"/>
  <c r="P101" i="62" s="1"/>
  <c r="J52" i="62"/>
  <c r="K52" i="62" s="1"/>
  <c r="P52" i="62" s="1"/>
  <c r="J67" i="62"/>
  <c r="K67" i="62" s="1"/>
  <c r="P67" i="62" s="1"/>
  <c r="H36" i="62"/>
  <c r="O36" i="62" s="1"/>
  <c r="J63" i="62"/>
  <c r="J98" i="62"/>
  <c r="H14" i="62"/>
  <c r="O14" i="62" s="1"/>
  <c r="E110" i="62"/>
  <c r="M110" i="62"/>
  <c r="N110" i="62" s="1"/>
  <c r="R110" i="62" s="1"/>
  <c r="H51" i="62"/>
  <c r="O51" i="62" s="1"/>
  <c r="H116" i="62"/>
  <c r="O116" i="62" s="1"/>
  <c r="J62" i="62"/>
  <c r="K62" i="62" s="1"/>
  <c r="P62" i="62" s="1"/>
  <c r="K23" i="62"/>
  <c r="P23" i="62" s="1"/>
  <c r="K184" i="62"/>
  <c r="P184" i="62" s="1"/>
  <c r="M163" i="62"/>
  <c r="N163" i="62" s="1"/>
  <c r="R163" i="62" s="1"/>
  <c r="E163" i="62"/>
  <c r="K146" i="62"/>
  <c r="P146" i="62" s="1"/>
  <c r="G99" i="62"/>
  <c r="I99" i="62"/>
  <c r="J99" i="62" s="1"/>
  <c r="H99" i="62"/>
  <c r="O99" i="62" s="1"/>
  <c r="K99" i="62"/>
  <c r="P99" i="62" s="1"/>
  <c r="J53" i="62"/>
  <c r="K48" i="62"/>
  <c r="P48" i="62" s="1"/>
  <c r="E21" i="62"/>
  <c r="M21" i="62"/>
  <c r="N21" i="62" s="1"/>
  <c r="R21" i="62" s="1"/>
  <c r="J9" i="62"/>
  <c r="K9" i="62" s="1"/>
  <c r="P9" i="62" s="1"/>
  <c r="E175" i="62"/>
  <c r="M175" i="62"/>
  <c r="N175" i="62" s="1"/>
  <c r="R175" i="62" s="1"/>
  <c r="K154" i="62"/>
  <c r="P154" i="62" s="1"/>
  <c r="J165" i="62"/>
  <c r="K165" i="62" s="1"/>
  <c r="P165" i="62" s="1"/>
  <c r="J178" i="62"/>
  <c r="K178" i="62" s="1"/>
  <c r="P178" i="62" s="1"/>
  <c r="M156" i="62"/>
  <c r="N156" i="62" s="1"/>
  <c r="R156" i="62" s="1"/>
  <c r="E156" i="62"/>
  <c r="J182" i="62"/>
  <c r="K182" i="62" s="1"/>
  <c r="P182" i="62" s="1"/>
  <c r="I160" i="62"/>
  <c r="G160" i="62"/>
  <c r="H160" i="62" s="1"/>
  <c r="O160" i="62" s="1"/>
  <c r="J185" i="62"/>
  <c r="K185" i="62" s="1"/>
  <c r="P185" i="62" s="1"/>
  <c r="J125" i="62"/>
  <c r="K125" i="62" s="1"/>
  <c r="P125" i="62" s="1"/>
  <c r="J87" i="62"/>
  <c r="K87" i="62" s="1"/>
  <c r="P87" i="62" s="1"/>
  <c r="K71" i="62"/>
  <c r="P71" i="62" s="1"/>
  <c r="E74" i="62"/>
  <c r="M74" i="62"/>
  <c r="N74" i="62" s="1"/>
  <c r="R74" i="62" s="1"/>
  <c r="J74" i="62"/>
  <c r="K74" i="62" s="1"/>
  <c r="P74" i="62" s="1"/>
  <c r="K37" i="62"/>
  <c r="P37" i="62" s="1"/>
  <c r="K63" i="62"/>
  <c r="P63" i="62" s="1"/>
  <c r="K98" i="62"/>
  <c r="P98" i="62" s="1"/>
  <c r="J94" i="62"/>
  <c r="K94" i="62" s="1"/>
  <c r="P94" i="62" s="1"/>
  <c r="J68" i="62"/>
  <c r="K68" i="62" s="1"/>
  <c r="P68" i="62" s="1"/>
  <c r="I13" i="62"/>
  <c r="H13" i="62"/>
  <c r="O13" i="62" s="1"/>
  <c r="G13" i="62"/>
  <c r="I110" i="62"/>
  <c r="J110" i="62" s="1"/>
  <c r="G110" i="62"/>
  <c r="H110" i="62" s="1"/>
  <c r="O110" i="62" s="1"/>
  <c r="K110" i="62"/>
  <c r="P110" i="62" s="1"/>
  <c r="H4" i="62"/>
  <c r="O4" i="62" s="1"/>
  <c r="H3" i="62"/>
  <c r="O3" i="62" s="1"/>
  <c r="E3" i="62"/>
  <c r="M3" i="62"/>
  <c r="N3" i="62" s="1"/>
  <c r="R3" i="62" s="1"/>
  <c r="J3" i="62"/>
  <c r="K3" i="62" s="1"/>
  <c r="P3" i="62" s="1"/>
  <c r="E4" i="62"/>
  <c r="M4" i="62"/>
  <c r="N4" i="62" s="1"/>
  <c r="R4" i="62" s="1"/>
  <c r="I2" i="62"/>
  <c r="J2" i="62" s="1"/>
  <c r="H2" i="62"/>
  <c r="O2" i="62" s="1"/>
  <c r="G2" i="62"/>
  <c r="J4" i="62"/>
  <c r="K4" i="62" s="1"/>
  <c r="P4" i="62" s="1"/>
  <c r="K5" i="61"/>
  <c r="P5" i="61" s="1"/>
  <c r="K21" i="61"/>
  <c r="P21" i="61" s="1"/>
  <c r="J9" i="61"/>
  <c r="K9" i="61" s="1"/>
  <c r="P9" i="61" s="1"/>
  <c r="J27" i="61"/>
  <c r="K27" i="61" s="1"/>
  <c r="P27" i="61" s="1"/>
  <c r="H11" i="61"/>
  <c r="O11" i="61" s="1"/>
  <c r="K18" i="61"/>
  <c r="P18" i="61" s="1"/>
  <c r="J14" i="61"/>
  <c r="K14" i="61" s="1"/>
  <c r="P14" i="61" s="1"/>
  <c r="J11" i="61"/>
  <c r="K11" i="61" s="1"/>
  <c r="P11" i="61" s="1"/>
  <c r="J18" i="61"/>
  <c r="I12" i="61"/>
  <c r="G12" i="61"/>
  <c r="H12" i="61" s="1"/>
  <c r="O12" i="61" s="1"/>
  <c r="E30" i="61"/>
  <c r="M30" i="61"/>
  <c r="N30" i="61" s="1"/>
  <c r="E27" i="61"/>
  <c r="M27" i="61"/>
  <c r="N27" i="61" s="1"/>
  <c r="E11" i="61"/>
  <c r="M11" i="61"/>
  <c r="N11" i="61" s="1"/>
  <c r="J22" i="61"/>
  <c r="K22" i="61" s="1"/>
  <c r="P22" i="61" s="1"/>
  <c r="J6" i="61"/>
  <c r="K6" i="61" s="1"/>
  <c r="P6" i="61" s="1"/>
  <c r="J13" i="61"/>
  <c r="K13" i="61" s="1"/>
  <c r="P13" i="61" s="1"/>
  <c r="J26" i="61"/>
  <c r="K26" i="61" s="1"/>
  <c r="P26" i="61" s="1"/>
  <c r="J10" i="61"/>
  <c r="K10" i="61" s="1"/>
  <c r="P10" i="61" s="1"/>
  <c r="I28" i="61"/>
  <c r="G28" i="61"/>
  <c r="I8" i="61"/>
  <c r="G8" i="61"/>
  <c r="E25" i="61"/>
  <c r="M25" i="61"/>
  <c r="N25" i="61" s="1"/>
  <c r="R25" i="61" s="1"/>
  <c r="E22" i="61"/>
  <c r="M22" i="61"/>
  <c r="N22" i="61" s="1"/>
  <c r="R22" i="61" s="1"/>
  <c r="E23" i="61"/>
  <c r="M23" i="61"/>
  <c r="N23" i="61" s="1"/>
  <c r="R23" i="61" s="1"/>
  <c r="E7" i="61"/>
  <c r="M7" i="61"/>
  <c r="N7" i="61" s="1"/>
  <c r="R7" i="61" s="1"/>
  <c r="E5" i="61"/>
  <c r="M5" i="61"/>
  <c r="N5" i="61" s="1"/>
  <c r="R5" i="61" s="1"/>
  <c r="E29" i="61"/>
  <c r="M29" i="61"/>
  <c r="N29" i="61" s="1"/>
  <c r="I24" i="61"/>
  <c r="G24" i="61"/>
  <c r="H24" i="61" s="1"/>
  <c r="O24" i="61" s="1"/>
  <c r="E21" i="61"/>
  <c r="M21" i="61"/>
  <c r="N21" i="61" s="1"/>
  <c r="R21" i="61" s="1"/>
  <c r="E18" i="61"/>
  <c r="M18" i="61"/>
  <c r="N18" i="61" s="1"/>
  <c r="R18" i="61" s="1"/>
  <c r="I20" i="61"/>
  <c r="G20" i="61"/>
  <c r="H20" i="61" s="1"/>
  <c r="O20" i="61" s="1"/>
  <c r="J17" i="61"/>
  <c r="K17" i="61" s="1"/>
  <c r="P17" i="61" s="1"/>
  <c r="E17" i="61"/>
  <c r="M17" i="61"/>
  <c r="N17" i="61" s="1"/>
  <c r="R17" i="61" s="1"/>
  <c r="E14" i="61"/>
  <c r="M14" i="61"/>
  <c r="N14" i="61" s="1"/>
  <c r="R14" i="61" s="1"/>
  <c r="E19" i="61"/>
  <c r="M19" i="61"/>
  <c r="N19" i="61" s="1"/>
  <c r="R19" i="61" s="1"/>
  <c r="J19" i="61"/>
  <c r="K19" i="61" s="1"/>
  <c r="P19" i="61" s="1"/>
  <c r="E26" i="61"/>
  <c r="M26" i="61"/>
  <c r="N26" i="61" s="1"/>
  <c r="R26" i="61" s="1"/>
  <c r="E13" i="61"/>
  <c r="M13" i="61"/>
  <c r="N13" i="61" s="1"/>
  <c r="R13" i="61" s="1"/>
  <c r="E10" i="61"/>
  <c r="M10" i="61"/>
  <c r="N10" i="61" s="1"/>
  <c r="I16" i="61"/>
  <c r="G16" i="61"/>
  <c r="H16" i="61" s="1"/>
  <c r="O16" i="61" s="1"/>
  <c r="E9" i="61"/>
  <c r="M9" i="61"/>
  <c r="N9" i="61" s="1"/>
  <c r="R9" i="61" s="1"/>
  <c r="E6" i="61"/>
  <c r="M6" i="61"/>
  <c r="N6" i="61" s="1"/>
  <c r="R6" i="61" s="1"/>
  <c r="E15" i="61"/>
  <c r="M15" i="61"/>
  <c r="N15" i="61" s="1"/>
  <c r="R15" i="61" s="1"/>
  <c r="J7" i="61"/>
  <c r="K7" i="61" s="1"/>
  <c r="P7" i="61" s="1"/>
  <c r="J15" i="61"/>
  <c r="K15" i="61" s="1"/>
  <c r="P15" i="61" s="1"/>
  <c r="J25" i="61"/>
  <c r="K25" i="61" s="1"/>
  <c r="P25" i="61" s="1"/>
  <c r="J23" i="61"/>
  <c r="K23" i="61" s="1"/>
  <c r="P23" i="61" s="1"/>
  <c r="H4" i="61"/>
  <c r="O4" i="61" s="1"/>
  <c r="E4" i="61"/>
  <c r="M4" i="61"/>
  <c r="N4" i="61" s="1"/>
  <c r="R4" i="61" s="1"/>
  <c r="I2" i="61"/>
  <c r="G2" i="61"/>
  <c r="H2" i="61" s="1"/>
  <c r="O2" i="61" s="1"/>
  <c r="J3" i="61"/>
  <c r="K3" i="61" s="1"/>
  <c r="P3" i="61" s="1"/>
  <c r="J4" i="61"/>
  <c r="K4" i="61" s="1"/>
  <c r="P4" i="61" s="1"/>
  <c r="K21" i="60"/>
  <c r="P21" i="60" s="1"/>
  <c r="H6" i="60"/>
  <c r="O6" i="60" s="1"/>
  <c r="K33" i="60"/>
  <c r="P33" i="60" s="1"/>
  <c r="H11" i="60"/>
  <c r="O11" i="60" s="1"/>
  <c r="H33" i="60"/>
  <c r="O33" i="60" s="1"/>
  <c r="J25" i="60"/>
  <c r="K25" i="60" s="1"/>
  <c r="P25" i="60" s="1"/>
  <c r="J6" i="60"/>
  <c r="K6" i="60" s="1"/>
  <c r="P6" i="60" s="1"/>
  <c r="H25" i="60"/>
  <c r="O25" i="60" s="1"/>
  <c r="K13" i="60"/>
  <c r="P13" i="60" s="1"/>
  <c r="J24" i="60"/>
  <c r="K24" i="60" s="1"/>
  <c r="P24" i="60" s="1"/>
  <c r="H5" i="60"/>
  <c r="O5" i="60" s="1"/>
  <c r="G9" i="60"/>
  <c r="H9" i="60" s="1"/>
  <c r="O9" i="60" s="1"/>
  <c r="J30" i="60"/>
  <c r="K30" i="60" s="1"/>
  <c r="P30" i="60" s="1"/>
  <c r="E30" i="60"/>
  <c r="M30" i="60"/>
  <c r="N30" i="60" s="1"/>
  <c r="R30" i="60" s="1"/>
  <c r="G4" i="60"/>
  <c r="H4" i="60" s="1"/>
  <c r="O4" i="60" s="1"/>
  <c r="I4" i="60"/>
  <c r="J4" i="60" s="1"/>
  <c r="I8" i="60"/>
  <c r="G8" i="60"/>
  <c r="H8" i="60" s="1"/>
  <c r="O8" i="60" s="1"/>
  <c r="E26" i="60"/>
  <c r="M26" i="60"/>
  <c r="N26" i="60" s="1"/>
  <c r="R26" i="60" s="1"/>
  <c r="E35" i="60"/>
  <c r="M35" i="60"/>
  <c r="N35" i="60" s="1"/>
  <c r="R35" i="60" s="1"/>
  <c r="E19" i="60"/>
  <c r="M19" i="60"/>
  <c r="N19" i="60" s="1"/>
  <c r="R19" i="60" s="1"/>
  <c r="M28" i="60"/>
  <c r="N28" i="60" s="1"/>
  <c r="R28" i="60" s="1"/>
  <c r="E28" i="60"/>
  <c r="K31" i="60"/>
  <c r="P31" i="60" s="1"/>
  <c r="M20" i="60"/>
  <c r="N20" i="60" s="1"/>
  <c r="R20" i="60" s="1"/>
  <c r="E20" i="60"/>
  <c r="J26" i="60"/>
  <c r="K26" i="60" s="1"/>
  <c r="P26" i="60" s="1"/>
  <c r="K22" i="60"/>
  <c r="P22" i="60" s="1"/>
  <c r="E18" i="60"/>
  <c r="M18" i="60"/>
  <c r="N18" i="60" s="1"/>
  <c r="R18" i="60" s="1"/>
  <c r="E31" i="60"/>
  <c r="M31" i="60"/>
  <c r="N31" i="60" s="1"/>
  <c r="R31" i="60" s="1"/>
  <c r="E15" i="60"/>
  <c r="M15" i="60"/>
  <c r="N15" i="60" s="1"/>
  <c r="R15" i="60" s="1"/>
  <c r="E24" i="60"/>
  <c r="M24" i="60"/>
  <c r="N24" i="60" s="1"/>
  <c r="R24" i="60" s="1"/>
  <c r="E14" i="60"/>
  <c r="M14" i="60"/>
  <c r="N14" i="60" s="1"/>
  <c r="J35" i="60"/>
  <c r="K35" i="60" s="1"/>
  <c r="P35" i="60" s="1"/>
  <c r="K7" i="60"/>
  <c r="P7" i="60" s="1"/>
  <c r="J27" i="60"/>
  <c r="K27" i="60" s="1"/>
  <c r="P27" i="60" s="1"/>
  <c r="J28" i="60"/>
  <c r="K28" i="60" s="1"/>
  <c r="P28" i="60" s="1"/>
  <c r="J32" i="60"/>
  <c r="K32" i="60" s="1"/>
  <c r="P32" i="60" s="1"/>
  <c r="E32" i="60"/>
  <c r="M32" i="60"/>
  <c r="N32" i="60" s="1"/>
  <c r="R32" i="60" s="1"/>
  <c r="I20" i="60"/>
  <c r="G20" i="60"/>
  <c r="E10" i="60"/>
  <c r="M10" i="60"/>
  <c r="N10" i="60" s="1"/>
  <c r="R10" i="60" s="1"/>
  <c r="E27" i="60"/>
  <c r="M27" i="60"/>
  <c r="N27" i="60" s="1"/>
  <c r="R27" i="60" s="1"/>
  <c r="E11" i="60"/>
  <c r="M11" i="60"/>
  <c r="N11" i="60" s="1"/>
  <c r="R11" i="60" s="1"/>
  <c r="J9" i="60"/>
  <c r="K9" i="60" s="1"/>
  <c r="P9" i="60" s="1"/>
  <c r="M12" i="60"/>
  <c r="N12" i="60" s="1"/>
  <c r="R12" i="60" s="1"/>
  <c r="E12" i="60"/>
  <c r="E6" i="60"/>
  <c r="M6" i="60"/>
  <c r="N6" i="60" s="1"/>
  <c r="R6" i="60" s="1"/>
  <c r="E16" i="60"/>
  <c r="M16" i="60"/>
  <c r="N16" i="60" s="1"/>
  <c r="R16" i="60" s="1"/>
  <c r="H7" i="60"/>
  <c r="O7" i="60" s="1"/>
  <c r="J15" i="60"/>
  <c r="K15" i="60" s="1"/>
  <c r="P15" i="60" s="1"/>
  <c r="I12" i="60"/>
  <c r="G12" i="60"/>
  <c r="H12" i="60" s="1"/>
  <c r="O12" i="60" s="1"/>
  <c r="J19" i="60"/>
  <c r="K19" i="60" s="1"/>
  <c r="P19" i="60" s="1"/>
  <c r="E22" i="60"/>
  <c r="M22" i="60"/>
  <c r="N22" i="60" s="1"/>
  <c r="R22" i="60" s="1"/>
  <c r="E34" i="60"/>
  <c r="M34" i="60"/>
  <c r="N34" i="60" s="1"/>
  <c r="R34" i="60" s="1"/>
  <c r="J29" i="60"/>
  <c r="K29" i="60" s="1"/>
  <c r="P29" i="60" s="1"/>
  <c r="E23" i="60"/>
  <c r="M23" i="60"/>
  <c r="N23" i="60" s="1"/>
  <c r="R23" i="60" s="1"/>
  <c r="E7" i="60"/>
  <c r="M7" i="60"/>
  <c r="N7" i="60" s="1"/>
  <c r="R7" i="60" s="1"/>
  <c r="I16" i="60"/>
  <c r="G16" i="60"/>
  <c r="H16" i="60" s="1"/>
  <c r="O16" i="60" s="1"/>
  <c r="M4" i="60"/>
  <c r="N4" i="60" s="1"/>
  <c r="R4" i="60" s="1"/>
  <c r="E4" i="60"/>
  <c r="J34" i="60"/>
  <c r="K34" i="60" s="1"/>
  <c r="P34" i="60" s="1"/>
  <c r="J18" i="60"/>
  <c r="K18" i="60" s="1"/>
  <c r="P18" i="60" s="1"/>
  <c r="E8" i="60"/>
  <c r="M8" i="60"/>
  <c r="N8" i="60" s="1"/>
  <c r="R8" i="60" s="1"/>
  <c r="G2" i="60"/>
  <c r="H2" i="60" s="1"/>
  <c r="O2" i="60" s="1"/>
  <c r="I2" i="60"/>
  <c r="E3" i="60"/>
  <c r="M3" i="60"/>
  <c r="N3" i="60" s="1"/>
  <c r="R3" i="60" s="1"/>
  <c r="J3" i="60"/>
  <c r="K3" i="60" s="1"/>
  <c r="P3" i="60" s="1"/>
  <c r="I16" i="59"/>
  <c r="J16" i="59" s="1"/>
  <c r="G16" i="59"/>
  <c r="I52" i="59"/>
  <c r="J52" i="59" s="1"/>
  <c r="K52" i="59" s="1"/>
  <c r="P52" i="59" s="1"/>
  <c r="G52" i="59"/>
  <c r="H52" i="59" s="1"/>
  <c r="O52" i="59" s="1"/>
  <c r="I56" i="59"/>
  <c r="G56" i="59"/>
  <c r="K55" i="59"/>
  <c r="P55" i="59" s="1"/>
  <c r="M43" i="59"/>
  <c r="N43" i="59" s="1"/>
  <c r="R43" i="59" s="1"/>
  <c r="E43" i="59"/>
  <c r="H56" i="59"/>
  <c r="O56" i="59" s="1"/>
  <c r="J51" i="59"/>
  <c r="K51" i="59" s="1"/>
  <c r="P51" i="59" s="1"/>
  <c r="I48" i="59"/>
  <c r="G48" i="59"/>
  <c r="H48" i="59" s="1"/>
  <c r="O48" i="59" s="1"/>
  <c r="K32" i="59"/>
  <c r="P32" i="59" s="1"/>
  <c r="H18" i="59"/>
  <c r="O18" i="59" s="1"/>
  <c r="I18" i="59"/>
  <c r="G18" i="59"/>
  <c r="H44" i="59"/>
  <c r="O44" i="59" s="1"/>
  <c r="M31" i="59"/>
  <c r="N31" i="59" s="1"/>
  <c r="R31" i="59" s="1"/>
  <c r="E31" i="59"/>
  <c r="K44" i="59"/>
  <c r="P44" i="59" s="1"/>
  <c r="G41" i="59"/>
  <c r="I41" i="59"/>
  <c r="M14" i="59"/>
  <c r="N14" i="59" s="1"/>
  <c r="R14" i="59" s="1"/>
  <c r="E14" i="59"/>
  <c r="M42" i="59"/>
  <c r="N42" i="59" s="1"/>
  <c r="R42" i="59" s="1"/>
  <c r="E42" i="59"/>
  <c r="E8" i="59"/>
  <c r="M8" i="59"/>
  <c r="N8" i="59" s="1"/>
  <c r="R8" i="59" s="1"/>
  <c r="M38" i="59"/>
  <c r="N38" i="59" s="1"/>
  <c r="R38" i="59" s="1"/>
  <c r="E38" i="59"/>
  <c r="G57" i="59"/>
  <c r="H57" i="59" s="1"/>
  <c r="O57" i="59" s="1"/>
  <c r="I57" i="59"/>
  <c r="E37" i="59"/>
  <c r="M37" i="59"/>
  <c r="N37" i="59" s="1"/>
  <c r="R37" i="59" s="1"/>
  <c r="I14" i="59"/>
  <c r="G14" i="59"/>
  <c r="H14" i="59" s="1"/>
  <c r="O14" i="59" s="1"/>
  <c r="E7" i="59"/>
  <c r="M7" i="59"/>
  <c r="N7" i="59" s="1"/>
  <c r="R7" i="59" s="1"/>
  <c r="I42" i="59"/>
  <c r="J42" i="59" s="1"/>
  <c r="K42" i="59" s="1"/>
  <c r="P42" i="59" s="1"/>
  <c r="G42" i="59"/>
  <c r="H42" i="59" s="1"/>
  <c r="O42" i="59" s="1"/>
  <c r="M46" i="59"/>
  <c r="N46" i="59" s="1"/>
  <c r="R46" i="59" s="1"/>
  <c r="E46" i="59"/>
  <c r="H32" i="59"/>
  <c r="O32" i="59" s="1"/>
  <c r="E21" i="59"/>
  <c r="M21" i="59"/>
  <c r="N21" i="59" s="1"/>
  <c r="R21" i="59" s="1"/>
  <c r="I38" i="59"/>
  <c r="G38" i="59"/>
  <c r="H38" i="59" s="1"/>
  <c r="O38" i="59" s="1"/>
  <c r="H24" i="59"/>
  <c r="O24" i="59" s="1"/>
  <c r="G37" i="59"/>
  <c r="H37" i="59" s="1"/>
  <c r="O37" i="59" s="1"/>
  <c r="I37" i="59"/>
  <c r="J32" i="59"/>
  <c r="I12" i="59"/>
  <c r="G12" i="59"/>
  <c r="H12" i="59" s="1"/>
  <c r="O12" i="59" s="1"/>
  <c r="E45" i="59"/>
  <c r="M45" i="59"/>
  <c r="N45" i="59" s="1"/>
  <c r="R45" i="59" s="1"/>
  <c r="M26" i="59"/>
  <c r="N26" i="59" s="1"/>
  <c r="R26" i="59" s="1"/>
  <c r="E26" i="59"/>
  <c r="E3" i="59"/>
  <c r="M3" i="59"/>
  <c r="N3" i="59" s="1"/>
  <c r="R3" i="59" s="1"/>
  <c r="G5" i="59"/>
  <c r="H5" i="59" s="1"/>
  <c r="O5" i="59" s="1"/>
  <c r="K5" i="59"/>
  <c r="P5" i="59" s="1"/>
  <c r="I5" i="59"/>
  <c r="J5" i="59" s="1"/>
  <c r="I46" i="59"/>
  <c r="G46" i="59"/>
  <c r="H46" i="59" s="1"/>
  <c r="O46" i="59" s="1"/>
  <c r="I17" i="59"/>
  <c r="J17" i="59" s="1"/>
  <c r="K17" i="59"/>
  <c r="P17" i="59" s="1"/>
  <c r="H17" i="59"/>
  <c r="O17" i="59" s="1"/>
  <c r="G17" i="59"/>
  <c r="G53" i="59"/>
  <c r="H53" i="59" s="1"/>
  <c r="O53" i="59" s="1"/>
  <c r="I53" i="59"/>
  <c r="I21" i="59"/>
  <c r="J21" i="59" s="1"/>
  <c r="K21" i="59"/>
  <c r="P21" i="59" s="1"/>
  <c r="H21" i="59"/>
  <c r="O21" i="59" s="1"/>
  <c r="G21" i="59"/>
  <c r="M54" i="59"/>
  <c r="N54" i="59" s="1"/>
  <c r="R54" i="59" s="1"/>
  <c r="E54" i="59"/>
  <c r="K24" i="59"/>
  <c r="P24" i="59" s="1"/>
  <c r="J28" i="59"/>
  <c r="K28" i="59" s="1"/>
  <c r="P28" i="59" s="1"/>
  <c r="M50" i="59"/>
  <c r="N50" i="59" s="1"/>
  <c r="R50" i="59" s="1"/>
  <c r="E50" i="59"/>
  <c r="E25" i="59"/>
  <c r="M25" i="59"/>
  <c r="N25" i="59" s="1"/>
  <c r="R25" i="59" s="1"/>
  <c r="H55" i="59"/>
  <c r="O55" i="59" s="1"/>
  <c r="G45" i="59"/>
  <c r="H45" i="59" s="1"/>
  <c r="O45" i="59" s="1"/>
  <c r="I45" i="59"/>
  <c r="J45" i="59" s="1"/>
  <c r="K45" i="59" s="1"/>
  <c r="P45" i="59" s="1"/>
  <c r="H26" i="59"/>
  <c r="O26" i="59" s="1"/>
  <c r="G26" i="59"/>
  <c r="I26" i="59"/>
  <c r="E4" i="59"/>
  <c r="M4" i="59"/>
  <c r="N4" i="59" s="1"/>
  <c r="R4" i="59" s="1"/>
  <c r="M30" i="59"/>
  <c r="N30" i="59" s="1"/>
  <c r="R30" i="59" s="1"/>
  <c r="E30" i="59"/>
  <c r="K8" i="59"/>
  <c r="P8" i="59" s="1"/>
  <c r="G9" i="59"/>
  <c r="H9" i="59" s="1"/>
  <c r="O9" i="59" s="1"/>
  <c r="I9" i="59"/>
  <c r="E57" i="59"/>
  <c r="M57" i="59"/>
  <c r="N57" i="59" s="1"/>
  <c r="R57" i="59" s="1"/>
  <c r="I54" i="59"/>
  <c r="G54" i="59"/>
  <c r="H54" i="59" s="1"/>
  <c r="O54" i="59" s="1"/>
  <c r="M22" i="59"/>
  <c r="N22" i="59" s="1"/>
  <c r="R22" i="59" s="1"/>
  <c r="E22" i="59"/>
  <c r="I50" i="59"/>
  <c r="G50" i="59"/>
  <c r="H50" i="59" s="1"/>
  <c r="O50" i="59" s="1"/>
  <c r="I25" i="59"/>
  <c r="J25" i="59" s="1"/>
  <c r="K25" i="59" s="1"/>
  <c r="P25" i="59" s="1"/>
  <c r="H25" i="59"/>
  <c r="O25" i="59" s="1"/>
  <c r="G25" i="59"/>
  <c r="G30" i="59"/>
  <c r="H30" i="59" s="1"/>
  <c r="O30" i="59" s="1"/>
  <c r="I30" i="59"/>
  <c r="J30" i="59" s="1"/>
  <c r="K30" i="59"/>
  <c r="P30" i="59" s="1"/>
  <c r="G33" i="59"/>
  <c r="H33" i="59" s="1"/>
  <c r="O33" i="59" s="1"/>
  <c r="I33" i="59"/>
  <c r="M15" i="59"/>
  <c r="N15" i="59" s="1"/>
  <c r="R15" i="59" s="1"/>
  <c r="E15" i="59"/>
  <c r="E41" i="59"/>
  <c r="M41" i="59"/>
  <c r="N41" i="59" s="1"/>
  <c r="R41" i="59" s="1"/>
  <c r="E53" i="59"/>
  <c r="M53" i="59"/>
  <c r="N53" i="59" s="1"/>
  <c r="R53" i="59" s="1"/>
  <c r="G22" i="59"/>
  <c r="H22" i="59" s="1"/>
  <c r="O22" i="59" s="1"/>
  <c r="I22" i="59"/>
  <c r="J22" i="59" s="1"/>
  <c r="K22" i="59" s="1"/>
  <c r="P22" i="59" s="1"/>
  <c r="M34" i="59"/>
  <c r="N34" i="59" s="1"/>
  <c r="R34" i="59" s="1"/>
  <c r="E34" i="59"/>
  <c r="M13" i="59"/>
  <c r="N13" i="59" s="1"/>
  <c r="R13" i="59" s="1"/>
  <c r="E13" i="59"/>
  <c r="E49" i="59"/>
  <c r="M49" i="59"/>
  <c r="N49" i="59" s="1"/>
  <c r="R49" i="59" s="1"/>
  <c r="E29" i="59"/>
  <c r="M29" i="59"/>
  <c r="N29" i="59" s="1"/>
  <c r="R29" i="59" s="1"/>
  <c r="M10" i="59"/>
  <c r="N10" i="59" s="1"/>
  <c r="R10" i="59" s="1"/>
  <c r="E10" i="59"/>
  <c r="M18" i="59"/>
  <c r="N18" i="59" s="1"/>
  <c r="R18" i="59" s="1"/>
  <c r="E18" i="59"/>
  <c r="E33" i="59"/>
  <c r="M33" i="59"/>
  <c r="N33" i="59" s="1"/>
  <c r="R33" i="59" s="1"/>
  <c r="M17" i="59"/>
  <c r="N17" i="59" s="1"/>
  <c r="R17" i="59" s="1"/>
  <c r="E17" i="59"/>
  <c r="E23" i="59"/>
  <c r="M23" i="59"/>
  <c r="N23" i="59" s="1"/>
  <c r="R23" i="59" s="1"/>
  <c r="I34" i="59"/>
  <c r="J34" i="59" s="1"/>
  <c r="K34" i="59" s="1"/>
  <c r="P34" i="59" s="1"/>
  <c r="H34" i="59"/>
  <c r="O34" i="59" s="1"/>
  <c r="G34" i="59"/>
  <c r="I13" i="59"/>
  <c r="G13" i="59"/>
  <c r="H13" i="59" s="1"/>
  <c r="O13" i="59" s="1"/>
  <c r="G49" i="59"/>
  <c r="H49" i="59" s="1"/>
  <c r="O49" i="59" s="1"/>
  <c r="I49" i="59"/>
  <c r="G29" i="59"/>
  <c r="K29" i="59" s="1"/>
  <c r="P29" i="59" s="1"/>
  <c r="I29" i="59"/>
  <c r="J29" i="59" s="1"/>
  <c r="H29" i="59"/>
  <c r="O29" i="59" s="1"/>
  <c r="H10" i="59"/>
  <c r="O10" i="59" s="1"/>
  <c r="I10" i="59"/>
  <c r="G10" i="59"/>
  <c r="I2" i="59"/>
  <c r="G2" i="59"/>
  <c r="I24" i="58"/>
  <c r="J24" i="58" s="1"/>
  <c r="G24" i="58"/>
  <c r="K24" i="58" s="1"/>
  <c r="P24" i="58" s="1"/>
  <c r="I40" i="58"/>
  <c r="J40" i="58" s="1"/>
  <c r="K40" i="58" s="1"/>
  <c r="P40" i="58" s="1"/>
  <c r="I44" i="58"/>
  <c r="J44" i="58" s="1"/>
  <c r="G44" i="58"/>
  <c r="E39" i="58"/>
  <c r="I52" i="58"/>
  <c r="J52" i="58" s="1"/>
  <c r="K52" i="58"/>
  <c r="P52" i="58" s="1"/>
  <c r="H52" i="58"/>
  <c r="O52" i="58" s="1"/>
  <c r="K23" i="58"/>
  <c r="P23" i="58" s="1"/>
  <c r="M17" i="58"/>
  <c r="N17" i="58" s="1"/>
  <c r="R17" i="58" s="1"/>
  <c r="E17" i="58"/>
  <c r="E37" i="58"/>
  <c r="M37" i="58"/>
  <c r="N37" i="58" s="1"/>
  <c r="R37" i="58" s="1"/>
  <c r="H38" i="58"/>
  <c r="O38" i="58" s="1"/>
  <c r="M54" i="58"/>
  <c r="N54" i="58" s="1"/>
  <c r="R54" i="58" s="1"/>
  <c r="E54" i="58"/>
  <c r="G45" i="58"/>
  <c r="H45" i="58" s="1"/>
  <c r="O45" i="58" s="1"/>
  <c r="I45" i="58"/>
  <c r="E14" i="58"/>
  <c r="M14" i="58"/>
  <c r="N14" i="58" s="1"/>
  <c r="R14" i="58" s="1"/>
  <c r="G17" i="58"/>
  <c r="K17" i="58" s="1"/>
  <c r="P17" i="58" s="1"/>
  <c r="I17" i="58"/>
  <c r="J17" i="58" s="1"/>
  <c r="G37" i="58"/>
  <c r="K37" i="58" s="1"/>
  <c r="P37" i="58" s="1"/>
  <c r="I37" i="58"/>
  <c r="J37" i="58" s="1"/>
  <c r="H37" i="58"/>
  <c r="O37" i="58" s="1"/>
  <c r="M19" i="58"/>
  <c r="N19" i="58" s="1"/>
  <c r="R19" i="58" s="1"/>
  <c r="E19" i="58"/>
  <c r="J38" i="58"/>
  <c r="K38" i="58" s="1"/>
  <c r="P38" i="58" s="1"/>
  <c r="M21" i="58"/>
  <c r="N21" i="58" s="1"/>
  <c r="R21" i="58" s="1"/>
  <c r="E21" i="58"/>
  <c r="E41" i="58"/>
  <c r="M41" i="58"/>
  <c r="N41" i="58" s="1"/>
  <c r="R41" i="58" s="1"/>
  <c r="M25" i="58"/>
  <c r="N25" i="58" s="1"/>
  <c r="R25" i="58" s="1"/>
  <c r="E25" i="58"/>
  <c r="H43" i="58"/>
  <c r="O43" i="58" s="1"/>
  <c r="J19" i="58"/>
  <c r="K19" i="58" s="1"/>
  <c r="P19" i="58" s="1"/>
  <c r="K32" i="58"/>
  <c r="P32" i="58" s="1"/>
  <c r="I54" i="58"/>
  <c r="H54" i="58"/>
  <c r="O54" i="58" s="1"/>
  <c r="G54" i="58"/>
  <c r="M33" i="58"/>
  <c r="N33" i="58" s="1"/>
  <c r="R33" i="58" s="1"/>
  <c r="E33" i="58"/>
  <c r="G21" i="58"/>
  <c r="I21" i="58"/>
  <c r="H21" i="58"/>
  <c r="O21" i="58" s="1"/>
  <c r="G41" i="58"/>
  <c r="I41" i="58"/>
  <c r="I12" i="58"/>
  <c r="H12" i="58"/>
  <c r="O12" i="58" s="1"/>
  <c r="G12" i="58"/>
  <c r="G25" i="58"/>
  <c r="I25" i="58"/>
  <c r="M38" i="58"/>
  <c r="N38" i="58" s="1"/>
  <c r="R38" i="58" s="1"/>
  <c r="E38" i="58"/>
  <c r="J43" i="58"/>
  <c r="K43" i="58" s="1"/>
  <c r="P43" i="58" s="1"/>
  <c r="H19" i="58"/>
  <c r="O19" i="58" s="1"/>
  <c r="J26" i="58"/>
  <c r="K26" i="58" s="1"/>
  <c r="P26" i="58" s="1"/>
  <c r="I50" i="58"/>
  <c r="G50" i="58"/>
  <c r="H50" i="58" s="1"/>
  <c r="O50" i="58" s="1"/>
  <c r="G33" i="58"/>
  <c r="K33" i="58"/>
  <c r="P33" i="58" s="1"/>
  <c r="I33" i="58"/>
  <c r="J33" i="58" s="1"/>
  <c r="H33" i="58"/>
  <c r="O33" i="58" s="1"/>
  <c r="H46" i="58"/>
  <c r="O46" i="58" s="1"/>
  <c r="M29" i="58"/>
  <c r="N29" i="58" s="1"/>
  <c r="R29" i="58" s="1"/>
  <c r="E29" i="58"/>
  <c r="J18" i="58"/>
  <c r="K18" i="58" s="1"/>
  <c r="P18" i="58" s="1"/>
  <c r="E53" i="58"/>
  <c r="M53" i="58"/>
  <c r="N53" i="58" s="1"/>
  <c r="R53" i="58" s="1"/>
  <c r="M34" i="58"/>
  <c r="N34" i="58" s="1"/>
  <c r="R34" i="58" s="1"/>
  <c r="E34" i="58"/>
  <c r="E45" i="58"/>
  <c r="M45" i="58"/>
  <c r="N45" i="58" s="1"/>
  <c r="R45" i="58" s="1"/>
  <c r="M50" i="58"/>
  <c r="N50" i="58" s="1"/>
  <c r="R50" i="58" s="1"/>
  <c r="E50" i="58"/>
  <c r="J46" i="58"/>
  <c r="K46" i="58" s="1"/>
  <c r="P46" i="58" s="1"/>
  <c r="G29" i="58"/>
  <c r="H29" i="58" s="1"/>
  <c r="O29" i="58" s="1"/>
  <c r="I29" i="58"/>
  <c r="M13" i="58"/>
  <c r="N13" i="58" s="1"/>
  <c r="R13" i="58" s="1"/>
  <c r="E13" i="58"/>
  <c r="G53" i="58"/>
  <c r="H53" i="58" s="1"/>
  <c r="O53" i="58" s="1"/>
  <c r="I53" i="58"/>
  <c r="J53" i="58" s="1"/>
  <c r="M9" i="58"/>
  <c r="N9" i="58" s="1"/>
  <c r="R9" i="58" s="1"/>
  <c r="E9" i="58"/>
  <c r="J23" i="58"/>
  <c r="H23" i="58"/>
  <c r="O23" i="58" s="1"/>
  <c r="I13" i="58"/>
  <c r="G13" i="58"/>
  <c r="E6" i="58"/>
  <c r="M6" i="58"/>
  <c r="N6" i="58" s="1"/>
  <c r="R6" i="58" s="1"/>
  <c r="E49" i="58"/>
  <c r="M49" i="58"/>
  <c r="N49" i="58" s="1"/>
  <c r="R49" i="58" s="1"/>
  <c r="M26" i="58"/>
  <c r="N26" i="58" s="1"/>
  <c r="R26" i="58" s="1"/>
  <c r="E26" i="58"/>
  <c r="K9" i="58"/>
  <c r="P9" i="58" s="1"/>
  <c r="I9" i="58"/>
  <c r="J9" i="58" s="1"/>
  <c r="H9" i="58"/>
  <c r="O9" i="58" s="1"/>
  <c r="G9" i="58"/>
  <c r="G49" i="58"/>
  <c r="H49" i="58" s="1"/>
  <c r="O49" i="58" s="1"/>
  <c r="I49" i="58"/>
  <c r="J49" i="58" s="1"/>
  <c r="K49" i="58" s="1"/>
  <c r="P49" i="58" s="1"/>
  <c r="J7" i="58"/>
  <c r="K7" i="58" s="1"/>
  <c r="P7" i="58" s="1"/>
  <c r="H2" i="58"/>
  <c r="O2" i="58" s="1"/>
  <c r="M2" i="58"/>
  <c r="N2" i="58" s="1"/>
  <c r="R2" i="58" s="1"/>
  <c r="E2" i="58"/>
  <c r="K37" i="57"/>
  <c r="P37" i="57" s="1"/>
  <c r="J37" i="57"/>
  <c r="H37" i="57"/>
  <c r="O37" i="57" s="1"/>
  <c r="J35" i="57"/>
  <c r="K35" i="57" s="1"/>
  <c r="P35" i="57" s="1"/>
  <c r="J18" i="57"/>
  <c r="K18" i="57" s="1"/>
  <c r="P18" i="57" s="1"/>
  <c r="K25" i="57"/>
  <c r="P25" i="57" s="1"/>
  <c r="E5" i="57"/>
  <c r="M5" i="57"/>
  <c r="N5" i="57" s="1"/>
  <c r="R5" i="57" s="1"/>
  <c r="E22" i="57"/>
  <c r="M22" i="57"/>
  <c r="N22" i="57" s="1"/>
  <c r="R22" i="57" s="1"/>
  <c r="I20" i="57"/>
  <c r="G20" i="57"/>
  <c r="E18" i="57"/>
  <c r="M18" i="57"/>
  <c r="N18" i="57" s="1"/>
  <c r="R18" i="57" s="1"/>
  <c r="J21" i="57"/>
  <c r="K21" i="57" s="1"/>
  <c r="P21" i="57" s="1"/>
  <c r="I32" i="57"/>
  <c r="G32" i="57"/>
  <c r="H32" i="57" s="1"/>
  <c r="O32" i="57" s="1"/>
  <c r="E19" i="57"/>
  <c r="M19" i="57"/>
  <c r="N19" i="57" s="1"/>
  <c r="R19" i="57" s="1"/>
  <c r="M28" i="57"/>
  <c r="N28" i="57" s="1"/>
  <c r="R28" i="57" s="1"/>
  <c r="E28" i="57"/>
  <c r="H39" i="57"/>
  <c r="O39" i="57" s="1"/>
  <c r="E14" i="57"/>
  <c r="M14" i="57"/>
  <c r="N14" i="57" s="1"/>
  <c r="R14" i="57" s="1"/>
  <c r="J17" i="57"/>
  <c r="K17" i="57" s="1"/>
  <c r="P17" i="57" s="1"/>
  <c r="E31" i="57"/>
  <c r="M31" i="57"/>
  <c r="N31" i="57" s="1"/>
  <c r="R31" i="57" s="1"/>
  <c r="H17" i="57"/>
  <c r="O17" i="57" s="1"/>
  <c r="M24" i="57"/>
  <c r="N24" i="57" s="1"/>
  <c r="R24" i="57" s="1"/>
  <c r="E24" i="57"/>
  <c r="J7" i="57"/>
  <c r="K7" i="57" s="1"/>
  <c r="P7" i="57" s="1"/>
  <c r="J19" i="57"/>
  <c r="K19" i="57" s="1"/>
  <c r="P19" i="57" s="1"/>
  <c r="J12" i="57"/>
  <c r="K12" i="57" s="1"/>
  <c r="P12" i="57" s="1"/>
  <c r="J23" i="57"/>
  <c r="K23" i="57" s="1"/>
  <c r="P23" i="57" s="1"/>
  <c r="E7" i="57"/>
  <c r="M7" i="57"/>
  <c r="N7" i="57" s="1"/>
  <c r="R7" i="57" s="1"/>
  <c r="E10" i="57"/>
  <c r="M10" i="57"/>
  <c r="N10" i="57" s="1"/>
  <c r="R10" i="57" s="1"/>
  <c r="I16" i="57"/>
  <c r="G16" i="57"/>
  <c r="H16" i="57" s="1"/>
  <c r="O16" i="57" s="1"/>
  <c r="M36" i="57"/>
  <c r="N36" i="57" s="1"/>
  <c r="R36" i="57" s="1"/>
  <c r="E36" i="57"/>
  <c r="J26" i="57"/>
  <c r="K26" i="57" s="1"/>
  <c r="P26" i="57" s="1"/>
  <c r="J6" i="57"/>
  <c r="K6" i="57" s="1"/>
  <c r="P6" i="57" s="1"/>
  <c r="E38" i="57"/>
  <c r="M38" i="57"/>
  <c r="N38" i="57" s="1"/>
  <c r="R38" i="57" s="1"/>
  <c r="E6" i="57"/>
  <c r="M6" i="57"/>
  <c r="N6" i="57" s="1"/>
  <c r="R6" i="57" s="1"/>
  <c r="E27" i="57"/>
  <c r="M27" i="57"/>
  <c r="N27" i="57" s="1"/>
  <c r="R27" i="57" s="1"/>
  <c r="E15" i="57"/>
  <c r="M15" i="57"/>
  <c r="N15" i="57" s="1"/>
  <c r="R15" i="57" s="1"/>
  <c r="M12" i="57"/>
  <c r="N12" i="57" s="1"/>
  <c r="R12" i="57" s="1"/>
  <c r="E12" i="57"/>
  <c r="J27" i="57"/>
  <c r="K27" i="57" s="1"/>
  <c r="P27" i="57" s="1"/>
  <c r="E34" i="57"/>
  <c r="M34" i="57"/>
  <c r="N34" i="57" s="1"/>
  <c r="R34" i="57" s="1"/>
  <c r="E39" i="57"/>
  <c r="M39" i="57"/>
  <c r="N39" i="57" s="1"/>
  <c r="R39" i="57" s="1"/>
  <c r="M8" i="57"/>
  <c r="N8" i="57" s="1"/>
  <c r="R8" i="57" s="1"/>
  <c r="E8" i="57"/>
  <c r="J38" i="57"/>
  <c r="K38" i="57" s="1"/>
  <c r="P38" i="57" s="1"/>
  <c r="J22" i="57"/>
  <c r="K22" i="57" s="1"/>
  <c r="P22" i="57" s="1"/>
  <c r="E30" i="57"/>
  <c r="M30" i="57"/>
  <c r="N30" i="57" s="1"/>
  <c r="R30" i="57" s="1"/>
  <c r="J33" i="57"/>
  <c r="K33" i="57" s="1"/>
  <c r="P33" i="57" s="1"/>
  <c r="E23" i="57"/>
  <c r="M23" i="57"/>
  <c r="N23" i="57" s="1"/>
  <c r="R23" i="57" s="1"/>
  <c r="E11" i="57"/>
  <c r="M11" i="57"/>
  <c r="N11" i="57" s="1"/>
  <c r="R11" i="57" s="1"/>
  <c r="H38" i="57"/>
  <c r="O38" i="57" s="1"/>
  <c r="J31" i="57"/>
  <c r="K31" i="57" s="1"/>
  <c r="P31" i="57" s="1"/>
  <c r="J24" i="57"/>
  <c r="K24" i="57" s="1"/>
  <c r="P24" i="57" s="1"/>
  <c r="J28" i="57"/>
  <c r="K28" i="57" s="1"/>
  <c r="P28" i="57" s="1"/>
  <c r="H22" i="57"/>
  <c r="O22" i="57" s="1"/>
  <c r="E26" i="57"/>
  <c r="M26" i="57"/>
  <c r="N26" i="57" s="1"/>
  <c r="R26" i="57" s="1"/>
  <c r="E35" i="57"/>
  <c r="M35" i="57"/>
  <c r="N35" i="57" s="1"/>
  <c r="R35" i="57" s="1"/>
  <c r="J39" i="57"/>
  <c r="K39" i="57" s="1"/>
  <c r="P39" i="57" s="1"/>
  <c r="J30" i="57"/>
  <c r="K30" i="57" s="1"/>
  <c r="P30" i="57" s="1"/>
  <c r="J36" i="57"/>
  <c r="K36" i="57" s="1"/>
  <c r="P36" i="57" s="1"/>
  <c r="G4" i="57"/>
  <c r="I4" i="57"/>
  <c r="K3" i="57"/>
  <c r="P3" i="57" s="1"/>
  <c r="E3" i="57"/>
  <c r="M3" i="57"/>
  <c r="N3" i="57" s="1"/>
  <c r="R3" i="57" s="1"/>
  <c r="H3" i="57"/>
  <c r="O3" i="57" s="1"/>
  <c r="J3" i="57"/>
  <c r="I2" i="57"/>
  <c r="J2" i="57" s="1"/>
  <c r="G2" i="57"/>
  <c r="K2" i="57" s="1"/>
  <c r="P2" i="57" s="1"/>
  <c r="K64" i="56"/>
  <c r="P64" i="56" s="1"/>
  <c r="G66" i="56"/>
  <c r="J66" i="56" s="1"/>
  <c r="K66" i="56" s="1"/>
  <c r="P66" i="56" s="1"/>
  <c r="J56" i="56"/>
  <c r="K56" i="56" s="1"/>
  <c r="P56" i="56" s="1"/>
  <c r="G47" i="56"/>
  <c r="H53" i="56"/>
  <c r="O53" i="56" s="1"/>
  <c r="H47" i="56"/>
  <c r="O47" i="56" s="1"/>
  <c r="J49" i="56"/>
  <c r="K49" i="56" s="1"/>
  <c r="P49" i="56" s="1"/>
  <c r="E58" i="56"/>
  <c r="M58" i="56"/>
  <c r="N58" i="56" s="1"/>
  <c r="R58" i="56" s="1"/>
  <c r="J54" i="56"/>
  <c r="K54" i="56" s="1"/>
  <c r="P54" i="56" s="1"/>
  <c r="K53" i="56"/>
  <c r="P53" i="56" s="1"/>
  <c r="M11" i="56"/>
  <c r="N11" i="56" s="1"/>
  <c r="R11" i="56" s="1"/>
  <c r="E11" i="56"/>
  <c r="J11" i="56"/>
  <c r="K11" i="56" s="1"/>
  <c r="P11" i="56" s="1"/>
  <c r="M13" i="56"/>
  <c r="N13" i="56" s="1"/>
  <c r="R13" i="56" s="1"/>
  <c r="E13" i="56"/>
  <c r="K59" i="56"/>
  <c r="P59" i="56" s="1"/>
  <c r="K35" i="56"/>
  <c r="P35" i="56" s="1"/>
  <c r="K8" i="56"/>
  <c r="P8" i="56" s="1"/>
  <c r="E56" i="56"/>
  <c r="M56" i="56"/>
  <c r="N56" i="56" s="1"/>
  <c r="R56" i="56" s="1"/>
  <c r="E53" i="56"/>
  <c r="M53" i="56"/>
  <c r="N53" i="56" s="1"/>
  <c r="R53" i="56" s="1"/>
  <c r="G36" i="56"/>
  <c r="I36" i="56"/>
  <c r="J36" i="56" s="1"/>
  <c r="K36" i="56" s="1"/>
  <c r="P36" i="56" s="1"/>
  <c r="H36" i="56"/>
  <c r="O36" i="56" s="1"/>
  <c r="J65" i="56"/>
  <c r="K65" i="56" s="1"/>
  <c r="P65" i="56" s="1"/>
  <c r="H65" i="56"/>
  <c r="O65" i="56" s="1"/>
  <c r="J52" i="56"/>
  <c r="M21" i="56"/>
  <c r="N21" i="56" s="1"/>
  <c r="E21" i="56"/>
  <c r="M38" i="56"/>
  <c r="N38" i="56" s="1"/>
  <c r="E38" i="56"/>
  <c r="H39" i="56"/>
  <c r="O39" i="56" s="1"/>
  <c r="I39" i="56"/>
  <c r="G39" i="56"/>
  <c r="I12" i="56"/>
  <c r="G12" i="56"/>
  <c r="H12" i="56" s="1"/>
  <c r="O12" i="56" s="1"/>
  <c r="H45" i="56"/>
  <c r="O45" i="56" s="1"/>
  <c r="M18" i="56"/>
  <c r="N18" i="56" s="1"/>
  <c r="E18" i="56"/>
  <c r="K7" i="56"/>
  <c r="P7" i="56" s="1"/>
  <c r="M8" i="56"/>
  <c r="N8" i="56" s="1"/>
  <c r="E8" i="56"/>
  <c r="H8" i="56"/>
  <c r="O8" i="56" s="1"/>
  <c r="G24" i="56"/>
  <c r="I24" i="56"/>
  <c r="E52" i="56"/>
  <c r="M52" i="56"/>
  <c r="N52" i="56" s="1"/>
  <c r="R52" i="56" s="1"/>
  <c r="E49" i="56"/>
  <c r="M49" i="56"/>
  <c r="N49" i="56" s="1"/>
  <c r="R49" i="56" s="1"/>
  <c r="K52" i="56"/>
  <c r="P52" i="56" s="1"/>
  <c r="H61" i="56"/>
  <c r="O61" i="56" s="1"/>
  <c r="I21" i="56"/>
  <c r="J21" i="56" s="1"/>
  <c r="K21" i="56" s="1"/>
  <c r="P21" i="56" s="1"/>
  <c r="G21" i="56"/>
  <c r="H21" i="56" s="1"/>
  <c r="O21" i="56" s="1"/>
  <c r="H9" i="56"/>
  <c r="O9" i="56" s="1"/>
  <c r="M37" i="56"/>
  <c r="N37" i="56" s="1"/>
  <c r="E37" i="56"/>
  <c r="H51" i="56"/>
  <c r="O51" i="56" s="1"/>
  <c r="J35" i="56"/>
  <c r="J8" i="56"/>
  <c r="I28" i="56"/>
  <c r="J28" i="56" s="1"/>
  <c r="H28" i="56"/>
  <c r="O28" i="56" s="1"/>
  <c r="G28" i="56"/>
  <c r="K28" i="56" s="1"/>
  <c r="P28" i="56" s="1"/>
  <c r="E48" i="56"/>
  <c r="M48" i="56"/>
  <c r="N48" i="56" s="1"/>
  <c r="R48" i="56" s="1"/>
  <c r="E45" i="56"/>
  <c r="M45" i="56"/>
  <c r="N45" i="56" s="1"/>
  <c r="R45" i="56" s="1"/>
  <c r="H37" i="56"/>
  <c r="O37" i="56" s="1"/>
  <c r="I37" i="56"/>
  <c r="G37" i="56"/>
  <c r="J51" i="56"/>
  <c r="K51" i="56" s="1"/>
  <c r="P51" i="56" s="1"/>
  <c r="H43" i="56"/>
  <c r="O43" i="56" s="1"/>
  <c r="H11" i="56"/>
  <c r="O11" i="56" s="1"/>
  <c r="M36" i="56"/>
  <c r="N36" i="56" s="1"/>
  <c r="E36" i="56"/>
  <c r="E44" i="56"/>
  <c r="M44" i="56"/>
  <c r="N44" i="56" s="1"/>
  <c r="E41" i="56"/>
  <c r="M41" i="56"/>
  <c r="N41" i="56" s="1"/>
  <c r="M25" i="56"/>
  <c r="N25" i="56" s="1"/>
  <c r="E25" i="56"/>
  <c r="J58" i="56"/>
  <c r="K58" i="56" s="1"/>
  <c r="P58" i="56" s="1"/>
  <c r="E34" i="56"/>
  <c r="M34" i="56"/>
  <c r="N34" i="56" s="1"/>
  <c r="J63" i="56"/>
  <c r="K63" i="56" s="1"/>
  <c r="P63" i="56" s="1"/>
  <c r="J45" i="56"/>
  <c r="K45" i="56" s="1"/>
  <c r="P45" i="56" s="1"/>
  <c r="H59" i="56"/>
  <c r="O59" i="56" s="1"/>
  <c r="H46" i="56"/>
  <c r="O46" i="56" s="1"/>
  <c r="M20" i="56"/>
  <c r="N20" i="56" s="1"/>
  <c r="E20" i="56"/>
  <c r="E4" i="56"/>
  <c r="M4" i="56"/>
  <c r="N4" i="56" s="1"/>
  <c r="R4" i="56" s="1"/>
  <c r="M29" i="56"/>
  <c r="N29" i="56" s="1"/>
  <c r="E29" i="56"/>
  <c r="J43" i="56"/>
  <c r="K43" i="56" s="1"/>
  <c r="P43" i="56" s="1"/>
  <c r="J41" i="56"/>
  <c r="J4" i="56"/>
  <c r="K4" i="56" s="1"/>
  <c r="P4" i="56" s="1"/>
  <c r="E40" i="56"/>
  <c r="M40" i="56"/>
  <c r="N40" i="56" s="1"/>
  <c r="K41" i="56"/>
  <c r="P41" i="56" s="1"/>
  <c r="G25" i="56"/>
  <c r="H25" i="56" s="1"/>
  <c r="O25" i="56" s="1"/>
  <c r="I25" i="56"/>
  <c r="K31" i="56"/>
  <c r="P31" i="56" s="1"/>
  <c r="M33" i="56"/>
  <c r="N33" i="56" s="1"/>
  <c r="E33" i="56"/>
  <c r="J59" i="56"/>
  <c r="J38" i="56"/>
  <c r="K38" i="56" s="1"/>
  <c r="P38" i="56" s="1"/>
  <c r="J46" i="56"/>
  <c r="K46" i="56" s="1"/>
  <c r="P46" i="56" s="1"/>
  <c r="I20" i="56"/>
  <c r="G20" i="56"/>
  <c r="H20" i="56" s="1"/>
  <c r="O20" i="56" s="1"/>
  <c r="H29" i="56"/>
  <c r="O29" i="56" s="1"/>
  <c r="I29" i="56"/>
  <c r="G29" i="56"/>
  <c r="J15" i="56"/>
  <c r="K15" i="56" s="1"/>
  <c r="P15" i="56" s="1"/>
  <c r="E57" i="56"/>
  <c r="M57" i="56"/>
  <c r="N57" i="56" s="1"/>
  <c r="R57" i="56" s="1"/>
  <c r="E65" i="56"/>
  <c r="M65" i="56"/>
  <c r="N65" i="56" s="1"/>
  <c r="R65" i="56" s="1"/>
  <c r="I23" i="56"/>
  <c r="J23" i="56" s="1"/>
  <c r="K23" i="56" s="1"/>
  <c r="P23" i="56" s="1"/>
  <c r="G23" i="56"/>
  <c r="H23" i="56" s="1"/>
  <c r="O23" i="56" s="1"/>
  <c r="G33" i="56"/>
  <c r="I33" i="56"/>
  <c r="M32" i="56"/>
  <c r="N32" i="56" s="1"/>
  <c r="E32" i="56"/>
  <c r="K42" i="56"/>
  <c r="P42" i="56" s="1"/>
  <c r="I27" i="56"/>
  <c r="J27" i="56" s="1"/>
  <c r="K27" i="56" s="1"/>
  <c r="P27" i="56" s="1"/>
  <c r="G27" i="56"/>
  <c r="H27" i="56" s="1"/>
  <c r="O27" i="56" s="1"/>
  <c r="E60" i="56"/>
  <c r="M60" i="56"/>
  <c r="N60" i="56" s="1"/>
  <c r="E64" i="56"/>
  <c r="M64" i="56"/>
  <c r="N64" i="56" s="1"/>
  <c r="R64" i="56" s="1"/>
  <c r="E61" i="56"/>
  <c r="M61" i="56"/>
  <c r="N61" i="56" s="1"/>
  <c r="J62" i="56"/>
  <c r="K62" i="56" s="1"/>
  <c r="P62" i="56" s="1"/>
  <c r="M28" i="56"/>
  <c r="N28" i="56" s="1"/>
  <c r="E28" i="56"/>
  <c r="E54" i="56"/>
  <c r="M54" i="56"/>
  <c r="N54" i="56" s="1"/>
  <c r="R54" i="56" s="1"/>
  <c r="M24" i="56"/>
  <c r="N24" i="56" s="1"/>
  <c r="E24" i="56"/>
  <c r="H31" i="56"/>
  <c r="O31" i="56" s="1"/>
  <c r="H32" i="56"/>
  <c r="O32" i="56" s="1"/>
  <c r="I32" i="56"/>
  <c r="J32" i="56" s="1"/>
  <c r="G32" i="56"/>
  <c r="K32" i="56" s="1"/>
  <c r="P32" i="56" s="1"/>
  <c r="J9" i="56"/>
  <c r="K9" i="56" s="1"/>
  <c r="P9" i="56" s="1"/>
  <c r="I16" i="56"/>
  <c r="G16" i="56"/>
  <c r="J47" i="56"/>
  <c r="K47" i="56" s="1"/>
  <c r="P47" i="56" s="1"/>
  <c r="H42" i="56"/>
  <c r="O42" i="56" s="1"/>
  <c r="G2" i="55"/>
  <c r="H2" i="55" s="1"/>
  <c r="O2" i="55" s="1"/>
  <c r="M22" i="55"/>
  <c r="N22" i="55" s="1"/>
  <c r="H21" i="55"/>
  <c r="O21" i="55" s="1"/>
  <c r="J18" i="55"/>
  <c r="K18" i="55" s="1"/>
  <c r="P18" i="55" s="1"/>
  <c r="M19" i="55"/>
  <c r="N19" i="55" s="1"/>
  <c r="M27" i="55"/>
  <c r="N27" i="55" s="1"/>
  <c r="E26" i="55"/>
  <c r="J30" i="55"/>
  <c r="K30" i="55" s="1"/>
  <c r="P30" i="55" s="1"/>
  <c r="J2" i="46"/>
  <c r="J9" i="45"/>
  <c r="K9" i="45" s="1"/>
  <c r="P9" i="45" s="1"/>
  <c r="K30" i="45"/>
  <c r="P30" i="45" s="1"/>
  <c r="H5" i="45"/>
  <c r="O5" i="45" s="1"/>
  <c r="M14" i="45"/>
  <c r="N14" i="45" s="1"/>
  <c r="R14" i="45" s="1"/>
  <c r="I19" i="45"/>
  <c r="J19" i="45" s="1"/>
  <c r="K19" i="45" s="1"/>
  <c r="P19" i="45" s="1"/>
  <c r="J5" i="45"/>
  <c r="K5" i="45" s="1"/>
  <c r="P5" i="45" s="1"/>
  <c r="H19" i="45"/>
  <c r="O19" i="45" s="1"/>
  <c r="K14" i="45"/>
  <c r="P14" i="45" s="1"/>
  <c r="G21" i="45"/>
  <c r="I21" i="45"/>
  <c r="J21" i="45" s="1"/>
  <c r="H26" i="45"/>
  <c r="O26" i="45" s="1"/>
  <c r="G25" i="45"/>
  <c r="H25" i="45" s="1"/>
  <c r="O25" i="45" s="1"/>
  <c r="I25" i="45"/>
  <c r="I16" i="45"/>
  <c r="G16" i="45"/>
  <c r="H16" i="45" s="1"/>
  <c r="O16" i="45" s="1"/>
  <c r="G29" i="45"/>
  <c r="H29" i="45" s="1"/>
  <c r="O29" i="45" s="1"/>
  <c r="I29" i="45"/>
  <c r="I20" i="45"/>
  <c r="G20" i="45"/>
  <c r="H20" i="45" s="1"/>
  <c r="O20" i="45" s="1"/>
  <c r="I24" i="45"/>
  <c r="J24" i="45" s="1"/>
  <c r="H24" i="45"/>
  <c r="O24" i="45" s="1"/>
  <c r="G24" i="45"/>
  <c r="I28" i="45"/>
  <c r="G28" i="45"/>
  <c r="G13" i="45"/>
  <c r="H13" i="45" s="1"/>
  <c r="O13" i="45" s="1"/>
  <c r="I13" i="45"/>
  <c r="G17" i="45"/>
  <c r="H17" i="45" s="1"/>
  <c r="O17" i="45" s="1"/>
  <c r="I17" i="45"/>
  <c r="J17" i="45" s="1"/>
  <c r="K17" i="45" s="1"/>
  <c r="P17" i="45" s="1"/>
  <c r="J26" i="45"/>
  <c r="K26" i="45" s="1"/>
  <c r="P26" i="45" s="1"/>
  <c r="G10" i="45"/>
  <c r="I10" i="45"/>
  <c r="J10" i="45" s="1"/>
  <c r="H8" i="45"/>
  <c r="O8" i="45" s="1"/>
  <c r="H6" i="45"/>
  <c r="O6" i="45" s="1"/>
  <c r="E8" i="45"/>
  <c r="M8" i="45"/>
  <c r="N8" i="45" s="1"/>
  <c r="R8" i="45" s="1"/>
  <c r="I4" i="45"/>
  <c r="G4" i="45"/>
  <c r="J6" i="45"/>
  <c r="K6" i="45" s="1"/>
  <c r="P6" i="45" s="1"/>
  <c r="E4" i="45"/>
  <c r="M4" i="45"/>
  <c r="N4" i="45" s="1"/>
  <c r="R4" i="45" s="1"/>
  <c r="J7" i="45"/>
  <c r="K7" i="45" s="1"/>
  <c r="P7" i="45" s="1"/>
  <c r="E6" i="45"/>
  <c r="M6" i="45"/>
  <c r="N6" i="45" s="1"/>
  <c r="R6" i="45" s="1"/>
  <c r="J8" i="45"/>
  <c r="K8" i="45" s="1"/>
  <c r="P8" i="45" s="1"/>
  <c r="J12" i="45"/>
  <c r="K12" i="45" s="1"/>
  <c r="P12" i="45" s="1"/>
  <c r="E12" i="45"/>
  <c r="M12" i="45"/>
  <c r="N12" i="45" s="1"/>
  <c r="R12" i="45" s="1"/>
  <c r="K167" i="44"/>
  <c r="P167" i="44" s="1"/>
  <c r="G165" i="44"/>
  <c r="H165" i="44" s="1"/>
  <c r="O165" i="44" s="1"/>
  <c r="G176" i="44"/>
  <c r="J176" i="44" s="1"/>
  <c r="E173" i="44"/>
  <c r="M173" i="44"/>
  <c r="N173" i="44" s="1"/>
  <c r="R173" i="44" s="1"/>
  <c r="J177" i="44"/>
  <c r="K177" i="44" s="1"/>
  <c r="P177" i="44" s="1"/>
  <c r="J167" i="44"/>
  <c r="K213" i="44"/>
  <c r="P213" i="44" s="1"/>
  <c r="K152" i="44"/>
  <c r="P152" i="44" s="1"/>
  <c r="K124" i="44"/>
  <c r="P124" i="44" s="1"/>
  <c r="K37" i="44"/>
  <c r="P37" i="44" s="1"/>
  <c r="K4" i="44"/>
  <c r="P4" i="44" s="1"/>
  <c r="K9" i="44"/>
  <c r="P9" i="44" s="1"/>
  <c r="K117" i="44"/>
  <c r="P117" i="44" s="1"/>
  <c r="K113" i="44"/>
  <c r="P113" i="44" s="1"/>
  <c r="K203" i="44"/>
  <c r="P203" i="44" s="1"/>
  <c r="K30" i="44"/>
  <c r="P30" i="44" s="1"/>
  <c r="K14" i="44"/>
  <c r="P14" i="44" s="1"/>
  <c r="E56" i="44"/>
  <c r="M56" i="44"/>
  <c r="N56" i="44" s="1"/>
  <c r="M38" i="44"/>
  <c r="N38" i="44" s="1"/>
  <c r="E38" i="44"/>
  <c r="E206" i="44"/>
  <c r="M206" i="44"/>
  <c r="N206" i="44" s="1"/>
  <c r="H189" i="44"/>
  <c r="O189" i="44" s="1"/>
  <c r="I156" i="44"/>
  <c r="J156" i="44" s="1"/>
  <c r="G156" i="44"/>
  <c r="H156" i="44" s="1"/>
  <c r="O156" i="44" s="1"/>
  <c r="G169" i="44"/>
  <c r="I169" i="44"/>
  <c r="J169" i="44" s="1"/>
  <c r="K148" i="44"/>
  <c r="P148" i="44" s="1"/>
  <c r="H124" i="44"/>
  <c r="O124" i="44" s="1"/>
  <c r="H105" i="44"/>
  <c r="O105" i="44" s="1"/>
  <c r="E202" i="44"/>
  <c r="M202" i="44"/>
  <c r="N202" i="44" s="1"/>
  <c r="E131" i="44"/>
  <c r="M131" i="44"/>
  <c r="N131" i="44" s="1"/>
  <c r="M81" i="44"/>
  <c r="N81" i="44" s="1"/>
  <c r="E81" i="44"/>
  <c r="H113" i="44"/>
  <c r="O113" i="44" s="1"/>
  <c r="E52" i="44"/>
  <c r="M52" i="44"/>
  <c r="N52" i="44" s="1"/>
  <c r="H125" i="44"/>
  <c r="O125" i="44" s="1"/>
  <c r="G125" i="44"/>
  <c r="K125" i="44" s="1"/>
  <c r="P125" i="44" s="1"/>
  <c r="I125" i="44"/>
  <c r="J125" i="44" s="1"/>
  <c r="H109" i="44"/>
  <c r="O109" i="44" s="1"/>
  <c r="H198" i="44"/>
  <c r="O198" i="44" s="1"/>
  <c r="E72" i="44"/>
  <c r="M72" i="44"/>
  <c r="N72" i="44" s="1"/>
  <c r="H37" i="44"/>
  <c r="O37" i="44" s="1"/>
  <c r="H38" i="44"/>
  <c r="O38" i="44" s="1"/>
  <c r="E198" i="44"/>
  <c r="M198" i="44"/>
  <c r="N198" i="44" s="1"/>
  <c r="E201" i="44"/>
  <c r="M201" i="44"/>
  <c r="N201" i="44" s="1"/>
  <c r="J189" i="44"/>
  <c r="K189" i="44" s="1"/>
  <c r="P189" i="44" s="1"/>
  <c r="H205" i="44"/>
  <c r="O205" i="44" s="1"/>
  <c r="J194" i="44"/>
  <c r="K194" i="44" s="1"/>
  <c r="P194" i="44" s="1"/>
  <c r="J208" i="44"/>
  <c r="K208" i="44" s="1"/>
  <c r="P208" i="44" s="1"/>
  <c r="K166" i="44"/>
  <c r="P166" i="44" s="1"/>
  <c r="E199" i="44"/>
  <c r="M199" i="44"/>
  <c r="N199" i="44" s="1"/>
  <c r="E169" i="44"/>
  <c r="M169" i="44"/>
  <c r="N169" i="44" s="1"/>
  <c r="R169" i="44" s="1"/>
  <c r="M93" i="44"/>
  <c r="N93" i="44" s="1"/>
  <c r="E93" i="44"/>
  <c r="I136" i="44"/>
  <c r="G136" i="44"/>
  <c r="H136" i="44" s="1"/>
  <c r="O136" i="44" s="1"/>
  <c r="H149" i="44"/>
  <c r="O149" i="44" s="1"/>
  <c r="J124" i="44"/>
  <c r="I202" i="44"/>
  <c r="J202" i="44" s="1"/>
  <c r="G202" i="44"/>
  <c r="H202" i="44" s="1"/>
  <c r="O202" i="44" s="1"/>
  <c r="K202" i="44"/>
  <c r="P202" i="44" s="1"/>
  <c r="J66" i="44"/>
  <c r="K66" i="44" s="1"/>
  <c r="P66" i="44" s="1"/>
  <c r="K47" i="44"/>
  <c r="P47" i="44" s="1"/>
  <c r="I131" i="44"/>
  <c r="H131" i="44"/>
  <c r="O131" i="44" s="1"/>
  <c r="G131" i="44"/>
  <c r="J100" i="44"/>
  <c r="K100" i="44" s="1"/>
  <c r="P100" i="44" s="1"/>
  <c r="M79" i="44"/>
  <c r="N79" i="44" s="1"/>
  <c r="E79" i="44"/>
  <c r="H66" i="44"/>
  <c r="O66" i="44" s="1"/>
  <c r="J152" i="44"/>
  <c r="E48" i="44"/>
  <c r="M48" i="44"/>
  <c r="N48" i="44" s="1"/>
  <c r="E19" i="44"/>
  <c r="M19" i="44"/>
  <c r="N19" i="44" s="1"/>
  <c r="J39" i="44"/>
  <c r="K39" i="44" s="1"/>
  <c r="P39" i="44" s="1"/>
  <c r="M125" i="44"/>
  <c r="N125" i="44" s="1"/>
  <c r="E125" i="44"/>
  <c r="J93" i="44"/>
  <c r="K93" i="44" s="1"/>
  <c r="P93" i="44" s="1"/>
  <c r="J49" i="44"/>
  <c r="K49" i="44" s="1"/>
  <c r="P49" i="44" s="1"/>
  <c r="G129" i="44"/>
  <c r="H129" i="44" s="1"/>
  <c r="O129" i="44" s="1"/>
  <c r="I129" i="44"/>
  <c r="J129" i="44" s="1"/>
  <c r="K129" i="44" s="1"/>
  <c r="P129" i="44" s="1"/>
  <c r="J37" i="44"/>
  <c r="I15" i="44"/>
  <c r="G15" i="44"/>
  <c r="H15" i="44" s="1"/>
  <c r="O15" i="44" s="1"/>
  <c r="J198" i="44"/>
  <c r="K198" i="44" s="1"/>
  <c r="P198" i="44" s="1"/>
  <c r="I72" i="44"/>
  <c r="G72" i="44"/>
  <c r="E36" i="44"/>
  <c r="M36" i="44"/>
  <c r="N36" i="44" s="1"/>
  <c r="E20" i="44"/>
  <c r="M20" i="44"/>
  <c r="N20" i="44" s="1"/>
  <c r="E4" i="44"/>
  <c r="M4" i="44"/>
  <c r="N4" i="44" s="1"/>
  <c r="E120" i="44"/>
  <c r="M120" i="44"/>
  <c r="N120" i="44" s="1"/>
  <c r="J12" i="44"/>
  <c r="K12" i="44" s="1"/>
  <c r="P12" i="44" s="1"/>
  <c r="J6" i="44"/>
  <c r="K6" i="44" s="1"/>
  <c r="P6" i="44" s="1"/>
  <c r="J4" i="44"/>
  <c r="J14" i="44"/>
  <c r="K28" i="44"/>
  <c r="P28" i="44" s="1"/>
  <c r="I112" i="44"/>
  <c r="H112" i="44"/>
  <c r="O112" i="44" s="1"/>
  <c r="G112" i="44"/>
  <c r="H81" i="44"/>
  <c r="O81" i="44" s="1"/>
  <c r="K81" i="44"/>
  <c r="P81" i="44" s="1"/>
  <c r="G81" i="44"/>
  <c r="I81" i="44"/>
  <c r="J81" i="44" s="1"/>
  <c r="H17" i="44"/>
  <c r="O17" i="44" s="1"/>
  <c r="E209" i="44"/>
  <c r="M209" i="44"/>
  <c r="N209" i="44" s="1"/>
  <c r="E172" i="44"/>
  <c r="M172" i="44"/>
  <c r="N172" i="44" s="1"/>
  <c r="R172" i="44" s="1"/>
  <c r="H194" i="44"/>
  <c r="O194" i="44" s="1"/>
  <c r="H208" i="44"/>
  <c r="O208" i="44" s="1"/>
  <c r="H166" i="44"/>
  <c r="O166" i="44" s="1"/>
  <c r="J118" i="44"/>
  <c r="M117" i="44"/>
  <c r="N117" i="44" s="1"/>
  <c r="E117" i="44"/>
  <c r="J92" i="44"/>
  <c r="K92" i="44" s="1"/>
  <c r="P92" i="44" s="1"/>
  <c r="H196" i="44"/>
  <c r="O196" i="44" s="1"/>
  <c r="J105" i="44"/>
  <c r="K105" i="44" s="1"/>
  <c r="P105" i="44" s="1"/>
  <c r="H117" i="44"/>
  <c r="O117" i="44" s="1"/>
  <c r="H100" i="44"/>
  <c r="O100" i="44" s="1"/>
  <c r="H152" i="44"/>
  <c r="O152" i="44" s="1"/>
  <c r="E27" i="44"/>
  <c r="M27" i="44"/>
  <c r="N27" i="44" s="1"/>
  <c r="J16" i="44"/>
  <c r="K16" i="44" s="1"/>
  <c r="P16" i="44" s="1"/>
  <c r="I120" i="44"/>
  <c r="J120" i="44" s="1"/>
  <c r="G120" i="44"/>
  <c r="H120" i="44" s="1"/>
  <c r="O120" i="44" s="1"/>
  <c r="H12" i="44"/>
  <c r="O12" i="44" s="1"/>
  <c r="E190" i="44"/>
  <c r="M190" i="44"/>
  <c r="N190" i="44" s="1"/>
  <c r="E193" i="44"/>
  <c r="M193" i="44"/>
  <c r="N193" i="44" s="1"/>
  <c r="E191" i="44"/>
  <c r="M191" i="44"/>
  <c r="N191" i="44" s="1"/>
  <c r="J205" i="44"/>
  <c r="K205" i="44" s="1"/>
  <c r="P205" i="44" s="1"/>
  <c r="K188" i="44"/>
  <c r="P188" i="44" s="1"/>
  <c r="I199" i="44"/>
  <c r="J199" i="44" s="1"/>
  <c r="K199" i="44" s="1"/>
  <c r="P199" i="44" s="1"/>
  <c r="H199" i="44"/>
  <c r="O199" i="44" s="1"/>
  <c r="G199" i="44"/>
  <c r="M167" i="44"/>
  <c r="N167" i="44" s="1"/>
  <c r="R167" i="44" s="1"/>
  <c r="E167" i="44"/>
  <c r="E136" i="44"/>
  <c r="M136" i="44"/>
  <c r="N136" i="44" s="1"/>
  <c r="M75" i="44"/>
  <c r="N75" i="44" s="1"/>
  <c r="E75" i="44"/>
  <c r="J148" i="44"/>
  <c r="K102" i="44"/>
  <c r="P102" i="44" s="1"/>
  <c r="E64" i="44"/>
  <c r="M64" i="44"/>
  <c r="N64" i="44" s="1"/>
  <c r="G46" i="44"/>
  <c r="H46" i="44" s="1"/>
  <c r="O46" i="44" s="1"/>
  <c r="I46" i="44"/>
  <c r="J46" i="44" s="1"/>
  <c r="K46" i="44" s="1"/>
  <c r="P46" i="44" s="1"/>
  <c r="K55" i="44"/>
  <c r="P55" i="44" s="1"/>
  <c r="G79" i="44"/>
  <c r="H79" i="44"/>
  <c r="O79" i="44" s="1"/>
  <c r="I79" i="44"/>
  <c r="J79" i="44" s="1"/>
  <c r="K79" i="44" s="1"/>
  <c r="P79" i="44" s="1"/>
  <c r="I45" i="44"/>
  <c r="G45" i="44"/>
  <c r="H45" i="44" s="1"/>
  <c r="O45" i="44" s="1"/>
  <c r="E111" i="44"/>
  <c r="M111" i="44"/>
  <c r="N111" i="44" s="1"/>
  <c r="J74" i="44"/>
  <c r="K74" i="44" s="1"/>
  <c r="P74" i="44" s="1"/>
  <c r="E11" i="44"/>
  <c r="M11" i="44"/>
  <c r="N11" i="44" s="1"/>
  <c r="M77" i="44"/>
  <c r="N77" i="44" s="1"/>
  <c r="E77" i="44"/>
  <c r="J48" i="44"/>
  <c r="K48" i="44" s="1"/>
  <c r="P48" i="44" s="1"/>
  <c r="J21" i="44"/>
  <c r="K21" i="44" s="1"/>
  <c r="P21" i="44" s="1"/>
  <c r="M129" i="44"/>
  <c r="N129" i="44" s="1"/>
  <c r="E129" i="44"/>
  <c r="K110" i="44"/>
  <c r="P110" i="44" s="1"/>
  <c r="E67" i="44"/>
  <c r="M67" i="44"/>
  <c r="N67" i="44" s="1"/>
  <c r="K33" i="44"/>
  <c r="P33" i="44" s="1"/>
  <c r="K17" i="44"/>
  <c r="P17" i="44" s="1"/>
  <c r="J122" i="44"/>
  <c r="J27" i="44"/>
  <c r="K27" i="44" s="1"/>
  <c r="P27" i="44" s="1"/>
  <c r="J9" i="44"/>
  <c r="E182" i="44"/>
  <c r="M182" i="44"/>
  <c r="N182" i="44" s="1"/>
  <c r="E185" i="44"/>
  <c r="M185" i="44"/>
  <c r="N185" i="44" s="1"/>
  <c r="I191" i="44"/>
  <c r="G191" i="44"/>
  <c r="H191" i="44" s="1"/>
  <c r="O191" i="44" s="1"/>
  <c r="E164" i="44"/>
  <c r="M164" i="44"/>
  <c r="N164" i="44" s="1"/>
  <c r="R164" i="44" s="1"/>
  <c r="H187" i="44"/>
  <c r="O187" i="44" s="1"/>
  <c r="K209" i="44"/>
  <c r="P209" i="44" s="1"/>
  <c r="E162" i="44"/>
  <c r="M162" i="44"/>
  <c r="N162" i="44" s="1"/>
  <c r="I144" i="44"/>
  <c r="J144" i="44" s="1"/>
  <c r="H144" i="44"/>
  <c r="O144" i="44" s="1"/>
  <c r="G144" i="44"/>
  <c r="K144" i="44" s="1"/>
  <c r="P144" i="44" s="1"/>
  <c r="K170" i="44"/>
  <c r="P170" i="44" s="1"/>
  <c r="K137" i="44"/>
  <c r="P137" i="44" s="1"/>
  <c r="J94" i="44"/>
  <c r="K94" i="44" s="1"/>
  <c r="P94" i="44" s="1"/>
  <c r="I160" i="44"/>
  <c r="J160" i="44" s="1"/>
  <c r="H160" i="44"/>
  <c r="O160" i="44" s="1"/>
  <c r="K160" i="44"/>
  <c r="P160" i="44" s="1"/>
  <c r="G160" i="44"/>
  <c r="E139" i="44"/>
  <c r="M139" i="44"/>
  <c r="N139" i="44" s="1"/>
  <c r="M109" i="44"/>
  <c r="N109" i="44" s="1"/>
  <c r="E109" i="44"/>
  <c r="I128" i="44"/>
  <c r="J128" i="44" s="1"/>
  <c r="G128" i="44"/>
  <c r="K128" i="44" s="1"/>
  <c r="P128" i="44" s="1"/>
  <c r="M85" i="44"/>
  <c r="N85" i="44" s="1"/>
  <c r="E85" i="44"/>
  <c r="E147" i="44"/>
  <c r="M147" i="44"/>
  <c r="N147" i="44" s="1"/>
  <c r="K56" i="44"/>
  <c r="P56" i="44" s="1"/>
  <c r="H56" i="44"/>
  <c r="O56" i="44" s="1"/>
  <c r="H44" i="44"/>
  <c r="O44" i="44" s="1"/>
  <c r="E151" i="44"/>
  <c r="M151" i="44"/>
  <c r="N151" i="44" s="1"/>
  <c r="I96" i="44"/>
  <c r="G96" i="44"/>
  <c r="I65" i="44"/>
  <c r="G65" i="44"/>
  <c r="H65" i="44" s="1"/>
  <c r="O65" i="44" s="1"/>
  <c r="I111" i="44"/>
  <c r="G111" i="44"/>
  <c r="I77" i="44"/>
  <c r="G77" i="44"/>
  <c r="H77" i="44" s="1"/>
  <c r="O77" i="44" s="1"/>
  <c r="J44" i="44"/>
  <c r="K44" i="44" s="1"/>
  <c r="P44" i="44" s="1"/>
  <c r="J63" i="44"/>
  <c r="K63" i="44" s="1"/>
  <c r="P63" i="44" s="1"/>
  <c r="I31" i="44"/>
  <c r="J31" i="44" s="1"/>
  <c r="G31" i="44"/>
  <c r="H31" i="44" s="1"/>
  <c r="O31" i="44" s="1"/>
  <c r="E183" i="44"/>
  <c r="M183" i="44"/>
  <c r="N183" i="44" s="1"/>
  <c r="J97" i="44"/>
  <c r="K97" i="44" s="1"/>
  <c r="P97" i="44" s="1"/>
  <c r="I67" i="44"/>
  <c r="J67" i="44" s="1"/>
  <c r="K67" i="44" s="1"/>
  <c r="P67" i="44" s="1"/>
  <c r="G67" i="44"/>
  <c r="H67" i="44" s="1"/>
  <c r="O67" i="44" s="1"/>
  <c r="E99" i="44"/>
  <c r="M99" i="44"/>
  <c r="N99" i="44" s="1"/>
  <c r="E174" i="44"/>
  <c r="M174" i="44"/>
  <c r="N174" i="44" s="1"/>
  <c r="R174" i="44" s="1"/>
  <c r="E177" i="44"/>
  <c r="M177" i="44"/>
  <c r="N177" i="44" s="1"/>
  <c r="R177" i="44" s="1"/>
  <c r="E210" i="44"/>
  <c r="M210" i="44"/>
  <c r="N210" i="44" s="1"/>
  <c r="J187" i="44"/>
  <c r="K187" i="44" s="1"/>
  <c r="P187" i="44" s="1"/>
  <c r="H203" i="44"/>
  <c r="O203" i="44" s="1"/>
  <c r="E186" i="44"/>
  <c r="M186" i="44"/>
  <c r="N186" i="44" s="1"/>
  <c r="G85" i="44"/>
  <c r="H85" i="44" s="1"/>
  <c r="O85" i="44" s="1"/>
  <c r="I85" i="44"/>
  <c r="I147" i="44"/>
  <c r="J147" i="44" s="1"/>
  <c r="K147" i="44" s="1"/>
  <c r="P147" i="44" s="1"/>
  <c r="H147" i="44"/>
  <c r="O147" i="44" s="1"/>
  <c r="G147" i="44"/>
  <c r="I151" i="44"/>
  <c r="G151" i="44"/>
  <c r="H151" i="44"/>
  <c r="O151" i="44" s="1"/>
  <c r="E87" i="44"/>
  <c r="M87" i="44"/>
  <c r="N87" i="44" s="1"/>
  <c r="G73" i="44"/>
  <c r="H73" i="44" s="1"/>
  <c r="O73" i="44" s="1"/>
  <c r="I73" i="44"/>
  <c r="J73" i="44" s="1"/>
  <c r="E119" i="44"/>
  <c r="M119" i="44"/>
  <c r="N119" i="44" s="1"/>
  <c r="I57" i="44"/>
  <c r="J57" i="44" s="1"/>
  <c r="K57" i="44" s="1"/>
  <c r="P57" i="44" s="1"/>
  <c r="G57" i="44"/>
  <c r="H57" i="44" s="1"/>
  <c r="O57" i="44" s="1"/>
  <c r="E44" i="44"/>
  <c r="M44" i="44"/>
  <c r="N44" i="44" s="1"/>
  <c r="E3" i="44"/>
  <c r="M3" i="44"/>
  <c r="N3" i="44" s="1"/>
  <c r="M69" i="44"/>
  <c r="N69" i="44" s="1"/>
  <c r="E69" i="44"/>
  <c r="K118" i="44"/>
  <c r="P118" i="44" s="1"/>
  <c r="I7" i="44"/>
  <c r="H7" i="44"/>
  <c r="O7" i="44" s="1"/>
  <c r="G7" i="44"/>
  <c r="I183" i="44"/>
  <c r="J183" i="44" s="1"/>
  <c r="K183" i="44" s="1"/>
  <c r="P183" i="44" s="1"/>
  <c r="G183" i="44"/>
  <c r="H183" i="44" s="1"/>
  <c r="O183" i="44" s="1"/>
  <c r="E91" i="44"/>
  <c r="M91" i="44"/>
  <c r="N91" i="44" s="1"/>
  <c r="I99" i="44"/>
  <c r="G99" i="44"/>
  <c r="H36" i="44"/>
  <c r="O36" i="44" s="1"/>
  <c r="H25" i="44"/>
  <c r="O25" i="44" s="1"/>
  <c r="K5" i="44"/>
  <c r="P5" i="44" s="1"/>
  <c r="H33" i="44"/>
  <c r="O33" i="44" s="1"/>
  <c r="J28" i="44"/>
  <c r="G71" i="44"/>
  <c r="H71" i="44" s="1"/>
  <c r="O71" i="44" s="1"/>
  <c r="I71" i="44"/>
  <c r="H4" i="44"/>
  <c r="O4" i="44" s="1"/>
  <c r="J173" i="44"/>
  <c r="K173" i="44" s="1"/>
  <c r="P173" i="44" s="1"/>
  <c r="E178" i="44"/>
  <c r="M178" i="44"/>
  <c r="N178" i="44" s="1"/>
  <c r="K210" i="44"/>
  <c r="P210" i="44" s="1"/>
  <c r="J200" i="44"/>
  <c r="K200" i="44" s="1"/>
  <c r="P200" i="44" s="1"/>
  <c r="E207" i="44"/>
  <c r="M207" i="44"/>
  <c r="N207" i="44" s="1"/>
  <c r="J203" i="44"/>
  <c r="J138" i="44"/>
  <c r="K138" i="44" s="1"/>
  <c r="P138" i="44" s="1"/>
  <c r="I168" i="44"/>
  <c r="G168" i="44"/>
  <c r="H168" i="44" s="1"/>
  <c r="O168" i="44" s="1"/>
  <c r="J213" i="44"/>
  <c r="J165" i="44"/>
  <c r="K165" i="44" s="1"/>
  <c r="P165" i="44" s="1"/>
  <c r="J154" i="44"/>
  <c r="K154" i="44" s="1"/>
  <c r="P154" i="44" s="1"/>
  <c r="K130" i="44"/>
  <c r="P130" i="44" s="1"/>
  <c r="E95" i="44"/>
  <c r="M95" i="44"/>
  <c r="N95" i="44" s="1"/>
  <c r="K70" i="44"/>
  <c r="P70" i="44" s="1"/>
  <c r="E103" i="44"/>
  <c r="M103" i="44"/>
  <c r="N103" i="44" s="1"/>
  <c r="J196" i="44"/>
  <c r="K196" i="44" s="1"/>
  <c r="P196" i="44" s="1"/>
  <c r="J162" i="44"/>
  <c r="K162" i="44" s="1"/>
  <c r="P162" i="44" s="1"/>
  <c r="H97" i="44"/>
  <c r="O97" i="44" s="1"/>
  <c r="I140" i="44"/>
  <c r="G140" i="44"/>
  <c r="H140" i="44" s="1"/>
  <c r="O140" i="44" s="1"/>
  <c r="H101" i="44"/>
  <c r="O101" i="44" s="1"/>
  <c r="J117" i="44"/>
  <c r="G87" i="44"/>
  <c r="H87" i="44" s="1"/>
  <c r="O87" i="44" s="1"/>
  <c r="I87" i="44"/>
  <c r="M73" i="44"/>
  <c r="N73" i="44" s="1"/>
  <c r="E73" i="44"/>
  <c r="J59" i="44"/>
  <c r="I119" i="44"/>
  <c r="H119" i="44"/>
  <c r="O119" i="44" s="1"/>
  <c r="G119" i="44"/>
  <c r="J56" i="44"/>
  <c r="J109" i="44"/>
  <c r="K109" i="44" s="1"/>
  <c r="P109" i="44" s="1"/>
  <c r="H69" i="44"/>
  <c r="O69" i="44" s="1"/>
  <c r="I69" i="44"/>
  <c r="G69" i="44"/>
  <c r="I91" i="44"/>
  <c r="G91" i="44"/>
  <c r="E60" i="44"/>
  <c r="M60" i="44"/>
  <c r="N60" i="44" s="1"/>
  <c r="E28" i="44"/>
  <c r="M28" i="44"/>
  <c r="N28" i="44" s="1"/>
  <c r="E12" i="44"/>
  <c r="M12" i="44"/>
  <c r="N12" i="44" s="1"/>
  <c r="J60" i="44"/>
  <c r="K60" i="44" s="1"/>
  <c r="P60" i="44" s="1"/>
  <c r="J38" i="44"/>
  <c r="K38" i="44" s="1"/>
  <c r="P38" i="44" s="1"/>
  <c r="J25" i="44"/>
  <c r="K25" i="44" s="1"/>
  <c r="P25" i="44" s="1"/>
  <c r="J30" i="44"/>
  <c r="J3" i="44"/>
  <c r="K3" i="44" s="1"/>
  <c r="P3" i="44" s="1"/>
  <c r="I175" i="44"/>
  <c r="G175" i="44"/>
  <c r="H175" i="44" s="1"/>
  <c r="O175" i="44" s="1"/>
  <c r="I80" i="44"/>
  <c r="J80" i="44" s="1"/>
  <c r="K80" i="44" s="1"/>
  <c r="P80" i="44" s="1"/>
  <c r="G80" i="44"/>
  <c r="H80" i="44"/>
  <c r="O80" i="44" s="1"/>
  <c r="E194" i="44"/>
  <c r="M194" i="44"/>
  <c r="N194" i="44" s="1"/>
  <c r="M166" i="44"/>
  <c r="N166" i="44" s="1"/>
  <c r="R166" i="44" s="1"/>
  <c r="E166" i="44"/>
  <c r="K178" i="44"/>
  <c r="P178" i="44" s="1"/>
  <c r="I207" i="44"/>
  <c r="G207" i="44"/>
  <c r="H207" i="44" s="1"/>
  <c r="O207" i="44" s="1"/>
  <c r="E175" i="44"/>
  <c r="M175" i="44"/>
  <c r="N175" i="44" s="1"/>
  <c r="R175" i="44" s="1"/>
  <c r="E155" i="44"/>
  <c r="M155" i="44"/>
  <c r="N155" i="44" s="1"/>
  <c r="H135" i="44"/>
  <c r="O135" i="44" s="1"/>
  <c r="M168" i="44"/>
  <c r="N168" i="44" s="1"/>
  <c r="R168" i="44" s="1"/>
  <c r="E168" i="44"/>
  <c r="K122" i="44"/>
  <c r="P122" i="44" s="1"/>
  <c r="J135" i="44"/>
  <c r="K135" i="44" s="1"/>
  <c r="P135" i="44" s="1"/>
  <c r="M101" i="44"/>
  <c r="N101" i="44" s="1"/>
  <c r="E101" i="44"/>
  <c r="J195" i="44"/>
  <c r="K195" i="44" s="1"/>
  <c r="P195" i="44" s="1"/>
  <c r="J182" i="44"/>
  <c r="K182" i="44" s="1"/>
  <c r="P182" i="44" s="1"/>
  <c r="I95" i="44"/>
  <c r="G95" i="44"/>
  <c r="J193" i="44"/>
  <c r="K193" i="44" s="1"/>
  <c r="P193" i="44" s="1"/>
  <c r="I103" i="44"/>
  <c r="G103" i="44"/>
  <c r="H103" i="44"/>
  <c r="O103" i="44" s="1"/>
  <c r="E140" i="44"/>
  <c r="M140" i="44"/>
  <c r="N140" i="44" s="1"/>
  <c r="E40" i="44"/>
  <c r="M40" i="44"/>
  <c r="N40" i="44" s="1"/>
  <c r="I61" i="44"/>
  <c r="G61" i="44"/>
  <c r="H61" i="44" s="1"/>
  <c r="O61" i="44" s="1"/>
  <c r="J104" i="44"/>
  <c r="K104" i="44" s="1"/>
  <c r="P104" i="44" s="1"/>
  <c r="M71" i="44"/>
  <c r="N71" i="44" s="1"/>
  <c r="E71" i="44"/>
  <c r="J58" i="44"/>
  <c r="K58" i="44" s="1"/>
  <c r="P58" i="44" s="1"/>
  <c r="J113" i="44"/>
  <c r="J51" i="44"/>
  <c r="K51" i="44" s="1"/>
  <c r="P51" i="44" s="1"/>
  <c r="E35" i="44"/>
  <c r="M35" i="44"/>
  <c r="N35" i="44" s="1"/>
  <c r="J5" i="44"/>
  <c r="J86" i="44"/>
  <c r="K86" i="44" s="1"/>
  <c r="P86" i="44" s="1"/>
  <c r="I23" i="44"/>
  <c r="J23" i="44" s="1"/>
  <c r="K23" i="44" s="1"/>
  <c r="P23" i="44" s="1"/>
  <c r="G23" i="44"/>
  <c r="H23" i="44" s="1"/>
  <c r="O23" i="44" s="1"/>
  <c r="E80" i="44"/>
  <c r="M80" i="44"/>
  <c r="N80" i="44" s="1"/>
  <c r="K59" i="44"/>
  <c r="P59" i="44" s="1"/>
  <c r="J36" i="44"/>
  <c r="K36" i="44" s="1"/>
  <c r="P36" i="44" s="1"/>
  <c r="J22" i="44"/>
  <c r="K22" i="44" s="1"/>
  <c r="P22" i="44" s="1"/>
  <c r="D2" i="44"/>
  <c r="K33" i="42"/>
  <c r="P33" i="42" s="1"/>
  <c r="G35" i="42"/>
  <c r="J36" i="42"/>
  <c r="N22" i="42"/>
  <c r="R22" i="42"/>
  <c r="N35" i="42"/>
  <c r="R35" i="42"/>
  <c r="K36" i="42"/>
  <c r="P36" i="42" s="1"/>
  <c r="H36" i="42"/>
  <c r="O36" i="42" s="1"/>
  <c r="N33" i="42"/>
  <c r="R33" i="42"/>
  <c r="N30" i="42"/>
  <c r="R30" i="42"/>
  <c r="N27" i="42"/>
  <c r="R27" i="42"/>
  <c r="N21" i="42"/>
  <c r="R21" i="42"/>
  <c r="N25" i="42"/>
  <c r="R25" i="42"/>
  <c r="H24" i="42"/>
  <c r="O24" i="42" s="1"/>
  <c r="N29" i="42"/>
  <c r="R29" i="42"/>
  <c r="K31" i="42"/>
  <c r="P31" i="42" s="1"/>
  <c r="M24" i="42"/>
  <c r="E24" i="42"/>
  <c r="E4" i="42"/>
  <c r="M4" i="42"/>
  <c r="N4" i="42" s="1"/>
  <c r="E23" i="42"/>
  <c r="M23" i="42"/>
  <c r="E10" i="42"/>
  <c r="M10" i="42"/>
  <c r="N10" i="42" s="1"/>
  <c r="J3" i="42"/>
  <c r="K3" i="42" s="1"/>
  <c r="P3" i="42" s="1"/>
  <c r="J25" i="42"/>
  <c r="K25" i="42" s="1"/>
  <c r="P25" i="42" s="1"/>
  <c r="E20" i="42"/>
  <c r="M20" i="42"/>
  <c r="N20" i="42" s="1"/>
  <c r="H35" i="42"/>
  <c r="O35" i="42" s="1"/>
  <c r="E15" i="42"/>
  <c r="M15" i="42"/>
  <c r="N15" i="42" s="1"/>
  <c r="K24" i="42"/>
  <c r="P24" i="42" s="1"/>
  <c r="J7" i="42"/>
  <c r="K7" i="42" s="1"/>
  <c r="P7" i="42" s="1"/>
  <c r="H17" i="42"/>
  <c r="O17" i="42" s="1"/>
  <c r="E34" i="42"/>
  <c r="M34" i="42"/>
  <c r="E36" i="42"/>
  <c r="M36" i="42"/>
  <c r="H16" i="42"/>
  <c r="O16" i="42" s="1"/>
  <c r="E26" i="42"/>
  <c r="M26" i="42"/>
  <c r="I30" i="42"/>
  <c r="J30" i="42" s="1"/>
  <c r="G30" i="42"/>
  <c r="K16" i="42"/>
  <c r="P16" i="42" s="1"/>
  <c r="J17" i="42"/>
  <c r="K17" i="42" s="1"/>
  <c r="P17" i="42" s="1"/>
  <c r="J35" i="42"/>
  <c r="K35" i="42" s="1"/>
  <c r="P35" i="42" s="1"/>
  <c r="E12" i="42"/>
  <c r="M12" i="42"/>
  <c r="N12" i="42" s="1"/>
  <c r="E31" i="42"/>
  <c r="M31" i="42"/>
  <c r="I22" i="42"/>
  <c r="G22" i="42"/>
  <c r="K8" i="42"/>
  <c r="P8" i="42" s="1"/>
  <c r="H20" i="42"/>
  <c r="O20" i="42" s="1"/>
  <c r="J26" i="42"/>
  <c r="K26" i="42" s="1"/>
  <c r="P26" i="42" s="1"/>
  <c r="K34" i="42"/>
  <c r="P34" i="42" s="1"/>
  <c r="E7" i="42"/>
  <c r="M7" i="42"/>
  <c r="N7" i="42" s="1"/>
  <c r="E18" i="42"/>
  <c r="M18" i="42"/>
  <c r="N18" i="42" s="1"/>
  <c r="I14" i="42"/>
  <c r="J14" i="42" s="1"/>
  <c r="G14" i="42"/>
  <c r="K14" i="42" s="1"/>
  <c r="P14" i="42" s="1"/>
  <c r="J5" i="42"/>
  <c r="K5" i="42" s="1"/>
  <c r="P5" i="42" s="1"/>
  <c r="J21" i="42"/>
  <c r="K21" i="42" s="1"/>
  <c r="P21" i="42" s="1"/>
  <c r="E28" i="42"/>
  <c r="M28" i="42"/>
  <c r="I6" i="42"/>
  <c r="J6" i="42" s="1"/>
  <c r="H6" i="42"/>
  <c r="O6" i="42" s="1"/>
  <c r="G6" i="42"/>
  <c r="K6" i="42" s="1"/>
  <c r="P6" i="42" s="1"/>
  <c r="J29" i="42"/>
  <c r="K29" i="42" s="1"/>
  <c r="P29" i="42" s="1"/>
  <c r="J15" i="42"/>
  <c r="K15" i="42" s="1"/>
  <c r="P15" i="42" s="1"/>
  <c r="J23" i="42"/>
  <c r="K23" i="42" s="1"/>
  <c r="P23" i="42" s="1"/>
  <c r="J12" i="42"/>
  <c r="K12" i="42" s="1"/>
  <c r="P12" i="42" s="1"/>
  <c r="J19" i="39"/>
  <c r="K19" i="39" s="1"/>
  <c r="P19" i="39" s="1"/>
  <c r="K23" i="39"/>
  <c r="P23" i="39" s="1"/>
  <c r="H23" i="39"/>
  <c r="O23" i="39" s="1"/>
  <c r="K15" i="39"/>
  <c r="P15" i="39" s="1"/>
  <c r="J36" i="39"/>
  <c r="J35" i="39"/>
  <c r="K35" i="39" s="1"/>
  <c r="P35" i="39" s="1"/>
  <c r="I18" i="39"/>
  <c r="J18" i="39" s="1"/>
  <c r="G18" i="39"/>
  <c r="E23" i="39"/>
  <c r="M23" i="39"/>
  <c r="E28" i="39"/>
  <c r="M28" i="39"/>
  <c r="M33" i="39"/>
  <c r="E33" i="39"/>
  <c r="E17" i="39"/>
  <c r="M17" i="39"/>
  <c r="K36" i="39"/>
  <c r="P36" i="39" s="1"/>
  <c r="J20" i="39"/>
  <c r="K20" i="39" s="1"/>
  <c r="P20" i="39" s="1"/>
  <c r="K4" i="39"/>
  <c r="P4" i="39" s="1"/>
  <c r="J27" i="39"/>
  <c r="K27" i="39" s="1"/>
  <c r="P27" i="39" s="1"/>
  <c r="H11" i="39"/>
  <c r="O11" i="39" s="1"/>
  <c r="R34" i="39"/>
  <c r="N34" i="39"/>
  <c r="K24" i="39"/>
  <c r="P24" i="39" s="1"/>
  <c r="K8" i="39"/>
  <c r="P8" i="39" s="1"/>
  <c r="J31" i="39"/>
  <c r="K31" i="39" s="1"/>
  <c r="P31" i="39" s="1"/>
  <c r="R14" i="39"/>
  <c r="N14" i="39"/>
  <c r="E19" i="39"/>
  <c r="M19" i="39"/>
  <c r="E24" i="39"/>
  <c r="M24" i="39"/>
  <c r="I30" i="39"/>
  <c r="J30" i="39" s="1"/>
  <c r="H30" i="39"/>
  <c r="O30" i="39" s="1"/>
  <c r="G30" i="39"/>
  <c r="K30" i="39" s="1"/>
  <c r="P30" i="39" s="1"/>
  <c r="I14" i="39"/>
  <c r="G14" i="39"/>
  <c r="H27" i="39"/>
  <c r="O27" i="39" s="1"/>
  <c r="H31" i="39"/>
  <c r="O31" i="39" s="1"/>
  <c r="E32" i="39"/>
  <c r="M32" i="39"/>
  <c r="E15" i="39"/>
  <c r="M15" i="39"/>
  <c r="E20" i="39"/>
  <c r="M20" i="39"/>
  <c r="E29" i="39"/>
  <c r="M29" i="39"/>
  <c r="E13" i="39"/>
  <c r="M13" i="39"/>
  <c r="J11" i="39"/>
  <c r="K11" i="39" s="1"/>
  <c r="P11" i="39" s="1"/>
  <c r="R26" i="39"/>
  <c r="N26" i="39"/>
  <c r="J5" i="39"/>
  <c r="K5" i="39" s="1"/>
  <c r="P5" i="39" s="1"/>
  <c r="J25" i="39"/>
  <c r="K25" i="39" s="1"/>
  <c r="P25" i="39" s="1"/>
  <c r="J9" i="39"/>
  <c r="K9" i="39" s="1"/>
  <c r="P9" i="39" s="1"/>
  <c r="J29" i="39"/>
  <c r="K29" i="39" s="1"/>
  <c r="P29" i="39" s="1"/>
  <c r="R6" i="39"/>
  <c r="N6" i="39"/>
  <c r="K34" i="39"/>
  <c r="P34" i="39" s="1"/>
  <c r="G34" i="39"/>
  <c r="H34" i="39" s="1"/>
  <c r="O34" i="39" s="1"/>
  <c r="I34" i="39"/>
  <c r="J34" i="39" s="1"/>
  <c r="E11" i="39"/>
  <c r="M11" i="39"/>
  <c r="E16" i="39"/>
  <c r="M16" i="39"/>
  <c r="I26" i="39"/>
  <c r="G26" i="39"/>
  <c r="H26" i="39" s="1"/>
  <c r="O26" i="39" s="1"/>
  <c r="K10" i="39"/>
  <c r="P10" i="39" s="1"/>
  <c r="I10" i="39"/>
  <c r="J10" i="39" s="1"/>
  <c r="G10" i="39"/>
  <c r="H10" i="39"/>
  <c r="O10" i="39" s="1"/>
  <c r="J28" i="39"/>
  <c r="K28" i="39" s="1"/>
  <c r="P28" i="39" s="1"/>
  <c r="J12" i="39"/>
  <c r="K12" i="39" s="1"/>
  <c r="P12" i="39" s="1"/>
  <c r="J32" i="39"/>
  <c r="K32" i="39" s="1"/>
  <c r="P32" i="39" s="1"/>
  <c r="E7" i="39"/>
  <c r="M7" i="39"/>
  <c r="E12" i="39"/>
  <c r="M12" i="39"/>
  <c r="M25" i="39"/>
  <c r="E25" i="39"/>
  <c r="E9" i="39"/>
  <c r="M9" i="39"/>
  <c r="H35" i="39"/>
  <c r="O35" i="39" s="1"/>
  <c r="H19" i="39"/>
  <c r="O19" i="39" s="1"/>
  <c r="R18" i="39"/>
  <c r="N18" i="39"/>
  <c r="J16" i="39"/>
  <c r="K16" i="39" s="1"/>
  <c r="P16" i="39" s="1"/>
  <c r="H7" i="39"/>
  <c r="O7" i="39" s="1"/>
  <c r="N30" i="39"/>
  <c r="E27" i="39"/>
  <c r="M27" i="39"/>
  <c r="E35" i="39"/>
  <c r="M35" i="39"/>
  <c r="E3" i="39"/>
  <c r="M3" i="39"/>
  <c r="E8" i="39"/>
  <c r="M8" i="39"/>
  <c r="G22" i="39"/>
  <c r="H22" i="39" s="1"/>
  <c r="O22" i="39" s="1"/>
  <c r="I22" i="39"/>
  <c r="J22" i="39" s="1"/>
  <c r="K6" i="39"/>
  <c r="P6" i="39" s="1"/>
  <c r="I6" i="39"/>
  <c r="J6" i="39" s="1"/>
  <c r="G6" i="39"/>
  <c r="H6" i="39"/>
  <c r="O6" i="39" s="1"/>
  <c r="E31" i="39"/>
  <c r="M31" i="39"/>
  <c r="E36" i="39"/>
  <c r="M36" i="39"/>
  <c r="E4" i="39"/>
  <c r="M4" i="39"/>
  <c r="E21" i="39"/>
  <c r="M21" i="39"/>
  <c r="E5" i="39"/>
  <c r="M5" i="39"/>
  <c r="J3" i="39"/>
  <c r="K3" i="39" s="1"/>
  <c r="P3" i="39" s="1"/>
  <c r="N10" i="39"/>
  <c r="J33" i="39"/>
  <c r="K33" i="39" s="1"/>
  <c r="P33" i="39" s="1"/>
  <c r="J17" i="39"/>
  <c r="K17" i="39" s="1"/>
  <c r="P17" i="39" s="1"/>
  <c r="J13" i="39"/>
  <c r="K13" i="39" s="1"/>
  <c r="P13" i="39" s="1"/>
  <c r="R22" i="39"/>
  <c r="N22" i="39"/>
  <c r="J21" i="39"/>
  <c r="K21" i="39" s="1"/>
  <c r="P21" i="39" s="1"/>
  <c r="M2" i="39"/>
  <c r="E2" i="39"/>
  <c r="H2" i="39"/>
  <c r="O2" i="39" s="1"/>
  <c r="J2" i="39"/>
  <c r="K2" i="39" s="1"/>
  <c r="P2" i="39" s="1"/>
  <c r="J8" i="38"/>
  <c r="K8" i="38" s="1"/>
  <c r="P8" i="38" s="1"/>
  <c r="H24" i="38"/>
  <c r="O24" i="38" s="1"/>
  <c r="J34" i="38"/>
  <c r="J25" i="38"/>
  <c r="K25" i="38" s="1"/>
  <c r="P25" i="38" s="1"/>
  <c r="J11" i="38"/>
  <c r="K11" i="38" s="1"/>
  <c r="P11" i="38" s="1"/>
  <c r="I32" i="38"/>
  <c r="J32" i="38" s="1"/>
  <c r="K32" i="38" s="1"/>
  <c r="P32" i="38" s="1"/>
  <c r="J14" i="38"/>
  <c r="K14" i="38" s="1"/>
  <c r="P14" i="38" s="1"/>
  <c r="H32" i="38"/>
  <c r="O32" i="38" s="1"/>
  <c r="J18" i="38"/>
  <c r="K18" i="38" s="1"/>
  <c r="P18" i="38" s="1"/>
  <c r="J24" i="38"/>
  <c r="K24" i="38" s="1"/>
  <c r="P24" i="38" s="1"/>
  <c r="K34" i="38"/>
  <c r="P34" i="38" s="1"/>
  <c r="E14" i="38"/>
  <c r="M14" i="38"/>
  <c r="E25" i="38"/>
  <c r="M25" i="38"/>
  <c r="I23" i="38"/>
  <c r="G23" i="38"/>
  <c r="H23" i="38" s="1"/>
  <c r="O23" i="38" s="1"/>
  <c r="H12" i="38"/>
  <c r="O12" i="38" s="1"/>
  <c r="H26" i="38"/>
  <c r="O26" i="38" s="1"/>
  <c r="J6" i="38"/>
  <c r="K6" i="38" s="1"/>
  <c r="P6" i="38" s="1"/>
  <c r="E21" i="38"/>
  <c r="M21" i="38"/>
  <c r="E34" i="38"/>
  <c r="M34" i="38"/>
  <c r="E22" i="38"/>
  <c r="M22" i="38"/>
  <c r="E10" i="38"/>
  <c r="M10" i="38"/>
  <c r="E31" i="38"/>
  <c r="M31" i="38"/>
  <c r="H6" i="38"/>
  <c r="O6" i="38" s="1"/>
  <c r="N23" i="38"/>
  <c r="R23" i="38"/>
  <c r="E29" i="38"/>
  <c r="M29" i="38"/>
  <c r="J4" i="38"/>
  <c r="K4" i="38" s="1"/>
  <c r="P4" i="38" s="1"/>
  <c r="E7" i="38"/>
  <c r="M7" i="38"/>
  <c r="N28" i="38"/>
  <c r="R28" i="38"/>
  <c r="E17" i="38"/>
  <c r="M17" i="38"/>
  <c r="E11" i="38"/>
  <c r="M11" i="38"/>
  <c r="J21" i="38"/>
  <c r="K21" i="38" s="1"/>
  <c r="P21" i="38" s="1"/>
  <c r="J10" i="38"/>
  <c r="K10" i="38" s="1"/>
  <c r="P10" i="38" s="1"/>
  <c r="N27" i="38"/>
  <c r="N8" i="38"/>
  <c r="R8" i="38"/>
  <c r="N20" i="38"/>
  <c r="R20" i="38"/>
  <c r="J7" i="38"/>
  <c r="K7" i="38" s="1"/>
  <c r="P7" i="38" s="1"/>
  <c r="E30" i="38"/>
  <c r="M30" i="38"/>
  <c r="E6" i="38"/>
  <c r="M6" i="38"/>
  <c r="E9" i="38"/>
  <c r="M9" i="38"/>
  <c r="E18" i="38"/>
  <c r="M18" i="38"/>
  <c r="H4" i="38"/>
  <c r="O4" i="38" s="1"/>
  <c r="N4" i="38"/>
  <c r="R4" i="38"/>
  <c r="R19" i="38"/>
  <c r="N19" i="38"/>
  <c r="N12" i="38"/>
  <c r="R12" i="38"/>
  <c r="N24" i="38"/>
  <c r="R24" i="38"/>
  <c r="E13" i="38"/>
  <c r="M13" i="38"/>
  <c r="I19" i="38"/>
  <c r="G19" i="38"/>
  <c r="E5" i="38"/>
  <c r="M5" i="38"/>
  <c r="J16" i="38"/>
  <c r="K16" i="38" s="1"/>
  <c r="P16" i="38" s="1"/>
  <c r="I27" i="38"/>
  <c r="J27" i="38" s="1"/>
  <c r="G27" i="38"/>
  <c r="K27" i="38" s="1"/>
  <c r="P27" i="38" s="1"/>
  <c r="H16" i="38"/>
  <c r="O16" i="38" s="1"/>
  <c r="I3" i="38"/>
  <c r="G3" i="38"/>
  <c r="H3" i="38" s="1"/>
  <c r="O3" i="38" s="1"/>
  <c r="N15" i="38"/>
  <c r="R15" i="38"/>
  <c r="N16" i="38"/>
  <c r="R16" i="38"/>
  <c r="J26" i="38"/>
  <c r="K26" i="38" s="1"/>
  <c r="P26" i="38" s="1"/>
  <c r="J29" i="38"/>
  <c r="K29" i="38" s="1"/>
  <c r="P29" i="38" s="1"/>
  <c r="J31" i="38"/>
  <c r="K31" i="38" s="1"/>
  <c r="P31" i="38" s="1"/>
  <c r="R3" i="38"/>
  <c r="N3" i="38"/>
  <c r="E33" i="38"/>
  <c r="M33" i="38"/>
  <c r="J12" i="38"/>
  <c r="K12" i="38" s="1"/>
  <c r="P12" i="38" s="1"/>
  <c r="E26" i="38"/>
  <c r="M26" i="38"/>
  <c r="I15" i="38"/>
  <c r="G15" i="38"/>
  <c r="J13" i="38"/>
  <c r="K13" i="38" s="1"/>
  <c r="P13" i="38" s="1"/>
  <c r="N32" i="38"/>
  <c r="R32" i="38"/>
  <c r="J22" i="38"/>
  <c r="K22" i="38" s="1"/>
  <c r="P22" i="38" s="1"/>
  <c r="J9" i="38"/>
  <c r="K9" i="38" s="1"/>
  <c r="P9" i="38" s="1"/>
  <c r="G2" i="38"/>
  <c r="H2" i="38" s="1"/>
  <c r="O2" i="38" s="1"/>
  <c r="I2" i="38"/>
  <c r="N2" i="38"/>
  <c r="R2" i="38"/>
  <c r="M19" i="37"/>
  <c r="H196" i="37"/>
  <c r="O196" i="37" s="1"/>
  <c r="J168" i="37"/>
  <c r="J181" i="37"/>
  <c r="K181" i="37" s="1"/>
  <c r="P181" i="37" s="1"/>
  <c r="K59" i="37"/>
  <c r="P59" i="37" s="1"/>
  <c r="M115" i="37"/>
  <c r="N115" i="37" s="1"/>
  <c r="E115" i="37"/>
  <c r="G42" i="37"/>
  <c r="H42" i="37" s="1"/>
  <c r="O42" i="37" s="1"/>
  <c r="M179" i="37"/>
  <c r="N179" i="37" s="1"/>
  <c r="J151" i="37"/>
  <c r="J127" i="37"/>
  <c r="J164" i="37"/>
  <c r="K164" i="37" s="1"/>
  <c r="P164" i="37" s="1"/>
  <c r="J100" i="37"/>
  <c r="E40" i="37"/>
  <c r="E157" i="37"/>
  <c r="G73" i="37"/>
  <c r="H73" i="37" s="1"/>
  <c r="O73" i="37" s="1"/>
  <c r="I184" i="37"/>
  <c r="J77" i="37"/>
  <c r="E108" i="37"/>
  <c r="M108" i="37"/>
  <c r="N108" i="37" s="1"/>
  <c r="G120" i="37"/>
  <c r="M60" i="37"/>
  <c r="N60" i="37" s="1"/>
  <c r="G68" i="37"/>
  <c r="H68" i="37" s="1"/>
  <c r="O68" i="37" s="1"/>
  <c r="I68" i="37"/>
  <c r="I61" i="37"/>
  <c r="G61" i="37"/>
  <c r="H61" i="37" s="1"/>
  <c r="O61" i="37" s="1"/>
  <c r="J173" i="37"/>
  <c r="J95" i="37"/>
  <c r="K95" i="37" s="1"/>
  <c r="P95" i="37" s="1"/>
  <c r="J129" i="37"/>
  <c r="K129" i="37" s="1"/>
  <c r="P129" i="37" s="1"/>
  <c r="K60" i="37"/>
  <c r="P60" i="37" s="1"/>
  <c r="M130" i="37"/>
  <c r="N130" i="37" s="1"/>
  <c r="E130" i="37"/>
  <c r="K67" i="37"/>
  <c r="P67" i="37" s="1"/>
  <c r="I53" i="37"/>
  <c r="G53" i="37"/>
  <c r="E173" i="37"/>
  <c r="M173" i="37"/>
  <c r="N173" i="37" s="1"/>
  <c r="J131" i="37"/>
  <c r="J180" i="37"/>
  <c r="K180" i="37" s="1"/>
  <c r="P180" i="37" s="1"/>
  <c r="J70" i="37"/>
  <c r="H56" i="37"/>
  <c r="O56" i="37" s="1"/>
  <c r="J163" i="37"/>
  <c r="K163" i="37" s="1"/>
  <c r="P163" i="37" s="1"/>
  <c r="I192" i="37"/>
  <c r="J178" i="37"/>
  <c r="K178" i="37" s="1"/>
  <c r="P178" i="37" s="1"/>
  <c r="H137" i="37"/>
  <c r="O137" i="37" s="1"/>
  <c r="K131" i="37"/>
  <c r="P131" i="37" s="1"/>
  <c r="K122" i="37"/>
  <c r="P122" i="37" s="1"/>
  <c r="E165" i="37"/>
  <c r="H87" i="37"/>
  <c r="O87" i="37" s="1"/>
  <c r="J87" i="37"/>
  <c r="K87" i="37" s="1"/>
  <c r="P87" i="37" s="1"/>
  <c r="J145" i="37"/>
  <c r="K145" i="37" s="1"/>
  <c r="P145" i="37" s="1"/>
  <c r="G110" i="37"/>
  <c r="I110" i="37"/>
  <c r="E131" i="37"/>
  <c r="M131" i="37"/>
  <c r="N131" i="37" s="1"/>
  <c r="J202" i="37"/>
  <c r="K202" i="37" s="1"/>
  <c r="P202" i="37" s="1"/>
  <c r="J56" i="37"/>
  <c r="K56" i="37" s="1"/>
  <c r="P56" i="37" s="1"/>
  <c r="J72" i="37"/>
  <c r="K72" i="37" s="1"/>
  <c r="P72" i="37" s="1"/>
  <c r="G93" i="37"/>
  <c r="I93" i="37"/>
  <c r="E188" i="37"/>
  <c r="M188" i="37"/>
  <c r="N188" i="37" s="1"/>
  <c r="I63" i="37"/>
  <c r="J63" i="37" s="1"/>
  <c r="K63" i="37" s="1"/>
  <c r="P63" i="37" s="1"/>
  <c r="H180" i="37"/>
  <c r="O180" i="37" s="1"/>
  <c r="J125" i="37"/>
  <c r="K125" i="37" s="1"/>
  <c r="P125" i="37" s="1"/>
  <c r="J172" i="37"/>
  <c r="K172" i="37" s="1"/>
  <c r="P172" i="37" s="1"/>
  <c r="E90" i="37"/>
  <c r="M90" i="37"/>
  <c r="N90" i="37" s="1"/>
  <c r="E74" i="37"/>
  <c r="M74" i="37"/>
  <c r="N74" i="37" s="1"/>
  <c r="J52" i="37"/>
  <c r="K52" i="37" s="1"/>
  <c r="P52" i="37" s="1"/>
  <c r="J195" i="37"/>
  <c r="K195" i="37" s="1"/>
  <c r="P195" i="37" s="1"/>
  <c r="J194" i="37"/>
  <c r="K194" i="37" s="1"/>
  <c r="P194" i="37" s="1"/>
  <c r="J111" i="37"/>
  <c r="K111" i="37" s="1"/>
  <c r="P111" i="37" s="1"/>
  <c r="H111" i="37"/>
  <c r="O111" i="37" s="1"/>
  <c r="G101" i="37"/>
  <c r="J101" i="37" s="1"/>
  <c r="K101" i="37" s="1"/>
  <c r="P101" i="37" s="1"/>
  <c r="J88" i="37"/>
  <c r="K88" i="37" s="1"/>
  <c r="P88" i="37" s="1"/>
  <c r="J92" i="37"/>
  <c r="K92" i="37" s="1"/>
  <c r="P92" i="37" s="1"/>
  <c r="M70" i="37"/>
  <c r="N70" i="37" s="1"/>
  <c r="E70" i="37"/>
  <c r="I199" i="37"/>
  <c r="G199" i="37"/>
  <c r="H199" i="37" s="1"/>
  <c r="O199" i="37" s="1"/>
  <c r="I140" i="37"/>
  <c r="G140" i="37"/>
  <c r="H140" i="37" s="1"/>
  <c r="O140" i="37" s="1"/>
  <c r="M87" i="37"/>
  <c r="N87" i="37" s="1"/>
  <c r="E87" i="37"/>
  <c r="E119" i="37"/>
  <c r="M119" i="37"/>
  <c r="N119" i="37" s="1"/>
  <c r="M166" i="37"/>
  <c r="N166" i="37" s="1"/>
  <c r="E166" i="37"/>
  <c r="M199" i="37"/>
  <c r="N199" i="37" s="1"/>
  <c r="E199" i="37"/>
  <c r="M167" i="37"/>
  <c r="N167" i="37" s="1"/>
  <c r="E167" i="37"/>
  <c r="J204" i="37"/>
  <c r="K204" i="37" s="1"/>
  <c r="P204" i="37" s="1"/>
  <c r="K173" i="37"/>
  <c r="P173" i="37" s="1"/>
  <c r="E142" i="37"/>
  <c r="M142" i="37"/>
  <c r="N142" i="37" s="1"/>
  <c r="G177" i="37"/>
  <c r="H177" i="37" s="1"/>
  <c r="O177" i="37" s="1"/>
  <c r="I177" i="37"/>
  <c r="J177" i="37" s="1"/>
  <c r="K177" i="37" s="1"/>
  <c r="P177" i="37" s="1"/>
  <c r="J198" i="37"/>
  <c r="K198" i="37" s="1"/>
  <c r="P198" i="37" s="1"/>
  <c r="H143" i="37"/>
  <c r="O143" i="37" s="1"/>
  <c r="J130" i="37"/>
  <c r="K130" i="37" s="1"/>
  <c r="P130" i="37" s="1"/>
  <c r="J138" i="37"/>
  <c r="K138" i="37" s="1"/>
  <c r="P138" i="37" s="1"/>
  <c r="H182" i="37"/>
  <c r="O182" i="37" s="1"/>
  <c r="J156" i="37"/>
  <c r="K156" i="37" s="1"/>
  <c r="P156" i="37" s="1"/>
  <c r="G85" i="37"/>
  <c r="H85" i="37" s="1"/>
  <c r="O85" i="37" s="1"/>
  <c r="I85" i="37"/>
  <c r="J146" i="37"/>
  <c r="K146" i="37" s="1"/>
  <c r="P146" i="37" s="1"/>
  <c r="E132" i="37"/>
  <c r="M132" i="37"/>
  <c r="N132" i="37" s="1"/>
  <c r="I119" i="37"/>
  <c r="G119" i="37"/>
  <c r="H119" i="37" s="1"/>
  <c r="O119" i="37" s="1"/>
  <c r="I107" i="37"/>
  <c r="G107" i="37"/>
  <c r="H107" i="37" s="1"/>
  <c r="O107" i="37" s="1"/>
  <c r="M81" i="37"/>
  <c r="N81" i="37" s="1"/>
  <c r="E81" i="37"/>
  <c r="J134" i="37"/>
  <c r="K134" i="37" s="1"/>
  <c r="P134" i="37" s="1"/>
  <c r="J65" i="37"/>
  <c r="K65" i="37" s="1"/>
  <c r="P65" i="37" s="1"/>
  <c r="I91" i="37"/>
  <c r="G91" i="37"/>
  <c r="H91" i="37" s="1"/>
  <c r="O91" i="37" s="1"/>
  <c r="M116" i="37"/>
  <c r="N116" i="37" s="1"/>
  <c r="E116" i="37"/>
  <c r="H101" i="37"/>
  <c r="O101" i="37" s="1"/>
  <c r="E64" i="37"/>
  <c r="M64" i="37"/>
  <c r="N64" i="37" s="1"/>
  <c r="I54" i="37"/>
  <c r="G54" i="37"/>
  <c r="H64" i="37"/>
  <c r="O64" i="37" s="1"/>
  <c r="H60" i="37"/>
  <c r="O60" i="37" s="1"/>
  <c r="E174" i="37"/>
  <c r="M174" i="37"/>
  <c r="N174" i="37" s="1"/>
  <c r="E177" i="37"/>
  <c r="M177" i="37"/>
  <c r="N177" i="37" s="1"/>
  <c r="G83" i="37"/>
  <c r="H83" i="37" s="1"/>
  <c r="O83" i="37" s="1"/>
  <c r="I83" i="37"/>
  <c r="I81" i="37"/>
  <c r="J81" i="37" s="1"/>
  <c r="K81" i="37" s="1"/>
  <c r="P81" i="37" s="1"/>
  <c r="G81" i="37"/>
  <c r="H81" i="37" s="1"/>
  <c r="O81" i="37" s="1"/>
  <c r="E71" i="37"/>
  <c r="M71" i="37"/>
  <c r="N71" i="37" s="1"/>
  <c r="M158" i="37"/>
  <c r="N158" i="37" s="1"/>
  <c r="E158" i="37"/>
  <c r="H190" i="37"/>
  <c r="O190" i="37" s="1"/>
  <c r="J160" i="37"/>
  <c r="K160" i="37" s="1"/>
  <c r="P160" i="37" s="1"/>
  <c r="E193" i="37"/>
  <c r="M193" i="37"/>
  <c r="N193" i="37" s="1"/>
  <c r="J171" i="37"/>
  <c r="K171" i="37" s="1"/>
  <c r="P171" i="37" s="1"/>
  <c r="E170" i="37"/>
  <c r="M170" i="37"/>
  <c r="N170" i="37" s="1"/>
  <c r="J154" i="37"/>
  <c r="K154" i="37" s="1"/>
  <c r="P154" i="37" s="1"/>
  <c r="J143" i="37"/>
  <c r="K143" i="37" s="1"/>
  <c r="P143" i="37" s="1"/>
  <c r="K137" i="37"/>
  <c r="P137" i="37" s="1"/>
  <c r="H156" i="37"/>
  <c r="O156" i="37" s="1"/>
  <c r="K127" i="37"/>
  <c r="P127" i="37" s="1"/>
  <c r="H127" i="37"/>
  <c r="O127" i="37" s="1"/>
  <c r="M118" i="37"/>
  <c r="N118" i="37" s="1"/>
  <c r="E118" i="37"/>
  <c r="E103" i="37"/>
  <c r="M103" i="37"/>
  <c r="N103" i="37" s="1"/>
  <c r="J82" i="37"/>
  <c r="K82" i="37" s="1"/>
  <c r="P82" i="37" s="1"/>
  <c r="J96" i="37"/>
  <c r="K96" i="37" s="1"/>
  <c r="P96" i="37" s="1"/>
  <c r="I132" i="37"/>
  <c r="H132" i="37"/>
  <c r="O132" i="37" s="1"/>
  <c r="G132" i="37"/>
  <c r="J115" i="37"/>
  <c r="K70" i="37"/>
  <c r="P70" i="37" s="1"/>
  <c r="H57" i="37"/>
  <c r="O57" i="37" s="1"/>
  <c r="I116" i="37"/>
  <c r="J116" i="37" s="1"/>
  <c r="K116" i="37" s="1"/>
  <c r="P116" i="37" s="1"/>
  <c r="G116" i="37"/>
  <c r="H116" i="37" s="1"/>
  <c r="O116" i="37" s="1"/>
  <c r="E100" i="37"/>
  <c r="M100" i="37"/>
  <c r="N100" i="37" s="1"/>
  <c r="M75" i="37"/>
  <c r="N75" i="37" s="1"/>
  <c r="E75" i="37"/>
  <c r="J78" i="37"/>
  <c r="K78" i="37" s="1"/>
  <c r="P78" i="37" s="1"/>
  <c r="J64" i="37"/>
  <c r="K64" i="37" s="1"/>
  <c r="P64" i="37" s="1"/>
  <c r="J58" i="37"/>
  <c r="K58" i="37" s="1"/>
  <c r="P58" i="37" s="1"/>
  <c r="G185" i="37"/>
  <c r="H185" i="37" s="1"/>
  <c r="O185" i="37" s="1"/>
  <c r="I185" i="37"/>
  <c r="I135" i="37"/>
  <c r="G135" i="37"/>
  <c r="E107" i="37"/>
  <c r="M107" i="37"/>
  <c r="N107" i="37" s="1"/>
  <c r="I148" i="37"/>
  <c r="G148" i="37"/>
  <c r="H148" i="37" s="1"/>
  <c r="O148" i="37" s="1"/>
  <c r="E91" i="37"/>
  <c r="M91" i="37"/>
  <c r="N91" i="37" s="1"/>
  <c r="G193" i="37"/>
  <c r="I193" i="37"/>
  <c r="H193" i="37"/>
  <c r="O193" i="37" s="1"/>
  <c r="G169" i="37"/>
  <c r="I169" i="37"/>
  <c r="M134" i="37"/>
  <c r="N134" i="37" s="1"/>
  <c r="E134" i="37"/>
  <c r="J197" i="37"/>
  <c r="K197" i="37" s="1"/>
  <c r="P197" i="37" s="1"/>
  <c r="J174" i="37"/>
  <c r="K174" i="37" s="1"/>
  <c r="P174" i="37" s="1"/>
  <c r="E194" i="37"/>
  <c r="M194" i="37"/>
  <c r="N194" i="37" s="1"/>
  <c r="J182" i="37"/>
  <c r="K182" i="37" s="1"/>
  <c r="P182" i="37" s="1"/>
  <c r="J141" i="37"/>
  <c r="K141" i="37" s="1"/>
  <c r="P141" i="37" s="1"/>
  <c r="G118" i="37"/>
  <c r="H118" i="37" s="1"/>
  <c r="O118" i="37" s="1"/>
  <c r="I118" i="37"/>
  <c r="J152" i="37"/>
  <c r="K152" i="37" s="1"/>
  <c r="P152" i="37" s="1"/>
  <c r="J123" i="37"/>
  <c r="K123" i="37" s="1"/>
  <c r="P123" i="37" s="1"/>
  <c r="J98" i="37"/>
  <c r="K98" i="37" s="1"/>
  <c r="P98" i="37" s="1"/>
  <c r="G97" i="37"/>
  <c r="I97" i="37"/>
  <c r="I109" i="37"/>
  <c r="G109" i="37"/>
  <c r="H109" i="37" s="1"/>
  <c r="O109" i="37" s="1"/>
  <c r="K76" i="37"/>
  <c r="P76" i="37" s="1"/>
  <c r="E162" i="37"/>
  <c r="M162" i="37"/>
  <c r="N162" i="37" s="1"/>
  <c r="E112" i="37"/>
  <c r="M112" i="37"/>
  <c r="N112" i="37" s="1"/>
  <c r="I75" i="37"/>
  <c r="G75" i="37"/>
  <c r="I62" i="37"/>
  <c r="G62" i="37"/>
  <c r="H62" i="37" s="1"/>
  <c r="O62" i="37" s="1"/>
  <c r="H84" i="37"/>
  <c r="O84" i="37" s="1"/>
  <c r="J94" i="37"/>
  <c r="K94" i="37" s="1"/>
  <c r="P94" i="37" s="1"/>
  <c r="K203" i="37"/>
  <c r="P203" i="37" s="1"/>
  <c r="I159" i="37"/>
  <c r="G159" i="37"/>
  <c r="H192" i="37"/>
  <c r="O192" i="37" s="1"/>
  <c r="J192" i="37"/>
  <c r="K192" i="37" s="1"/>
  <c r="P192" i="37" s="1"/>
  <c r="J170" i="37"/>
  <c r="E124" i="37"/>
  <c r="M124" i="37"/>
  <c r="N124" i="37" s="1"/>
  <c r="I128" i="37"/>
  <c r="J128" i="37" s="1"/>
  <c r="K128" i="37"/>
  <c r="P128" i="37" s="1"/>
  <c r="G128" i="37"/>
  <c r="H128" i="37" s="1"/>
  <c r="O128" i="37" s="1"/>
  <c r="M97" i="37"/>
  <c r="N97" i="37" s="1"/>
  <c r="E97" i="37"/>
  <c r="K77" i="37"/>
  <c r="P77" i="37" s="1"/>
  <c r="M109" i="37"/>
  <c r="N109" i="37" s="1"/>
  <c r="E109" i="37"/>
  <c r="J57" i="37"/>
  <c r="K57" i="37" s="1"/>
  <c r="P57" i="37" s="1"/>
  <c r="H162" i="37"/>
  <c r="O162" i="37" s="1"/>
  <c r="G162" i="37"/>
  <c r="I162" i="37"/>
  <c r="J150" i="37"/>
  <c r="K150" i="37" s="1"/>
  <c r="P150" i="37" s="1"/>
  <c r="E198" i="37"/>
  <c r="M198" i="37"/>
  <c r="N198" i="37" s="1"/>
  <c r="H203" i="37"/>
  <c r="O203" i="37" s="1"/>
  <c r="M159" i="37"/>
  <c r="N159" i="37" s="1"/>
  <c r="E159" i="37"/>
  <c r="J190" i="37"/>
  <c r="K190" i="37" s="1"/>
  <c r="P190" i="37" s="1"/>
  <c r="G161" i="37"/>
  <c r="I161" i="37"/>
  <c r="M126" i="37"/>
  <c r="N126" i="37" s="1"/>
  <c r="E126" i="37"/>
  <c r="I191" i="37"/>
  <c r="G191" i="37"/>
  <c r="H191" i="37" s="1"/>
  <c r="O191" i="37" s="1"/>
  <c r="K115" i="37"/>
  <c r="P115" i="37" s="1"/>
  <c r="K170" i="37"/>
  <c r="P170" i="37" s="1"/>
  <c r="I124" i="37"/>
  <c r="G124" i="37"/>
  <c r="H124" i="37" s="1"/>
  <c r="O124" i="37" s="1"/>
  <c r="G105" i="37"/>
  <c r="H105" i="37" s="1"/>
  <c r="O105" i="37" s="1"/>
  <c r="I105" i="37"/>
  <c r="I117" i="37"/>
  <c r="J117" i="37" s="1"/>
  <c r="G117" i="37"/>
  <c r="H117" i="37" s="1"/>
  <c r="O117" i="37" s="1"/>
  <c r="E128" i="37"/>
  <c r="M128" i="37"/>
  <c r="N128" i="37" s="1"/>
  <c r="I89" i="37"/>
  <c r="G89" i="37"/>
  <c r="H89" i="37" s="1"/>
  <c r="O89" i="37" s="1"/>
  <c r="J142" i="37"/>
  <c r="K142" i="37" s="1"/>
  <c r="P142" i="37" s="1"/>
  <c r="K100" i="37"/>
  <c r="P100" i="37" s="1"/>
  <c r="I167" i="37"/>
  <c r="G167" i="37"/>
  <c r="H167" i="37"/>
  <c r="O167" i="37" s="1"/>
  <c r="J176" i="37"/>
  <c r="K176" i="37" s="1"/>
  <c r="P176" i="37" s="1"/>
  <c r="J200" i="37"/>
  <c r="K200" i="37" s="1"/>
  <c r="P200" i="37" s="1"/>
  <c r="I183" i="37"/>
  <c r="G183" i="37"/>
  <c r="H183" i="37" s="1"/>
  <c r="O183" i="37" s="1"/>
  <c r="E201" i="37"/>
  <c r="M201" i="37"/>
  <c r="N201" i="37" s="1"/>
  <c r="M191" i="37"/>
  <c r="N191" i="37" s="1"/>
  <c r="E191" i="37"/>
  <c r="K151" i="37"/>
  <c r="P151" i="37" s="1"/>
  <c r="H120" i="37"/>
  <c r="O120" i="37" s="1"/>
  <c r="J120" i="37"/>
  <c r="K120" i="37" s="1"/>
  <c r="P120" i="37" s="1"/>
  <c r="H122" i="37"/>
  <c r="O122" i="37" s="1"/>
  <c r="M105" i="37"/>
  <c r="N105" i="37" s="1"/>
  <c r="E105" i="37"/>
  <c r="I175" i="37"/>
  <c r="G175" i="37"/>
  <c r="H175" i="37" s="1"/>
  <c r="O175" i="37" s="1"/>
  <c r="M117" i="37"/>
  <c r="N117" i="37" s="1"/>
  <c r="E117" i="37"/>
  <c r="G121" i="37"/>
  <c r="H121" i="37" s="1"/>
  <c r="O121" i="37" s="1"/>
  <c r="I121" i="37"/>
  <c r="H108" i="37"/>
  <c r="O108" i="37" s="1"/>
  <c r="M89" i="37"/>
  <c r="N89" i="37" s="1"/>
  <c r="E89" i="37"/>
  <c r="J90" i="37"/>
  <c r="K90" i="37" s="1"/>
  <c r="P90" i="37" s="1"/>
  <c r="E99" i="37"/>
  <c r="M99" i="37"/>
  <c r="N99" i="37" s="1"/>
  <c r="I69" i="37"/>
  <c r="G69" i="37"/>
  <c r="H69" i="37" s="1"/>
  <c r="O69" i="37" s="1"/>
  <c r="J84" i="37"/>
  <c r="K84" i="37" s="1"/>
  <c r="P84" i="37" s="1"/>
  <c r="J73" i="37"/>
  <c r="K73" i="37" s="1"/>
  <c r="P73" i="37" s="1"/>
  <c r="K103" i="37"/>
  <c r="P103" i="37" s="1"/>
  <c r="E190" i="37"/>
  <c r="M190" i="37"/>
  <c r="N190" i="37" s="1"/>
  <c r="E182" i="37"/>
  <c r="M182" i="37"/>
  <c r="N182" i="37" s="1"/>
  <c r="H200" i="37"/>
  <c r="O200" i="37" s="1"/>
  <c r="K168" i="37"/>
  <c r="P168" i="37" s="1"/>
  <c r="M183" i="37"/>
  <c r="N183" i="37" s="1"/>
  <c r="E183" i="37"/>
  <c r="J184" i="37"/>
  <c r="K184" i="37" s="1"/>
  <c r="P184" i="37" s="1"/>
  <c r="E150" i="37"/>
  <c r="M150" i="37"/>
  <c r="N150" i="37" s="1"/>
  <c r="G201" i="37"/>
  <c r="H201" i="37" s="1"/>
  <c r="O201" i="37" s="1"/>
  <c r="I201" i="37"/>
  <c r="J133" i="37"/>
  <c r="K133" i="37" s="1"/>
  <c r="P133" i="37" s="1"/>
  <c r="J153" i="37"/>
  <c r="K153" i="37" s="1"/>
  <c r="P153" i="37" s="1"/>
  <c r="E140" i="37"/>
  <c r="M140" i="37"/>
  <c r="N140" i="37" s="1"/>
  <c r="H151" i="37"/>
  <c r="O151" i="37" s="1"/>
  <c r="J106" i="37"/>
  <c r="K106" i="37" s="1"/>
  <c r="P106" i="37" s="1"/>
  <c r="E185" i="37"/>
  <c r="M185" i="37"/>
  <c r="N185" i="37" s="1"/>
  <c r="J149" i="37"/>
  <c r="K149" i="37" s="1"/>
  <c r="P149" i="37" s="1"/>
  <c r="J126" i="37"/>
  <c r="K126" i="37" s="1"/>
  <c r="P126" i="37" s="1"/>
  <c r="M175" i="37"/>
  <c r="N175" i="37" s="1"/>
  <c r="E175" i="37"/>
  <c r="M83" i="37"/>
  <c r="N83" i="37" s="1"/>
  <c r="E83" i="37"/>
  <c r="E135" i="37"/>
  <c r="M135" i="37"/>
  <c r="N135" i="37" s="1"/>
  <c r="E121" i="37"/>
  <c r="M121" i="37"/>
  <c r="N121" i="37" s="1"/>
  <c r="J108" i="37"/>
  <c r="K108" i="37" s="1"/>
  <c r="P108" i="37" s="1"/>
  <c r="H90" i="37"/>
  <c r="O90" i="37" s="1"/>
  <c r="E148" i="37"/>
  <c r="M148" i="37"/>
  <c r="N148" i="37" s="1"/>
  <c r="I99" i="37"/>
  <c r="G99" i="37"/>
  <c r="H99" i="37" s="1"/>
  <c r="O99" i="37" s="1"/>
  <c r="E56" i="37"/>
  <c r="M56" i="37"/>
  <c r="N56" i="37" s="1"/>
  <c r="J66" i="37"/>
  <c r="K66" i="37" s="1"/>
  <c r="P66" i="37" s="1"/>
  <c r="J102" i="37"/>
  <c r="K102" i="37" s="1"/>
  <c r="P102" i="37" s="1"/>
  <c r="E17" i="37"/>
  <c r="M15" i="37"/>
  <c r="G25" i="37"/>
  <c r="H25" i="37" s="1"/>
  <c r="O25" i="37" s="1"/>
  <c r="J9" i="37"/>
  <c r="K9" i="37" s="1"/>
  <c r="P9" i="37" s="1"/>
  <c r="M23" i="37"/>
  <c r="N23" i="37" s="1"/>
  <c r="E34" i="37"/>
  <c r="E48" i="37"/>
  <c r="J47" i="37"/>
  <c r="K47" i="37" s="1"/>
  <c r="P47" i="37" s="1"/>
  <c r="M35" i="37"/>
  <c r="M46" i="37"/>
  <c r="N46" i="37" s="1"/>
  <c r="M31" i="37"/>
  <c r="N31" i="37" s="1"/>
  <c r="J49" i="37"/>
  <c r="K49" i="37" s="1"/>
  <c r="P49" i="37" s="1"/>
  <c r="E49" i="37"/>
  <c r="M49" i="37"/>
  <c r="N49" i="37" s="1"/>
  <c r="H48" i="37"/>
  <c r="O48" i="37" s="1"/>
  <c r="J48" i="37"/>
  <c r="K48" i="37" s="1"/>
  <c r="P48" i="37" s="1"/>
  <c r="J46" i="37"/>
  <c r="K46" i="37" s="1"/>
  <c r="P46" i="37" s="1"/>
  <c r="J50" i="37"/>
  <c r="K50" i="37" s="1"/>
  <c r="P50" i="37" s="1"/>
  <c r="E50" i="37"/>
  <c r="M50" i="37"/>
  <c r="N50" i="37" s="1"/>
  <c r="H46" i="37"/>
  <c r="O46" i="37" s="1"/>
  <c r="I51" i="37"/>
  <c r="G51" i="37"/>
  <c r="E52" i="37"/>
  <c r="M52" i="37"/>
  <c r="N52" i="37" s="1"/>
  <c r="I43" i="37"/>
  <c r="J43" i="37" s="1"/>
  <c r="K43" i="37" s="1"/>
  <c r="P43" i="37" s="1"/>
  <c r="G5" i="37"/>
  <c r="J5" i="37" s="1"/>
  <c r="K5" i="37" s="1"/>
  <c r="P5" i="37" s="1"/>
  <c r="E6" i="37"/>
  <c r="M10" i="37"/>
  <c r="E10" i="37"/>
  <c r="N2" i="37"/>
  <c r="J13" i="37"/>
  <c r="K13" i="37" s="1"/>
  <c r="P13" i="37" s="1"/>
  <c r="J11" i="37"/>
  <c r="K11" i="37" s="1"/>
  <c r="P11" i="37" s="1"/>
  <c r="E26" i="37"/>
  <c r="H29" i="37"/>
  <c r="O29" i="37" s="1"/>
  <c r="N26" i="37"/>
  <c r="M16" i="37"/>
  <c r="N16" i="37" s="1"/>
  <c r="J26" i="37"/>
  <c r="K26" i="37" s="1"/>
  <c r="P26" i="37" s="1"/>
  <c r="M24" i="37"/>
  <c r="N24" i="37" s="1"/>
  <c r="J23" i="37"/>
  <c r="J28" i="37"/>
  <c r="K28" i="37" s="1"/>
  <c r="P28" i="37" s="1"/>
  <c r="G36" i="37"/>
  <c r="H36" i="37" s="1"/>
  <c r="O36" i="37" s="1"/>
  <c r="I36" i="37"/>
  <c r="M4" i="37"/>
  <c r="E4" i="37"/>
  <c r="I33" i="37"/>
  <c r="G33" i="37"/>
  <c r="H33" i="37" s="1"/>
  <c r="O33" i="37" s="1"/>
  <c r="M18" i="37"/>
  <c r="N18" i="37" s="1"/>
  <c r="J21" i="37"/>
  <c r="K21" i="37" s="1"/>
  <c r="P21" i="37" s="1"/>
  <c r="J10" i="37"/>
  <c r="K10" i="37" s="1"/>
  <c r="P10" i="37" s="1"/>
  <c r="J4" i="37"/>
  <c r="K4" i="37" s="1"/>
  <c r="P4" i="37" s="1"/>
  <c r="I39" i="37"/>
  <c r="J39" i="37" s="1"/>
  <c r="K39" i="37" s="1"/>
  <c r="P39" i="37" s="1"/>
  <c r="J44" i="37"/>
  <c r="K44" i="37" s="1"/>
  <c r="P44" i="37" s="1"/>
  <c r="M12" i="37"/>
  <c r="E12" i="37"/>
  <c r="M11" i="37"/>
  <c r="N11" i="37" s="1"/>
  <c r="J32" i="37"/>
  <c r="K32" i="37" s="1"/>
  <c r="P32" i="37" s="1"/>
  <c r="M38" i="37"/>
  <c r="E38" i="37"/>
  <c r="I22" i="37"/>
  <c r="G22" i="37"/>
  <c r="M14" i="37"/>
  <c r="E14" i="37"/>
  <c r="M8" i="37"/>
  <c r="E8" i="37"/>
  <c r="N41" i="37"/>
  <c r="H14" i="37"/>
  <c r="O14" i="37" s="1"/>
  <c r="J7" i="37"/>
  <c r="J19" i="37"/>
  <c r="K19" i="37" s="1"/>
  <c r="P19" i="37" s="1"/>
  <c r="E13" i="37"/>
  <c r="M13" i="37"/>
  <c r="M44" i="37"/>
  <c r="N44" i="37" s="1"/>
  <c r="E44" i="37"/>
  <c r="J34" i="37"/>
  <c r="J14" i="37"/>
  <c r="K14" i="37" s="1"/>
  <c r="P14" i="37" s="1"/>
  <c r="K7" i="37"/>
  <c r="P7" i="37" s="1"/>
  <c r="E9" i="37"/>
  <c r="M9" i="37"/>
  <c r="E37" i="37"/>
  <c r="M37" i="37"/>
  <c r="J38" i="37"/>
  <c r="K38" i="37" s="1"/>
  <c r="P38" i="37" s="1"/>
  <c r="K34" i="37"/>
  <c r="P34" i="37" s="1"/>
  <c r="N33" i="37"/>
  <c r="N36" i="37"/>
  <c r="J42" i="37"/>
  <c r="K42" i="37" s="1"/>
  <c r="P42" i="37" s="1"/>
  <c r="J8" i="37"/>
  <c r="K8" i="37" s="1"/>
  <c r="P8" i="37" s="1"/>
  <c r="M27" i="37"/>
  <c r="N27" i="37" s="1"/>
  <c r="E32" i="37"/>
  <c r="M32" i="37"/>
  <c r="J16" i="37"/>
  <c r="K16" i="37" s="1"/>
  <c r="P16" i="37" s="1"/>
  <c r="J37" i="37"/>
  <c r="K37" i="37" s="1"/>
  <c r="P37" i="37" s="1"/>
  <c r="H40" i="37"/>
  <c r="O40" i="37" s="1"/>
  <c r="J25" i="37"/>
  <c r="K25" i="37" s="1"/>
  <c r="P25" i="37" s="1"/>
  <c r="J6" i="37"/>
  <c r="K6" i="37" s="1"/>
  <c r="P6" i="37" s="1"/>
  <c r="J18" i="37"/>
  <c r="K18" i="37" s="1"/>
  <c r="P18" i="37" s="1"/>
  <c r="E2" i="37"/>
  <c r="E28" i="37"/>
  <c r="M28" i="37"/>
  <c r="H44" i="37"/>
  <c r="O44" i="37" s="1"/>
  <c r="J12" i="37"/>
  <c r="K12" i="37" s="1"/>
  <c r="P12" i="37" s="1"/>
  <c r="J40" i="37"/>
  <c r="K40" i="37" s="1"/>
  <c r="P40" i="37" s="1"/>
  <c r="J2" i="37"/>
  <c r="K2" i="37" s="1"/>
  <c r="P2" i="37" s="1"/>
  <c r="N5" i="37"/>
  <c r="E30" i="37"/>
  <c r="M30" i="37"/>
  <c r="J30" i="37"/>
  <c r="K30" i="37" s="1"/>
  <c r="P30" i="37" s="1"/>
  <c r="N3" i="37"/>
  <c r="R3" i="37"/>
  <c r="J24" i="37"/>
  <c r="K24" i="37" s="1"/>
  <c r="P24" i="37" s="1"/>
  <c r="H35" i="37"/>
  <c r="O35" i="37" s="1"/>
  <c r="N35" i="37"/>
  <c r="J17" i="37"/>
  <c r="K17" i="37" s="1"/>
  <c r="P17" i="37" s="1"/>
  <c r="R22" i="37"/>
  <c r="N22" i="37"/>
  <c r="H18" i="37"/>
  <c r="O18" i="37" s="1"/>
  <c r="N39" i="37"/>
  <c r="R19" i="37"/>
  <c r="N19" i="37"/>
  <c r="H17" i="37"/>
  <c r="O17" i="37" s="1"/>
  <c r="N7" i="37"/>
  <c r="R7" i="37"/>
  <c r="K23" i="37"/>
  <c r="P23" i="37" s="1"/>
  <c r="J35" i="37"/>
  <c r="K35" i="37" s="1"/>
  <c r="P35" i="37" s="1"/>
  <c r="H11" i="37"/>
  <c r="O11" i="37" s="1"/>
  <c r="N43" i="37"/>
  <c r="R43" i="37"/>
  <c r="N15" i="37"/>
  <c r="R15" i="37"/>
  <c r="J31" i="37"/>
  <c r="K31" i="37" s="1"/>
  <c r="P31" i="37" s="1"/>
  <c r="J15" i="37"/>
  <c r="K15" i="37" s="1"/>
  <c r="P15" i="37" s="1"/>
  <c r="H7" i="37"/>
  <c r="O7" i="37" s="1"/>
  <c r="J20" i="37"/>
  <c r="K20" i="37" s="1"/>
  <c r="P20" i="37" s="1"/>
  <c r="N47" i="36"/>
  <c r="R47" i="36"/>
  <c r="N40" i="36"/>
  <c r="R40" i="36"/>
  <c r="N39" i="36"/>
  <c r="R39" i="36"/>
  <c r="N37" i="36"/>
  <c r="R37" i="36"/>
  <c r="N32" i="36"/>
  <c r="R32" i="36"/>
  <c r="N46" i="36"/>
  <c r="R46" i="36"/>
  <c r="N30" i="36"/>
  <c r="R30" i="36"/>
  <c r="N44" i="36"/>
  <c r="R44" i="36"/>
  <c r="N45" i="36"/>
  <c r="R45" i="36"/>
  <c r="N38" i="36"/>
  <c r="R38" i="36"/>
  <c r="N33" i="36"/>
  <c r="R33" i="36"/>
  <c r="N50" i="36"/>
  <c r="R50" i="36"/>
  <c r="N49" i="36"/>
  <c r="R49" i="36"/>
  <c r="I50" i="36"/>
  <c r="J50" i="36" s="1"/>
  <c r="K50" i="36" s="1"/>
  <c r="P50" i="36" s="1"/>
  <c r="N31" i="36"/>
  <c r="R31" i="36"/>
  <c r="H24" i="36"/>
  <c r="O24" i="36" s="1"/>
  <c r="N26" i="36"/>
  <c r="R26" i="36"/>
  <c r="M25" i="36"/>
  <c r="N25" i="36" s="1"/>
  <c r="N23" i="36"/>
  <c r="R23" i="36"/>
  <c r="N9" i="36"/>
  <c r="R9" i="36"/>
  <c r="M13" i="36"/>
  <c r="N17" i="36"/>
  <c r="R17" i="36"/>
  <c r="N5" i="36"/>
  <c r="R5" i="36"/>
  <c r="N6" i="36"/>
  <c r="R6" i="36"/>
  <c r="N12" i="36"/>
  <c r="R12" i="36"/>
  <c r="M15" i="36"/>
  <c r="M7" i="36"/>
  <c r="E17" i="36"/>
  <c r="I6" i="36"/>
  <c r="J6" i="36" s="1"/>
  <c r="K6" i="36" s="1"/>
  <c r="P6" i="36" s="1"/>
  <c r="H14" i="36"/>
  <c r="O14" i="36" s="1"/>
  <c r="K7" i="36"/>
  <c r="P7" i="36" s="1"/>
  <c r="N4" i="36"/>
  <c r="R4" i="36"/>
  <c r="H6" i="36"/>
  <c r="O6" i="36" s="1"/>
  <c r="I9" i="36"/>
  <c r="J9" i="36" s="1"/>
  <c r="K9" i="36" s="1"/>
  <c r="P9" i="36" s="1"/>
  <c r="H32" i="36"/>
  <c r="O32" i="36" s="1"/>
  <c r="I45" i="36"/>
  <c r="J45" i="36" s="1"/>
  <c r="K45" i="36" s="1"/>
  <c r="P45" i="36" s="1"/>
  <c r="G12" i="36"/>
  <c r="J12" i="36" s="1"/>
  <c r="K12" i="36" s="1"/>
  <c r="P12" i="36" s="1"/>
  <c r="H7" i="36"/>
  <c r="O7" i="36" s="1"/>
  <c r="J34" i="36"/>
  <c r="K34" i="36" s="1"/>
  <c r="P34" i="36" s="1"/>
  <c r="I14" i="36"/>
  <c r="J14" i="36" s="1"/>
  <c r="K14" i="36" s="1"/>
  <c r="P14" i="36" s="1"/>
  <c r="H23" i="36"/>
  <c r="O23" i="36" s="1"/>
  <c r="I28" i="36"/>
  <c r="G28" i="36"/>
  <c r="H41" i="36"/>
  <c r="O41" i="36" s="1"/>
  <c r="J18" i="36"/>
  <c r="K18" i="36" s="1"/>
  <c r="P18" i="36" s="1"/>
  <c r="J17" i="36"/>
  <c r="I41" i="36"/>
  <c r="J41" i="36" s="1"/>
  <c r="K41" i="36" s="1"/>
  <c r="P41" i="36" s="1"/>
  <c r="I47" i="36"/>
  <c r="J47" i="36" s="1"/>
  <c r="K47" i="36" s="1"/>
  <c r="P47" i="36" s="1"/>
  <c r="J23" i="36"/>
  <c r="K23" i="36" s="1"/>
  <c r="P23" i="36" s="1"/>
  <c r="I31" i="36"/>
  <c r="G31" i="36"/>
  <c r="H31" i="36" s="1"/>
  <c r="O31" i="36" s="1"/>
  <c r="J19" i="36"/>
  <c r="K26" i="36"/>
  <c r="P26" i="36" s="1"/>
  <c r="I49" i="36"/>
  <c r="J49" i="36" s="1"/>
  <c r="K49" i="36" s="1"/>
  <c r="P49" i="36" s="1"/>
  <c r="J51" i="36"/>
  <c r="K51" i="36" s="1"/>
  <c r="P51" i="36" s="1"/>
  <c r="H45" i="36"/>
  <c r="O45" i="36" s="1"/>
  <c r="J3" i="36"/>
  <c r="M51" i="36"/>
  <c r="E51" i="36"/>
  <c r="J42" i="36"/>
  <c r="K42" i="36" s="1"/>
  <c r="P42" i="36" s="1"/>
  <c r="H49" i="36"/>
  <c r="O49" i="36" s="1"/>
  <c r="K3" i="36"/>
  <c r="P3" i="36" s="1"/>
  <c r="I32" i="36"/>
  <c r="J32" i="36" s="1"/>
  <c r="K32" i="36" s="1"/>
  <c r="P32" i="36" s="1"/>
  <c r="G38" i="36"/>
  <c r="H38" i="36" s="1"/>
  <c r="O38" i="36" s="1"/>
  <c r="G37" i="36"/>
  <c r="H37" i="36" s="1"/>
  <c r="O37" i="36" s="1"/>
  <c r="I37" i="36"/>
  <c r="K19" i="36"/>
  <c r="P19" i="36" s="1"/>
  <c r="J21" i="36"/>
  <c r="K21" i="36" s="1"/>
  <c r="P21" i="36" s="1"/>
  <c r="G39" i="36"/>
  <c r="J39" i="36" s="1"/>
  <c r="K39" i="36" s="1"/>
  <c r="P39" i="36" s="1"/>
  <c r="J13" i="36"/>
  <c r="K13" i="36" s="1"/>
  <c r="P13" i="36" s="1"/>
  <c r="M42" i="36"/>
  <c r="E42" i="36"/>
  <c r="M34" i="36"/>
  <c r="E34" i="36"/>
  <c r="E2" i="36"/>
  <c r="M2" i="36"/>
  <c r="N2" i="36" s="1"/>
  <c r="E16" i="36"/>
  <c r="M16" i="36"/>
  <c r="E48" i="36"/>
  <c r="M48" i="36"/>
  <c r="N48" i="36" s="1"/>
  <c r="J43" i="36"/>
  <c r="K43" i="36" s="1"/>
  <c r="P43" i="36" s="1"/>
  <c r="H35" i="36"/>
  <c r="O35" i="36" s="1"/>
  <c r="E18" i="36"/>
  <c r="M18" i="36"/>
  <c r="H46" i="36"/>
  <c r="O46" i="36" s="1"/>
  <c r="H33" i="36"/>
  <c r="O33" i="36" s="1"/>
  <c r="J4" i="36"/>
  <c r="K4" i="36" s="1"/>
  <c r="P4" i="36" s="1"/>
  <c r="E35" i="36"/>
  <c r="M35" i="36"/>
  <c r="J35" i="36"/>
  <c r="K35" i="36" s="1"/>
  <c r="P35" i="36" s="1"/>
  <c r="J46" i="36"/>
  <c r="K46" i="36" s="1"/>
  <c r="P46" i="36" s="1"/>
  <c r="E8" i="36"/>
  <c r="M8" i="36"/>
  <c r="E11" i="36"/>
  <c r="M11" i="36"/>
  <c r="J8" i="36"/>
  <c r="K8" i="36" s="1"/>
  <c r="P8" i="36" s="1"/>
  <c r="J33" i="36"/>
  <c r="K33" i="36" s="1"/>
  <c r="P33" i="36" s="1"/>
  <c r="H4" i="36"/>
  <c r="O4" i="36" s="1"/>
  <c r="J5" i="36"/>
  <c r="K5" i="36" s="1"/>
  <c r="P5" i="36" s="1"/>
  <c r="J16" i="36"/>
  <c r="K16" i="36" s="1"/>
  <c r="P16" i="36" s="1"/>
  <c r="J30" i="36"/>
  <c r="K30" i="36" s="1"/>
  <c r="P30" i="36" s="1"/>
  <c r="I36" i="36"/>
  <c r="G36" i="36"/>
  <c r="H36" i="36"/>
  <c r="O36" i="36" s="1"/>
  <c r="I44" i="36"/>
  <c r="G44" i="36"/>
  <c r="H44" i="36" s="1"/>
  <c r="O44" i="36" s="1"/>
  <c r="E10" i="36"/>
  <c r="M10" i="36"/>
  <c r="J10" i="36"/>
  <c r="K10" i="36" s="1"/>
  <c r="P10" i="36" s="1"/>
  <c r="E20" i="36"/>
  <c r="M20" i="36"/>
  <c r="N20" i="36" s="1"/>
  <c r="E43" i="36"/>
  <c r="M43" i="36"/>
  <c r="K24" i="36"/>
  <c r="P24" i="36" s="1"/>
  <c r="E3" i="36"/>
  <c r="M3" i="36"/>
  <c r="N3" i="36" s="1"/>
  <c r="H10" i="36"/>
  <c r="O10" i="36" s="1"/>
  <c r="J20" i="36"/>
  <c r="K20" i="36" s="1"/>
  <c r="P20" i="36" s="1"/>
  <c r="K17" i="36"/>
  <c r="P17" i="36" s="1"/>
  <c r="J11" i="36"/>
  <c r="K11" i="36" s="1"/>
  <c r="P11" i="36" s="1"/>
  <c r="H43" i="36"/>
  <c r="O43" i="36" s="1"/>
  <c r="M19" i="36"/>
  <c r="E19" i="36"/>
  <c r="J2" i="36"/>
  <c r="K2" i="36" s="1"/>
  <c r="P2" i="36" s="1"/>
  <c r="J22" i="36"/>
  <c r="K22" i="36" s="1"/>
  <c r="P22" i="36" s="1"/>
  <c r="I16" i="46"/>
  <c r="G26" i="46"/>
  <c r="H26" i="46" s="1"/>
  <c r="O26" i="46" s="1"/>
  <c r="I26" i="46"/>
  <c r="J26" i="46" s="1"/>
  <c r="K26" i="46" s="1"/>
  <c r="P26" i="46" s="1"/>
  <c r="G19" i="46"/>
  <c r="H19" i="46" s="1"/>
  <c r="O19" i="46" s="1"/>
  <c r="I19" i="46"/>
  <c r="I27" i="46"/>
  <c r="G18" i="46"/>
  <c r="H18" i="46" s="1"/>
  <c r="O18" i="46" s="1"/>
  <c r="I18" i="46"/>
  <c r="I21" i="46"/>
  <c r="H29" i="46"/>
  <c r="O29" i="46" s="1"/>
  <c r="I29" i="46"/>
  <c r="J29" i="46" s="1"/>
  <c r="K29" i="46" s="1"/>
  <c r="P29" i="46" s="1"/>
  <c r="I22" i="46"/>
  <c r="I30" i="46"/>
  <c r="J30" i="46" s="1"/>
  <c r="K30" i="46" s="1"/>
  <c r="P30" i="46" s="1"/>
  <c r="H30" i="46"/>
  <c r="O30" i="46" s="1"/>
  <c r="I24" i="46"/>
  <c r="I23" i="46"/>
  <c r="I31" i="46"/>
  <c r="J31" i="46" s="1"/>
  <c r="K31" i="46" s="1"/>
  <c r="P31" i="46" s="1"/>
  <c r="H31" i="46"/>
  <c r="O31" i="46" s="1"/>
  <c r="K2" i="46"/>
  <c r="P2" i="46" s="1"/>
  <c r="E2" i="46"/>
  <c r="M2" i="46"/>
  <c r="N2" i="46" s="1"/>
  <c r="D26" i="46"/>
  <c r="M26" i="46" s="1"/>
  <c r="N26" i="46" s="1"/>
  <c r="D31" i="46"/>
  <c r="M31" i="46" s="1"/>
  <c r="N31" i="46" s="1"/>
  <c r="F4" i="46"/>
  <c r="I4" i="46" s="1"/>
  <c r="F12" i="46"/>
  <c r="D3" i="46"/>
  <c r="M3" i="46" s="1"/>
  <c r="N3" i="46" s="1"/>
  <c r="D10" i="46"/>
  <c r="M10" i="46" s="1"/>
  <c r="N10" i="46" s="1"/>
  <c r="D11" i="46"/>
  <c r="G2" i="45"/>
  <c r="H2" i="45" s="1"/>
  <c r="O2" i="45" s="1"/>
  <c r="G3" i="45"/>
  <c r="H3" i="45" s="1"/>
  <c r="O3" i="45" s="1"/>
  <c r="I3" i="45"/>
  <c r="D7" i="46"/>
  <c r="M7" i="46" s="1"/>
  <c r="N7" i="46" s="1"/>
  <c r="D27" i="46"/>
  <c r="M27" i="46" s="1"/>
  <c r="N27" i="46" s="1"/>
  <c r="F28" i="46"/>
  <c r="D15" i="46"/>
  <c r="M15" i="46" s="1"/>
  <c r="N15" i="46" s="1"/>
  <c r="F32" i="46"/>
  <c r="D18" i="46"/>
  <c r="M18" i="46" s="1"/>
  <c r="N18" i="46" s="1"/>
  <c r="D19" i="46"/>
  <c r="F20" i="46"/>
  <c r="D23" i="46"/>
  <c r="M23" i="46" s="1"/>
  <c r="N23" i="46" s="1"/>
  <c r="G3" i="56"/>
  <c r="J3" i="56" s="1"/>
  <c r="K3" i="56" s="1"/>
  <c r="P3" i="56" s="1"/>
  <c r="J2" i="56"/>
  <c r="K2" i="56" s="1"/>
  <c r="P2" i="56" s="1"/>
  <c r="F9" i="46"/>
  <c r="F17" i="46"/>
  <c r="F25" i="46"/>
  <c r="F33" i="46"/>
  <c r="G8" i="46"/>
  <c r="H8" i="46" s="1"/>
  <c r="O8" i="46" s="1"/>
  <c r="G16" i="46"/>
  <c r="H16" i="46" s="1"/>
  <c r="O16" i="46" s="1"/>
  <c r="G24" i="46"/>
  <c r="H24" i="46" s="1"/>
  <c r="O24" i="46" s="1"/>
  <c r="D5" i="46"/>
  <c r="D13" i="46"/>
  <c r="D21" i="46"/>
  <c r="M21" i="46" s="1"/>
  <c r="N21" i="46" s="1"/>
  <c r="D29" i="46"/>
  <c r="M29" i="46" s="1"/>
  <c r="N29" i="46" s="1"/>
  <c r="D6" i="46"/>
  <c r="M6" i="46" s="1"/>
  <c r="N6" i="46" s="1"/>
  <c r="D14" i="46"/>
  <c r="M14" i="46" s="1"/>
  <c r="N14" i="46" s="1"/>
  <c r="D22" i="46"/>
  <c r="D30" i="46"/>
  <c r="M30" i="46" s="1"/>
  <c r="N30" i="46" s="1"/>
  <c r="D8" i="46"/>
  <c r="M8" i="46" s="1"/>
  <c r="N8" i="46" s="1"/>
  <c r="D16" i="46"/>
  <c r="M16" i="46" s="1"/>
  <c r="N16" i="46" s="1"/>
  <c r="D24" i="46"/>
  <c r="M24" i="46" s="1"/>
  <c r="N24" i="46" s="1"/>
  <c r="H66" i="56"/>
  <c r="O66" i="56" s="1"/>
  <c r="E2" i="56"/>
  <c r="M2" i="56"/>
  <c r="N2" i="56" s="1"/>
  <c r="R2" i="56" s="1"/>
  <c r="G32" i="55"/>
  <c r="H32" i="55" s="1"/>
  <c r="O32" i="55" s="1"/>
  <c r="M17" i="55"/>
  <c r="N17" i="55" s="1"/>
  <c r="J4" i="55"/>
  <c r="K4" i="55" s="1"/>
  <c r="P4" i="55" s="1"/>
  <c r="J3" i="55"/>
  <c r="K3" i="55" s="1"/>
  <c r="P3" i="55" s="1"/>
  <c r="J2" i="55"/>
  <c r="K2" i="55" s="1"/>
  <c r="P2" i="55" s="1"/>
  <c r="I28" i="55"/>
  <c r="G28" i="55"/>
  <c r="J19" i="55"/>
  <c r="K19" i="55" s="1"/>
  <c r="P19" i="55" s="1"/>
  <c r="H5" i="55"/>
  <c r="O5" i="55" s="1"/>
  <c r="H19" i="55"/>
  <c r="O19" i="55" s="1"/>
  <c r="J16" i="55"/>
  <c r="K16" i="55" s="1"/>
  <c r="P16" i="55" s="1"/>
  <c r="J5" i="55"/>
  <c r="K5" i="55" s="1"/>
  <c r="P5" i="55" s="1"/>
  <c r="H20" i="55"/>
  <c r="O20" i="55" s="1"/>
  <c r="E33" i="55"/>
  <c r="M33" i="55"/>
  <c r="N33" i="55" s="1"/>
  <c r="H16" i="55"/>
  <c r="O16" i="55" s="1"/>
  <c r="J11" i="55"/>
  <c r="K11" i="55" s="1"/>
  <c r="P11" i="55" s="1"/>
  <c r="E30" i="55"/>
  <c r="M30" i="55"/>
  <c r="N30" i="55" s="1"/>
  <c r="E15" i="55"/>
  <c r="M15" i="55"/>
  <c r="N15" i="55" s="1"/>
  <c r="I12" i="55"/>
  <c r="G12" i="55"/>
  <c r="E25" i="55"/>
  <c r="M25" i="55"/>
  <c r="N25" i="55" s="1"/>
  <c r="E13" i="55"/>
  <c r="M13" i="55"/>
  <c r="N13" i="55" s="1"/>
  <c r="J14" i="55"/>
  <c r="K14" i="55" s="1"/>
  <c r="P14" i="55" s="1"/>
  <c r="E21" i="55"/>
  <c r="M21" i="55"/>
  <c r="N21" i="55" s="1"/>
  <c r="J31" i="55"/>
  <c r="K31" i="55" s="1"/>
  <c r="P31" i="55" s="1"/>
  <c r="H26" i="55"/>
  <c r="O26" i="55" s="1"/>
  <c r="J9" i="55"/>
  <c r="K9" i="55" s="1"/>
  <c r="P9" i="55" s="1"/>
  <c r="I24" i="55"/>
  <c r="G24" i="55"/>
  <c r="J22" i="55"/>
  <c r="K22" i="55" s="1"/>
  <c r="P22" i="55" s="1"/>
  <c r="J8" i="55"/>
  <c r="K8" i="55" s="1"/>
  <c r="P8" i="55" s="1"/>
  <c r="J23" i="55"/>
  <c r="K23" i="55" s="1"/>
  <c r="P23" i="55" s="1"/>
  <c r="J10" i="55"/>
  <c r="K10" i="55" s="1"/>
  <c r="P10" i="55" s="1"/>
  <c r="J26" i="55"/>
  <c r="K26" i="55" s="1"/>
  <c r="P26" i="55" s="1"/>
  <c r="E7" i="55"/>
  <c r="M7" i="55"/>
  <c r="N7" i="55" s="1"/>
  <c r="H15" i="55"/>
  <c r="O15" i="55" s="1"/>
  <c r="H7" i="55"/>
  <c r="O7" i="55" s="1"/>
  <c r="K6" i="55"/>
  <c r="P6" i="55" s="1"/>
  <c r="K20" i="55"/>
  <c r="P20" i="55" s="1"/>
  <c r="J13" i="55"/>
  <c r="K13" i="55" s="1"/>
  <c r="P13" i="55" s="1"/>
  <c r="J15" i="55"/>
  <c r="K15" i="55" s="1"/>
  <c r="P15" i="55" s="1"/>
  <c r="J7" i="55"/>
  <c r="K7" i="55" s="1"/>
  <c r="P7" i="55" s="1"/>
  <c r="J32" i="55"/>
  <c r="K32" i="55" s="1"/>
  <c r="P32" i="55" s="1"/>
  <c r="E3" i="55"/>
  <c r="M3" i="55"/>
  <c r="N3" i="55" s="1"/>
  <c r="R3" i="55" s="1"/>
  <c r="M11" i="55"/>
  <c r="N11" i="55" s="1"/>
  <c r="E11" i="55"/>
  <c r="M29" i="55"/>
  <c r="N29" i="55" s="1"/>
  <c r="E29" i="55"/>
  <c r="E18" i="55"/>
  <c r="M18" i="55"/>
  <c r="N18" i="55" s="1"/>
  <c r="J34" i="55"/>
  <c r="K34" i="55" s="1"/>
  <c r="P34" i="55" s="1"/>
  <c r="G27" i="46"/>
  <c r="H27" i="46" s="1"/>
  <c r="O27" i="46" s="1"/>
  <c r="I13" i="46"/>
  <c r="G13" i="46"/>
  <c r="H13" i="46" s="1"/>
  <c r="O13" i="46" s="1"/>
  <c r="E6" i="46"/>
  <c r="G21" i="46"/>
  <c r="H21" i="46" s="1"/>
  <c r="O21" i="46" s="1"/>
  <c r="M4" i="46"/>
  <c r="N4" i="46" s="1"/>
  <c r="I12" i="46"/>
  <c r="G12" i="46"/>
  <c r="H12" i="46" s="1"/>
  <c r="O12" i="46" s="1"/>
  <c r="E28" i="46"/>
  <c r="G4" i="46"/>
  <c r="H4" i="46" s="1"/>
  <c r="O4" i="46" s="1"/>
  <c r="I10" i="46"/>
  <c r="G22" i="46"/>
  <c r="H22" i="46" s="1"/>
  <c r="O22" i="46" s="1"/>
  <c r="G5" i="46"/>
  <c r="J5" i="46" s="1"/>
  <c r="K5" i="46" s="1"/>
  <c r="P5" i="46" s="1"/>
  <c r="G28" i="46"/>
  <c r="I3" i="46"/>
  <c r="E4" i="46"/>
  <c r="G15" i="46"/>
  <c r="H15" i="46" s="1"/>
  <c r="O15" i="46" s="1"/>
  <c r="G11" i="46"/>
  <c r="H11" i="46" s="1"/>
  <c r="O11" i="46" s="1"/>
  <c r="I11" i="46"/>
  <c r="I14" i="46"/>
  <c r="G14" i="46"/>
  <c r="H14" i="46" s="1"/>
  <c r="O14" i="46" s="1"/>
  <c r="E3" i="46"/>
  <c r="I9" i="46"/>
  <c r="G9" i="46"/>
  <c r="H9" i="46" s="1"/>
  <c r="O9" i="46" s="1"/>
  <c r="I6" i="46"/>
  <c r="G6" i="46"/>
  <c r="H6" i="46" s="1"/>
  <c r="O6" i="46" s="1"/>
  <c r="I8" i="46"/>
  <c r="E10" i="46"/>
  <c r="G23" i="46"/>
  <c r="H23" i="46" s="1"/>
  <c r="O23" i="46" s="1"/>
  <c r="I2" i="44"/>
  <c r="G2" i="44"/>
  <c r="H2" i="44" s="1"/>
  <c r="O2" i="44" s="1"/>
  <c r="K32" i="64" l="1"/>
  <c r="P32" i="64" s="1"/>
  <c r="H12" i="64"/>
  <c r="O12" i="64" s="1"/>
  <c r="J12" i="64"/>
  <c r="K12" i="64" s="1"/>
  <c r="P12" i="64" s="1"/>
  <c r="J20" i="64"/>
  <c r="K20" i="64" s="1"/>
  <c r="P20" i="64" s="1"/>
  <c r="J8" i="64"/>
  <c r="K8" i="64" s="1"/>
  <c r="P8" i="64" s="1"/>
  <c r="J28" i="64"/>
  <c r="K28" i="64" s="1"/>
  <c r="P28" i="64" s="1"/>
  <c r="J2" i="64"/>
  <c r="K2" i="64" s="1"/>
  <c r="P2" i="64" s="1"/>
  <c r="K10" i="63"/>
  <c r="P10" i="63" s="1"/>
  <c r="H20" i="63"/>
  <c r="O20" i="63" s="1"/>
  <c r="J20" i="63"/>
  <c r="K20" i="63" s="1"/>
  <c r="P20" i="63" s="1"/>
  <c r="J22" i="63"/>
  <c r="J10" i="63"/>
  <c r="K22" i="63"/>
  <c r="P22" i="63" s="1"/>
  <c r="H10" i="63"/>
  <c r="O10" i="63" s="1"/>
  <c r="K14" i="63"/>
  <c r="P14" i="63" s="1"/>
  <c r="J28" i="63"/>
  <c r="K28" i="63" s="1"/>
  <c r="P28" i="63" s="1"/>
  <c r="J18" i="63"/>
  <c r="K18" i="63" s="1"/>
  <c r="P18" i="63" s="1"/>
  <c r="J6" i="63"/>
  <c r="K6" i="63" s="1"/>
  <c r="P6" i="63" s="1"/>
  <c r="J30" i="63"/>
  <c r="K30" i="63" s="1"/>
  <c r="P30" i="63" s="1"/>
  <c r="J26" i="63"/>
  <c r="K26" i="63" s="1"/>
  <c r="P26" i="63" s="1"/>
  <c r="H189" i="62"/>
  <c r="O189" i="62" s="1"/>
  <c r="J189" i="62"/>
  <c r="K189" i="62" s="1"/>
  <c r="P189" i="62" s="1"/>
  <c r="H194" i="62"/>
  <c r="O194" i="62" s="1"/>
  <c r="J176" i="62"/>
  <c r="K176" i="62" s="1"/>
  <c r="P176" i="62" s="1"/>
  <c r="K180" i="62"/>
  <c r="P180" i="62" s="1"/>
  <c r="K160" i="62"/>
  <c r="P160" i="62" s="1"/>
  <c r="J173" i="62"/>
  <c r="K173" i="62" s="1"/>
  <c r="P173" i="62" s="1"/>
  <c r="J17" i="62"/>
  <c r="K17" i="62" s="1"/>
  <c r="P17" i="62" s="1"/>
  <c r="J134" i="62"/>
  <c r="H126" i="62"/>
  <c r="O126" i="62" s="1"/>
  <c r="K134" i="62"/>
  <c r="P134" i="62" s="1"/>
  <c r="J160" i="62"/>
  <c r="H5" i="62"/>
  <c r="O5" i="62" s="1"/>
  <c r="J126" i="62"/>
  <c r="K126" i="62" s="1"/>
  <c r="P126" i="62" s="1"/>
  <c r="J27" i="62"/>
  <c r="K27" i="62" s="1"/>
  <c r="P27" i="62" s="1"/>
  <c r="J13" i="62"/>
  <c r="K13" i="62" s="1"/>
  <c r="P13" i="62" s="1"/>
  <c r="J90" i="62"/>
  <c r="K90" i="62" s="1"/>
  <c r="P90" i="62" s="1"/>
  <c r="J157" i="62"/>
  <c r="K157" i="62" s="1"/>
  <c r="P157" i="62" s="1"/>
  <c r="J5" i="62"/>
  <c r="K5" i="62" s="1"/>
  <c r="P5" i="62" s="1"/>
  <c r="H103" i="62"/>
  <c r="O103" i="62" s="1"/>
  <c r="J163" i="62"/>
  <c r="K163" i="62" s="1"/>
  <c r="P163" i="62" s="1"/>
  <c r="K128" i="62"/>
  <c r="P128" i="62" s="1"/>
  <c r="J155" i="62"/>
  <c r="K155" i="62" s="1"/>
  <c r="P155" i="62" s="1"/>
  <c r="J177" i="62"/>
  <c r="K177" i="62" s="1"/>
  <c r="P177" i="62" s="1"/>
  <c r="J192" i="62"/>
  <c r="K192" i="62" s="1"/>
  <c r="P192" i="62" s="1"/>
  <c r="K2" i="62"/>
  <c r="P2" i="62" s="1"/>
  <c r="H8" i="61"/>
  <c r="O8" i="61" s="1"/>
  <c r="J20" i="61"/>
  <c r="J8" i="61"/>
  <c r="K8" i="61" s="1"/>
  <c r="P8" i="61" s="1"/>
  <c r="J24" i="61"/>
  <c r="K24" i="61" s="1"/>
  <c r="P24" i="61" s="1"/>
  <c r="K20" i="61"/>
  <c r="P20" i="61" s="1"/>
  <c r="H28" i="61"/>
  <c r="O28" i="61" s="1"/>
  <c r="J12" i="61"/>
  <c r="K12" i="61" s="1"/>
  <c r="P12" i="61" s="1"/>
  <c r="J28" i="61"/>
  <c r="K28" i="61" s="1"/>
  <c r="P28" i="61" s="1"/>
  <c r="J16" i="61"/>
  <c r="K16" i="61" s="1"/>
  <c r="P16" i="61" s="1"/>
  <c r="J2" i="61"/>
  <c r="K2" i="61" s="1"/>
  <c r="P2" i="61" s="1"/>
  <c r="K4" i="60"/>
  <c r="P4" i="60" s="1"/>
  <c r="J16" i="60"/>
  <c r="H20" i="60"/>
  <c r="O20" i="60" s="1"/>
  <c r="J20" i="60"/>
  <c r="K20" i="60" s="1"/>
  <c r="P20" i="60" s="1"/>
  <c r="K16" i="60"/>
  <c r="P16" i="60" s="1"/>
  <c r="J12" i="60"/>
  <c r="K12" i="60" s="1"/>
  <c r="P12" i="60" s="1"/>
  <c r="J8" i="60"/>
  <c r="K8" i="60" s="1"/>
  <c r="P8" i="60" s="1"/>
  <c r="J2" i="60"/>
  <c r="K2" i="60" s="1"/>
  <c r="P2" i="60" s="1"/>
  <c r="J14" i="59"/>
  <c r="K14" i="59" s="1"/>
  <c r="P14" i="59" s="1"/>
  <c r="K16" i="59"/>
  <c r="P16" i="59" s="1"/>
  <c r="H16" i="59"/>
  <c r="O16" i="59" s="1"/>
  <c r="J57" i="59"/>
  <c r="J53" i="59"/>
  <c r="K53" i="59" s="1"/>
  <c r="P53" i="59" s="1"/>
  <c r="K57" i="59"/>
  <c r="P57" i="59" s="1"/>
  <c r="J56" i="59"/>
  <c r="K56" i="59" s="1"/>
  <c r="P56" i="59" s="1"/>
  <c r="J48" i="59"/>
  <c r="K48" i="59" s="1"/>
  <c r="P48" i="59" s="1"/>
  <c r="K26" i="59"/>
  <c r="P26" i="59" s="1"/>
  <c r="K12" i="59"/>
  <c r="P12" i="59" s="1"/>
  <c r="K38" i="59"/>
  <c r="P38" i="59" s="1"/>
  <c r="J54" i="59"/>
  <c r="K54" i="59" s="1"/>
  <c r="P54" i="59" s="1"/>
  <c r="J12" i="59"/>
  <c r="J13" i="59"/>
  <c r="K13" i="59" s="1"/>
  <c r="P13" i="59" s="1"/>
  <c r="J50" i="59"/>
  <c r="K50" i="59" s="1"/>
  <c r="P50" i="59" s="1"/>
  <c r="H41" i="59"/>
  <c r="O41" i="59" s="1"/>
  <c r="J33" i="59"/>
  <c r="J41" i="59"/>
  <c r="K41" i="59" s="1"/>
  <c r="P41" i="59" s="1"/>
  <c r="J10" i="59"/>
  <c r="K10" i="59" s="1"/>
  <c r="P10" i="59" s="1"/>
  <c r="J49" i="59"/>
  <c r="K49" i="59" s="1"/>
  <c r="P49" i="59" s="1"/>
  <c r="K33" i="59"/>
  <c r="P33" i="59" s="1"/>
  <c r="J9" i="59"/>
  <c r="K9" i="59" s="1"/>
  <c r="P9" i="59" s="1"/>
  <c r="J26" i="59"/>
  <c r="J46" i="59"/>
  <c r="K46" i="59" s="1"/>
  <c r="P46" i="59" s="1"/>
  <c r="J38" i="59"/>
  <c r="J18" i="59"/>
  <c r="K18" i="59" s="1"/>
  <c r="P18" i="59" s="1"/>
  <c r="J37" i="59"/>
  <c r="K37" i="59" s="1"/>
  <c r="P37" i="59" s="1"/>
  <c r="H2" i="59"/>
  <c r="O2" i="59" s="1"/>
  <c r="J2" i="59"/>
  <c r="K2" i="59" s="1"/>
  <c r="P2" i="59" s="1"/>
  <c r="H24" i="58"/>
  <c r="O24" i="58" s="1"/>
  <c r="K53" i="58"/>
  <c r="P53" i="58" s="1"/>
  <c r="J45" i="58"/>
  <c r="H44" i="58"/>
  <c r="O44" i="58" s="1"/>
  <c r="K44" i="58"/>
  <c r="P44" i="58" s="1"/>
  <c r="K45" i="58"/>
  <c r="P45" i="58" s="1"/>
  <c r="K54" i="58"/>
  <c r="P54" i="58" s="1"/>
  <c r="H13" i="58"/>
  <c r="O13" i="58" s="1"/>
  <c r="J12" i="58"/>
  <c r="K12" i="58" s="1"/>
  <c r="P12" i="58" s="1"/>
  <c r="J21" i="58"/>
  <c r="K21" i="58" s="1"/>
  <c r="P21" i="58" s="1"/>
  <c r="J54" i="58"/>
  <c r="J13" i="58"/>
  <c r="K13" i="58" s="1"/>
  <c r="P13" i="58" s="1"/>
  <c r="H25" i="58"/>
  <c r="O25" i="58" s="1"/>
  <c r="H41" i="58"/>
  <c r="O41" i="58" s="1"/>
  <c r="J25" i="58"/>
  <c r="K25" i="58" s="1"/>
  <c r="P25" i="58" s="1"/>
  <c r="J41" i="58"/>
  <c r="K41" i="58" s="1"/>
  <c r="P41" i="58" s="1"/>
  <c r="H17" i="58"/>
  <c r="O17" i="58" s="1"/>
  <c r="K29" i="58"/>
  <c r="P29" i="58" s="1"/>
  <c r="J50" i="58"/>
  <c r="K50" i="58" s="1"/>
  <c r="P50" i="58" s="1"/>
  <c r="J29" i="58"/>
  <c r="J16" i="57"/>
  <c r="H20" i="57"/>
  <c r="O20" i="57" s="1"/>
  <c r="K16" i="57"/>
  <c r="P16" i="57" s="1"/>
  <c r="J20" i="57"/>
  <c r="K20" i="57" s="1"/>
  <c r="P20" i="57" s="1"/>
  <c r="J32" i="57"/>
  <c r="K32" i="57" s="1"/>
  <c r="P32" i="57" s="1"/>
  <c r="J4" i="57"/>
  <c r="K4" i="57" s="1"/>
  <c r="P4" i="57" s="1"/>
  <c r="H4" i="57"/>
  <c r="O4" i="57" s="1"/>
  <c r="H2" i="57"/>
  <c r="O2" i="57" s="1"/>
  <c r="H16" i="56"/>
  <c r="O16" i="56" s="1"/>
  <c r="J25" i="56"/>
  <c r="J16" i="56"/>
  <c r="K16" i="56" s="1"/>
  <c r="P16" i="56" s="1"/>
  <c r="J20" i="56"/>
  <c r="K20" i="56" s="1"/>
  <c r="P20" i="56" s="1"/>
  <c r="K25" i="56"/>
  <c r="P25" i="56" s="1"/>
  <c r="J12" i="56"/>
  <c r="K12" i="56" s="1"/>
  <c r="P12" i="56" s="1"/>
  <c r="H33" i="56"/>
  <c r="O33" i="56" s="1"/>
  <c r="J29" i="56"/>
  <c r="K29" i="56" s="1"/>
  <c r="P29" i="56" s="1"/>
  <c r="H24" i="56"/>
  <c r="O24" i="56" s="1"/>
  <c r="J39" i="56"/>
  <c r="K39" i="56" s="1"/>
  <c r="P39" i="56" s="1"/>
  <c r="J24" i="56"/>
  <c r="K24" i="56" s="1"/>
  <c r="P24" i="56" s="1"/>
  <c r="J33" i="56"/>
  <c r="K33" i="56" s="1"/>
  <c r="P33" i="56" s="1"/>
  <c r="J37" i="56"/>
  <c r="K37" i="56" s="1"/>
  <c r="P37" i="56" s="1"/>
  <c r="J18" i="46"/>
  <c r="K18" i="46" s="1"/>
  <c r="P18" i="46" s="1"/>
  <c r="E16" i="46"/>
  <c r="J24" i="46"/>
  <c r="K24" i="46" s="1"/>
  <c r="P24" i="46" s="1"/>
  <c r="K10" i="45"/>
  <c r="P10" i="45" s="1"/>
  <c r="K24" i="45"/>
  <c r="P24" i="45" s="1"/>
  <c r="K21" i="45"/>
  <c r="P21" i="45" s="1"/>
  <c r="H28" i="45"/>
  <c r="O28" i="45" s="1"/>
  <c r="K20" i="45"/>
  <c r="P20" i="45" s="1"/>
  <c r="K16" i="45"/>
  <c r="P16" i="45" s="1"/>
  <c r="H21" i="45"/>
  <c r="O21" i="45" s="1"/>
  <c r="J28" i="45"/>
  <c r="K28" i="45" s="1"/>
  <c r="P28" i="45" s="1"/>
  <c r="J20" i="45"/>
  <c r="J16" i="45"/>
  <c r="J13" i="45"/>
  <c r="K13" i="45" s="1"/>
  <c r="P13" i="45" s="1"/>
  <c r="J29" i="45"/>
  <c r="K29" i="45" s="1"/>
  <c r="P29" i="45" s="1"/>
  <c r="J25" i="45"/>
  <c r="K25" i="45" s="1"/>
  <c r="P25" i="45" s="1"/>
  <c r="J4" i="45"/>
  <c r="K4" i="45" s="1"/>
  <c r="P4" i="45" s="1"/>
  <c r="H4" i="45"/>
  <c r="O4" i="45" s="1"/>
  <c r="H10" i="45"/>
  <c r="O10" i="45" s="1"/>
  <c r="K169" i="44"/>
  <c r="P169" i="44" s="1"/>
  <c r="K176" i="44"/>
  <c r="P176" i="44" s="1"/>
  <c r="J175" i="44"/>
  <c r="K175" i="44" s="1"/>
  <c r="P175" i="44" s="1"/>
  <c r="H176" i="44"/>
  <c r="O176" i="44" s="1"/>
  <c r="K111" i="44"/>
  <c r="P111" i="44" s="1"/>
  <c r="K96" i="44"/>
  <c r="P96" i="44" s="1"/>
  <c r="K72" i="44"/>
  <c r="P72" i="44" s="1"/>
  <c r="H99" i="44"/>
  <c r="O99" i="44" s="1"/>
  <c r="H96" i="44"/>
  <c r="O96" i="44" s="1"/>
  <c r="J72" i="44"/>
  <c r="H95" i="44"/>
  <c r="O95" i="44" s="1"/>
  <c r="H91" i="44"/>
  <c r="O91" i="44" s="1"/>
  <c r="J99" i="44"/>
  <c r="K99" i="44" s="1"/>
  <c r="P99" i="44" s="1"/>
  <c r="J85" i="44"/>
  <c r="K85" i="44" s="1"/>
  <c r="P85" i="44" s="1"/>
  <c r="J111" i="44"/>
  <c r="J96" i="44"/>
  <c r="J45" i="44"/>
  <c r="K45" i="44" s="1"/>
  <c r="P45" i="44" s="1"/>
  <c r="H169" i="44"/>
  <c r="O169" i="44" s="1"/>
  <c r="H111" i="44"/>
  <c r="O111" i="44" s="1"/>
  <c r="J91" i="44"/>
  <c r="K91" i="44" s="1"/>
  <c r="P91" i="44" s="1"/>
  <c r="J87" i="44"/>
  <c r="K87" i="44" s="1"/>
  <c r="P87" i="44" s="1"/>
  <c r="J140" i="44"/>
  <c r="K140" i="44" s="1"/>
  <c r="P140" i="44" s="1"/>
  <c r="J168" i="44"/>
  <c r="K168" i="44" s="1"/>
  <c r="P168" i="44" s="1"/>
  <c r="K65" i="44"/>
  <c r="P65" i="44" s="1"/>
  <c r="J191" i="44"/>
  <c r="K191" i="44" s="1"/>
  <c r="P191" i="44" s="1"/>
  <c r="J136" i="44"/>
  <c r="K136" i="44" s="1"/>
  <c r="P136" i="44" s="1"/>
  <c r="K61" i="44"/>
  <c r="P61" i="44" s="1"/>
  <c r="J7" i="44"/>
  <c r="K7" i="44" s="1"/>
  <c r="P7" i="44" s="1"/>
  <c r="J151" i="44"/>
  <c r="K151" i="44" s="1"/>
  <c r="P151" i="44" s="1"/>
  <c r="J77" i="44"/>
  <c r="K77" i="44" s="1"/>
  <c r="P77" i="44" s="1"/>
  <c r="K120" i="44"/>
  <c r="P120" i="44" s="1"/>
  <c r="J112" i="44"/>
  <c r="K112" i="44" s="1"/>
  <c r="P112" i="44" s="1"/>
  <c r="J131" i="44"/>
  <c r="K131" i="44" s="1"/>
  <c r="P131" i="44" s="1"/>
  <c r="K156" i="44"/>
  <c r="P156" i="44" s="1"/>
  <c r="J95" i="44"/>
  <c r="K95" i="44" s="1"/>
  <c r="P95" i="44" s="1"/>
  <c r="J119" i="44"/>
  <c r="K119" i="44" s="1"/>
  <c r="P119" i="44" s="1"/>
  <c r="J71" i="44"/>
  <c r="K71" i="44" s="1"/>
  <c r="P71" i="44" s="1"/>
  <c r="K73" i="44"/>
  <c r="P73" i="44" s="1"/>
  <c r="K31" i="44"/>
  <c r="P31" i="44" s="1"/>
  <c r="J65" i="44"/>
  <c r="H128" i="44"/>
  <c r="O128" i="44" s="1"/>
  <c r="H72" i="44"/>
  <c r="O72" i="44" s="1"/>
  <c r="J15" i="44"/>
  <c r="K15" i="44" s="1"/>
  <c r="P15" i="44" s="1"/>
  <c r="J61" i="44"/>
  <c r="J103" i="44"/>
  <c r="K103" i="44" s="1"/>
  <c r="P103" i="44" s="1"/>
  <c r="J207" i="44"/>
  <c r="K207" i="44" s="1"/>
  <c r="P207" i="44" s="1"/>
  <c r="J69" i="44"/>
  <c r="K69" i="44" s="1"/>
  <c r="P69" i="44" s="1"/>
  <c r="N26" i="42"/>
  <c r="R26" i="42"/>
  <c r="N24" i="42"/>
  <c r="R24" i="42"/>
  <c r="N36" i="42"/>
  <c r="R36" i="42"/>
  <c r="N23" i="42"/>
  <c r="R23" i="42"/>
  <c r="J22" i="42"/>
  <c r="K22" i="42" s="1"/>
  <c r="P22" i="42" s="1"/>
  <c r="K30" i="42"/>
  <c r="P30" i="42" s="1"/>
  <c r="N34" i="42"/>
  <c r="R34" i="42"/>
  <c r="N28" i="42"/>
  <c r="R28" i="42"/>
  <c r="N31" i="42"/>
  <c r="R31" i="42"/>
  <c r="H30" i="42"/>
  <c r="O30" i="42" s="1"/>
  <c r="H14" i="42"/>
  <c r="O14" i="42" s="1"/>
  <c r="H22" i="42"/>
  <c r="O22" i="42" s="1"/>
  <c r="J14" i="39"/>
  <c r="K22" i="39"/>
  <c r="P22" i="39" s="1"/>
  <c r="K14" i="39"/>
  <c r="P14" i="39" s="1"/>
  <c r="K18" i="39"/>
  <c r="P18" i="39" s="1"/>
  <c r="R20" i="39"/>
  <c r="N20" i="39"/>
  <c r="R24" i="39"/>
  <c r="N24" i="39"/>
  <c r="R17" i="39"/>
  <c r="N17" i="39"/>
  <c r="H18" i="39"/>
  <c r="O18" i="39" s="1"/>
  <c r="N19" i="39"/>
  <c r="R19" i="39"/>
  <c r="R5" i="39"/>
  <c r="N5" i="39"/>
  <c r="N31" i="39"/>
  <c r="N27" i="39"/>
  <c r="R27" i="39"/>
  <c r="N25" i="39"/>
  <c r="R25" i="39"/>
  <c r="J26" i="39"/>
  <c r="K26" i="39" s="1"/>
  <c r="P26" i="39" s="1"/>
  <c r="H14" i="39"/>
  <c r="O14" i="39" s="1"/>
  <c r="N12" i="39"/>
  <c r="R21" i="39"/>
  <c r="N21" i="39"/>
  <c r="R8" i="39"/>
  <c r="N8" i="39"/>
  <c r="R16" i="39"/>
  <c r="N16" i="39"/>
  <c r="R33" i="39"/>
  <c r="N33" i="39"/>
  <c r="N7" i="39"/>
  <c r="R7" i="39"/>
  <c r="N13" i="39"/>
  <c r="R32" i="39"/>
  <c r="N32" i="39"/>
  <c r="N28" i="39"/>
  <c r="R4" i="39"/>
  <c r="N4" i="39"/>
  <c r="N3" i="39"/>
  <c r="R3" i="39"/>
  <c r="N11" i="39"/>
  <c r="R9" i="39"/>
  <c r="N9" i="39"/>
  <c r="N29" i="39"/>
  <c r="N23" i="39"/>
  <c r="R23" i="39"/>
  <c r="N15" i="39"/>
  <c r="R15" i="39"/>
  <c r="R36" i="39"/>
  <c r="N36" i="39"/>
  <c r="N35" i="39"/>
  <c r="R35" i="39"/>
  <c r="N2" i="39"/>
  <c r="R2" i="39"/>
  <c r="J19" i="38"/>
  <c r="K19" i="38"/>
  <c r="P19" i="38" s="1"/>
  <c r="H27" i="38"/>
  <c r="O27" i="38" s="1"/>
  <c r="J2" i="38"/>
  <c r="J15" i="38"/>
  <c r="K15" i="38" s="1"/>
  <c r="P15" i="38" s="1"/>
  <c r="R30" i="38"/>
  <c r="N30" i="38"/>
  <c r="R34" i="38"/>
  <c r="N34" i="38"/>
  <c r="R14" i="38"/>
  <c r="N14" i="38"/>
  <c r="H15" i="38"/>
  <c r="O15" i="38" s="1"/>
  <c r="R26" i="38"/>
  <c r="N26" i="38"/>
  <c r="N5" i="38"/>
  <c r="R5" i="38"/>
  <c r="N7" i="38"/>
  <c r="R7" i="38"/>
  <c r="R22" i="38"/>
  <c r="N22" i="38"/>
  <c r="R13" i="38"/>
  <c r="N13" i="38"/>
  <c r="J3" i="38"/>
  <c r="K3" i="38" s="1"/>
  <c r="P3" i="38" s="1"/>
  <c r="R18" i="38"/>
  <c r="N18" i="38"/>
  <c r="R31" i="38"/>
  <c r="N31" i="38"/>
  <c r="N21" i="38"/>
  <c r="R21" i="38"/>
  <c r="J23" i="38"/>
  <c r="K23" i="38" s="1"/>
  <c r="P23" i="38" s="1"/>
  <c r="R6" i="38"/>
  <c r="N6" i="38"/>
  <c r="R11" i="38"/>
  <c r="N11" i="38"/>
  <c r="N33" i="38"/>
  <c r="R33" i="38"/>
  <c r="H19" i="38"/>
  <c r="O19" i="38" s="1"/>
  <c r="N9" i="38"/>
  <c r="R9" i="38"/>
  <c r="N29" i="38"/>
  <c r="R29" i="38"/>
  <c r="R10" i="38"/>
  <c r="N10" i="38"/>
  <c r="N25" i="38"/>
  <c r="R25" i="38"/>
  <c r="R17" i="38"/>
  <c r="N17" i="38"/>
  <c r="K2" i="38"/>
  <c r="P2" i="38" s="1"/>
  <c r="J175" i="37"/>
  <c r="J83" i="37"/>
  <c r="R27" i="37"/>
  <c r="J201" i="37"/>
  <c r="K201" i="37" s="1"/>
  <c r="P201" i="37" s="1"/>
  <c r="J121" i="37"/>
  <c r="K121" i="37" s="1"/>
  <c r="P121" i="37" s="1"/>
  <c r="J110" i="37"/>
  <c r="K110" i="37" s="1"/>
  <c r="P110" i="37" s="1"/>
  <c r="J68" i="37"/>
  <c r="H93" i="37"/>
  <c r="O93" i="37" s="1"/>
  <c r="J89" i="37"/>
  <c r="K89" i="37" s="1"/>
  <c r="P89" i="37" s="1"/>
  <c r="J191" i="37"/>
  <c r="K191" i="37" s="1"/>
  <c r="P191" i="37" s="1"/>
  <c r="J85" i="37"/>
  <c r="K68" i="37"/>
  <c r="P68" i="37" s="1"/>
  <c r="J69" i="37"/>
  <c r="K85" i="37"/>
  <c r="P85" i="37" s="1"/>
  <c r="H53" i="37"/>
  <c r="O53" i="37" s="1"/>
  <c r="J124" i="37"/>
  <c r="K124" i="37" s="1"/>
  <c r="P124" i="37" s="1"/>
  <c r="H75" i="37"/>
  <c r="O75" i="37" s="1"/>
  <c r="J148" i="37"/>
  <c r="K148" i="37" s="1"/>
  <c r="P148" i="37" s="1"/>
  <c r="K83" i="37"/>
  <c r="P83" i="37" s="1"/>
  <c r="J53" i="37"/>
  <c r="K53" i="37" s="1"/>
  <c r="P53" i="37" s="1"/>
  <c r="K69" i="37"/>
  <c r="P69" i="37" s="1"/>
  <c r="J75" i="37"/>
  <c r="K75" i="37" s="1"/>
  <c r="P75" i="37" s="1"/>
  <c r="J105" i="37"/>
  <c r="K105" i="37" s="1"/>
  <c r="P105" i="37" s="1"/>
  <c r="J93" i="37"/>
  <c r="K93" i="37" s="1"/>
  <c r="P93" i="37" s="1"/>
  <c r="H110" i="37"/>
  <c r="O110" i="37" s="1"/>
  <c r="J61" i="37"/>
  <c r="K61" i="37" s="1"/>
  <c r="P61" i="37" s="1"/>
  <c r="K159" i="37"/>
  <c r="P159" i="37" s="1"/>
  <c r="K54" i="37"/>
  <c r="P54" i="37" s="1"/>
  <c r="K117" i="37"/>
  <c r="P117" i="37" s="1"/>
  <c r="H97" i="37"/>
  <c r="O97" i="37" s="1"/>
  <c r="J118" i="37"/>
  <c r="K118" i="37" s="1"/>
  <c r="P118" i="37" s="1"/>
  <c r="J193" i="37"/>
  <c r="K193" i="37" s="1"/>
  <c r="P193" i="37" s="1"/>
  <c r="J185" i="37"/>
  <c r="K185" i="37" s="1"/>
  <c r="P185" i="37" s="1"/>
  <c r="J132" i="37"/>
  <c r="K132" i="37" s="1"/>
  <c r="P132" i="37" s="1"/>
  <c r="H54" i="37"/>
  <c r="O54" i="37" s="1"/>
  <c r="J119" i="37"/>
  <c r="K119" i="37" s="1"/>
  <c r="P119" i="37" s="1"/>
  <c r="J54" i="37"/>
  <c r="K175" i="37"/>
  <c r="P175" i="37" s="1"/>
  <c r="J167" i="37"/>
  <c r="K167" i="37" s="1"/>
  <c r="P167" i="37" s="1"/>
  <c r="H161" i="37"/>
  <c r="O161" i="37" s="1"/>
  <c r="H169" i="37"/>
  <c r="O169" i="37" s="1"/>
  <c r="J91" i="37"/>
  <c r="K91" i="37" s="1"/>
  <c r="P91" i="37" s="1"/>
  <c r="J161" i="37"/>
  <c r="K161" i="37" s="1"/>
  <c r="P161" i="37" s="1"/>
  <c r="H159" i="37"/>
  <c r="O159" i="37" s="1"/>
  <c r="J169" i="37"/>
  <c r="K169" i="37" s="1"/>
  <c r="P169" i="37" s="1"/>
  <c r="H135" i="37"/>
  <c r="O135" i="37" s="1"/>
  <c r="J199" i="37"/>
  <c r="K199" i="37" s="1"/>
  <c r="P199" i="37" s="1"/>
  <c r="J183" i="37"/>
  <c r="K183" i="37" s="1"/>
  <c r="P183" i="37" s="1"/>
  <c r="J109" i="37"/>
  <c r="K109" i="37" s="1"/>
  <c r="P109" i="37" s="1"/>
  <c r="J107" i="37"/>
  <c r="K107" i="37" s="1"/>
  <c r="P107" i="37" s="1"/>
  <c r="J99" i="37"/>
  <c r="K99" i="37" s="1"/>
  <c r="P99" i="37" s="1"/>
  <c r="J162" i="37"/>
  <c r="K162" i="37" s="1"/>
  <c r="P162" i="37" s="1"/>
  <c r="J159" i="37"/>
  <c r="J62" i="37"/>
  <c r="K62" i="37" s="1"/>
  <c r="P62" i="37" s="1"/>
  <c r="J97" i="37"/>
  <c r="K97" i="37" s="1"/>
  <c r="P97" i="37" s="1"/>
  <c r="J135" i="37"/>
  <c r="K135" i="37" s="1"/>
  <c r="P135" i="37" s="1"/>
  <c r="J140" i="37"/>
  <c r="K140" i="37" s="1"/>
  <c r="P140" i="37" s="1"/>
  <c r="H5" i="37"/>
  <c r="O5" i="37" s="1"/>
  <c r="J36" i="37"/>
  <c r="K36" i="37" s="1"/>
  <c r="P36" i="37" s="1"/>
  <c r="H51" i="37"/>
  <c r="O51" i="37" s="1"/>
  <c r="J51" i="37"/>
  <c r="K51" i="37" s="1"/>
  <c r="P51" i="37" s="1"/>
  <c r="R11" i="37"/>
  <c r="R10" i="37"/>
  <c r="N10" i="37"/>
  <c r="R4" i="37"/>
  <c r="N4" i="37"/>
  <c r="N38" i="37"/>
  <c r="H22" i="37"/>
  <c r="O22" i="37" s="1"/>
  <c r="R14" i="37"/>
  <c r="N14" i="37"/>
  <c r="R12" i="37"/>
  <c r="N12" i="37"/>
  <c r="J22" i="37"/>
  <c r="K22" i="37" s="1"/>
  <c r="P22" i="37" s="1"/>
  <c r="J33" i="37"/>
  <c r="K33" i="37" s="1"/>
  <c r="P33" i="37" s="1"/>
  <c r="R8" i="37"/>
  <c r="N8" i="37"/>
  <c r="N32" i="37"/>
  <c r="R13" i="37"/>
  <c r="N13" i="37"/>
  <c r="N37" i="37"/>
  <c r="R9" i="37"/>
  <c r="N9" i="37"/>
  <c r="N28" i="37"/>
  <c r="N30" i="37"/>
  <c r="J38" i="36"/>
  <c r="K38" i="36" s="1"/>
  <c r="P38" i="36" s="1"/>
  <c r="N42" i="36"/>
  <c r="R42" i="36"/>
  <c r="N34" i="36"/>
  <c r="R34" i="36"/>
  <c r="N35" i="36"/>
  <c r="R35" i="36"/>
  <c r="N43" i="36"/>
  <c r="R43" i="36"/>
  <c r="N51" i="36"/>
  <c r="R51" i="36"/>
  <c r="N11" i="36"/>
  <c r="R11" i="36"/>
  <c r="N15" i="36"/>
  <c r="R15" i="36"/>
  <c r="N7" i="36"/>
  <c r="R7" i="36"/>
  <c r="N16" i="36"/>
  <c r="R16" i="36"/>
  <c r="N13" i="36"/>
  <c r="R13" i="36"/>
  <c r="N10" i="36"/>
  <c r="R10" i="36"/>
  <c r="N8" i="36"/>
  <c r="R8" i="36"/>
  <c r="N19" i="36"/>
  <c r="R19" i="36"/>
  <c r="N18" i="36"/>
  <c r="R18" i="36"/>
  <c r="J36" i="36"/>
  <c r="K36" i="36" s="1"/>
  <c r="P36" i="36" s="1"/>
  <c r="J31" i="36"/>
  <c r="K31" i="36" s="1"/>
  <c r="P31" i="36" s="1"/>
  <c r="H12" i="36"/>
  <c r="O12" i="36" s="1"/>
  <c r="J28" i="36"/>
  <c r="K28" i="36" s="1"/>
  <c r="P28" i="36" s="1"/>
  <c r="H28" i="36"/>
  <c r="O28" i="36" s="1"/>
  <c r="H39" i="36"/>
  <c r="O39" i="36" s="1"/>
  <c r="J37" i="36"/>
  <c r="K37" i="36" s="1"/>
  <c r="P37" i="36" s="1"/>
  <c r="J44" i="36"/>
  <c r="K44" i="36" s="1"/>
  <c r="P44" i="36" s="1"/>
  <c r="J23" i="46"/>
  <c r="K23" i="46" s="1"/>
  <c r="P23" i="46" s="1"/>
  <c r="H33" i="46"/>
  <c r="O33" i="46" s="1"/>
  <c r="I33" i="46"/>
  <c r="J33" i="46" s="1"/>
  <c r="K33" i="46" s="1"/>
  <c r="P33" i="46" s="1"/>
  <c r="J21" i="46"/>
  <c r="K21" i="46" s="1"/>
  <c r="P21" i="46" s="1"/>
  <c r="J19" i="46"/>
  <c r="K19" i="46" s="1"/>
  <c r="P19" i="46" s="1"/>
  <c r="G25" i="46"/>
  <c r="H25" i="46" s="1"/>
  <c r="O25" i="46" s="1"/>
  <c r="I25" i="46"/>
  <c r="J25" i="46" s="1"/>
  <c r="K25" i="46" s="1"/>
  <c r="P25" i="46" s="1"/>
  <c r="G17" i="46"/>
  <c r="H17" i="46" s="1"/>
  <c r="O17" i="46" s="1"/>
  <c r="I17" i="46"/>
  <c r="J17" i="46" s="1"/>
  <c r="K17" i="46" s="1"/>
  <c r="P17" i="46" s="1"/>
  <c r="E19" i="46"/>
  <c r="M19" i="46"/>
  <c r="N19" i="46" s="1"/>
  <c r="G20" i="46"/>
  <c r="H20" i="46" s="1"/>
  <c r="O20" i="46" s="1"/>
  <c r="I20" i="46"/>
  <c r="J8" i="46"/>
  <c r="K8" i="46" s="1"/>
  <c r="P8" i="46" s="1"/>
  <c r="I32" i="46"/>
  <c r="J32" i="46" s="1"/>
  <c r="K32" i="46" s="1"/>
  <c r="P32" i="46" s="1"/>
  <c r="H32" i="46"/>
  <c r="O32" i="46" s="1"/>
  <c r="J22" i="46"/>
  <c r="K22" i="46" s="1"/>
  <c r="P22" i="46" s="1"/>
  <c r="J27" i="46"/>
  <c r="K27" i="46" s="1"/>
  <c r="P27" i="46" s="1"/>
  <c r="E22" i="46"/>
  <c r="M22" i="46"/>
  <c r="N22" i="46" s="1"/>
  <c r="I28" i="46"/>
  <c r="J28" i="46" s="1"/>
  <c r="K28" i="46" s="1"/>
  <c r="P28" i="46" s="1"/>
  <c r="H28" i="46"/>
  <c r="O28" i="46" s="1"/>
  <c r="J16" i="46"/>
  <c r="K16" i="46" s="1"/>
  <c r="P16" i="46" s="1"/>
  <c r="E15" i="46"/>
  <c r="E7" i="46"/>
  <c r="E21" i="46"/>
  <c r="J2" i="45"/>
  <c r="K2" i="45" s="1"/>
  <c r="P2" i="45" s="1"/>
  <c r="J3" i="45"/>
  <c r="K3" i="45" s="1"/>
  <c r="P3" i="45" s="1"/>
  <c r="H3" i="56"/>
  <c r="O3" i="56" s="1"/>
  <c r="E14" i="46"/>
  <c r="J28" i="55"/>
  <c r="K28" i="55" s="1"/>
  <c r="P28" i="55" s="1"/>
  <c r="J12" i="55"/>
  <c r="K12" i="55" s="1"/>
  <c r="P12" i="55" s="1"/>
  <c r="H28" i="55"/>
  <c r="O28" i="55" s="1"/>
  <c r="H24" i="55"/>
  <c r="O24" i="55" s="1"/>
  <c r="H12" i="55"/>
  <c r="O12" i="55" s="1"/>
  <c r="J24" i="55"/>
  <c r="K24" i="55" s="1"/>
  <c r="P24" i="55" s="1"/>
  <c r="J13" i="46"/>
  <c r="K13" i="46" s="1"/>
  <c r="P13" i="46" s="1"/>
  <c r="H5" i="46"/>
  <c r="O5" i="46" s="1"/>
  <c r="E8" i="46"/>
  <c r="J9" i="46"/>
  <c r="K9" i="46" s="1"/>
  <c r="P9" i="46" s="1"/>
  <c r="J4" i="46"/>
  <c r="K4" i="46" s="1"/>
  <c r="P4" i="46" s="1"/>
  <c r="J15" i="46"/>
  <c r="K15" i="46" s="1"/>
  <c r="P15" i="46" s="1"/>
  <c r="M12" i="46"/>
  <c r="N12" i="46" s="1"/>
  <c r="E12" i="46"/>
  <c r="I7" i="46"/>
  <c r="G7" i="46"/>
  <c r="H7" i="46" s="1"/>
  <c r="O7" i="46" s="1"/>
  <c r="E5" i="46"/>
  <c r="M5" i="46"/>
  <c r="N5" i="46" s="1"/>
  <c r="E20" i="46"/>
  <c r="G3" i="46"/>
  <c r="J3" i="46" s="1"/>
  <c r="G10" i="46"/>
  <c r="E18" i="46"/>
  <c r="E13" i="46"/>
  <c r="M13" i="46"/>
  <c r="N13" i="46" s="1"/>
  <c r="J12" i="46"/>
  <c r="K12" i="46" s="1"/>
  <c r="P12" i="46" s="1"/>
  <c r="J14" i="46"/>
  <c r="K14" i="46" s="1"/>
  <c r="P14" i="46" s="1"/>
  <c r="E24" i="46"/>
  <c r="J11" i="46"/>
  <c r="K11" i="46" s="1"/>
  <c r="P11" i="46" s="1"/>
  <c r="E27" i="46"/>
  <c r="E23" i="46"/>
  <c r="M9" i="46"/>
  <c r="N9" i="46" s="1"/>
  <c r="E9" i="46"/>
  <c r="E11" i="46"/>
  <c r="M11" i="46"/>
  <c r="N11" i="46" s="1"/>
  <c r="E25" i="46"/>
  <c r="J6" i="46"/>
  <c r="K6" i="46" s="1"/>
  <c r="P6" i="46" s="1"/>
  <c r="E17" i="46"/>
  <c r="E26" i="46"/>
  <c r="M2" i="44"/>
  <c r="N2" i="44" s="1"/>
  <c r="E2" i="44"/>
  <c r="J2" i="44"/>
  <c r="K2" i="44" s="1"/>
  <c r="P2" i="44" s="1"/>
  <c r="J20" i="46" l="1"/>
  <c r="K20" i="46" s="1"/>
  <c r="P20" i="46" s="1"/>
  <c r="H3" i="46"/>
  <c r="O3" i="46" s="1"/>
  <c r="K3" i="46"/>
  <c r="P3" i="46" s="1"/>
  <c r="J10" i="46"/>
  <c r="K10" i="46" s="1"/>
  <c r="P10" i="46" s="1"/>
  <c r="H10" i="46"/>
  <c r="O10" i="46" s="1"/>
  <c r="J7" i="46"/>
  <c r="K7" i="46" s="1"/>
  <c r="P7" i="46" s="1"/>
  <c r="C2" i="42" l="1"/>
  <c r="F2" i="42" s="1"/>
  <c r="F37" i="41"/>
  <c r="G37" i="41" s="1"/>
  <c r="F36" i="41"/>
  <c r="G36" i="41" s="1"/>
  <c r="F35" i="41"/>
  <c r="G35" i="41" s="1"/>
  <c r="F34" i="41"/>
  <c r="G34" i="41" s="1"/>
  <c r="F33" i="41"/>
  <c r="F32" i="41"/>
  <c r="F31" i="41"/>
  <c r="F30" i="41"/>
  <c r="F29" i="41"/>
  <c r="G29" i="41" s="1"/>
  <c r="F28" i="41"/>
  <c r="G28" i="41" s="1"/>
  <c r="F27" i="41"/>
  <c r="G27" i="41" s="1"/>
  <c r="F26" i="41"/>
  <c r="G26" i="41" s="1"/>
  <c r="F25" i="41"/>
  <c r="F24" i="41"/>
  <c r="F23" i="41"/>
  <c r="F22" i="41"/>
  <c r="F21" i="41"/>
  <c r="G21" i="41" s="1"/>
  <c r="F20" i="41"/>
  <c r="G20" i="41" s="1"/>
  <c r="F19" i="41"/>
  <c r="G19" i="41" s="1"/>
  <c r="F18" i="41"/>
  <c r="G18" i="41" s="1"/>
  <c r="F17" i="41"/>
  <c r="F16" i="41"/>
  <c r="F15" i="41"/>
  <c r="F14" i="41"/>
  <c r="F13" i="41"/>
  <c r="G13" i="41" s="1"/>
  <c r="F12" i="41"/>
  <c r="G12" i="41" s="1"/>
  <c r="F11" i="41"/>
  <c r="G11" i="41" s="1"/>
  <c r="F10" i="41"/>
  <c r="F9" i="41"/>
  <c r="F8" i="41"/>
  <c r="F7" i="41"/>
  <c r="F6" i="41"/>
  <c r="F5" i="41"/>
  <c r="G5" i="41" s="1"/>
  <c r="F4" i="41"/>
  <c r="G4" i="41" s="1"/>
  <c r="F3" i="41"/>
  <c r="G3" i="41"/>
  <c r="G33" i="41"/>
  <c r="G32" i="41"/>
  <c r="G31" i="41"/>
  <c r="G30" i="41"/>
  <c r="G25" i="41"/>
  <c r="G24" i="41"/>
  <c r="G23" i="41"/>
  <c r="G22" i="41"/>
  <c r="G17" i="41"/>
  <c r="G16" i="41"/>
  <c r="G15" i="41"/>
  <c r="G14" i="41"/>
  <c r="G9" i="41"/>
  <c r="G8" i="41"/>
  <c r="G7" i="41"/>
  <c r="G6" i="41"/>
  <c r="F2" i="41"/>
  <c r="D49" i="41"/>
  <c r="D48" i="41"/>
  <c r="D47" i="41"/>
  <c r="E47" i="41" s="1"/>
  <c r="D46" i="41"/>
  <c r="D45" i="41"/>
  <c r="D44" i="41"/>
  <c r="E44" i="41" s="1"/>
  <c r="D43" i="41"/>
  <c r="D42" i="41"/>
  <c r="E42" i="41" s="1"/>
  <c r="D41" i="41"/>
  <c r="D40" i="41"/>
  <c r="D39" i="41"/>
  <c r="E39" i="41" s="1"/>
  <c r="D38" i="41"/>
  <c r="D37" i="41"/>
  <c r="D36" i="41"/>
  <c r="E36" i="41" s="1"/>
  <c r="D35" i="41"/>
  <c r="D34" i="41"/>
  <c r="E34" i="41" s="1"/>
  <c r="D33" i="41"/>
  <c r="D32" i="41"/>
  <c r="D31" i="41"/>
  <c r="D30" i="41"/>
  <c r="D29" i="41"/>
  <c r="D28" i="41"/>
  <c r="D27" i="41"/>
  <c r="D26" i="41"/>
  <c r="E26" i="41" s="1"/>
  <c r="D25" i="41"/>
  <c r="E25" i="41" s="1"/>
  <c r="D24" i="41"/>
  <c r="D23" i="41"/>
  <c r="D22" i="41"/>
  <c r="D21" i="41"/>
  <c r="D20" i="41"/>
  <c r="D19" i="41"/>
  <c r="D18" i="41"/>
  <c r="D17" i="41"/>
  <c r="D16" i="41"/>
  <c r="D15" i="41"/>
  <c r="D14" i="41"/>
  <c r="D13" i="41"/>
  <c r="D12" i="41"/>
  <c r="D11" i="41"/>
  <c r="D10" i="41"/>
  <c r="D9" i="41"/>
  <c r="D8" i="41"/>
  <c r="D7" i="41"/>
  <c r="D6" i="41"/>
  <c r="D5" i="41"/>
  <c r="D4" i="41"/>
  <c r="D3" i="41"/>
  <c r="D2" i="41"/>
  <c r="C32" i="41"/>
  <c r="C31" i="41"/>
  <c r="C30" i="41"/>
  <c r="C29" i="41"/>
  <c r="C28" i="41"/>
  <c r="C27" i="41"/>
  <c r="C26" i="41"/>
  <c r="C25" i="41"/>
  <c r="C24" i="41"/>
  <c r="C23" i="41"/>
  <c r="C22" i="41"/>
  <c r="C21" i="41"/>
  <c r="C20" i="41"/>
  <c r="C19" i="41"/>
  <c r="C18" i="41"/>
  <c r="C17" i="41"/>
  <c r="C16" i="41"/>
  <c r="C15" i="41"/>
  <c r="C14" i="41"/>
  <c r="C13" i="41"/>
  <c r="C12" i="41"/>
  <c r="C11" i="41"/>
  <c r="C10" i="41"/>
  <c r="C9" i="41"/>
  <c r="C8" i="41"/>
  <c r="C7" i="41"/>
  <c r="C6" i="41"/>
  <c r="C5" i="41"/>
  <c r="C4" i="41"/>
  <c r="C3" i="41"/>
  <c r="C2" i="41"/>
  <c r="N49" i="41"/>
  <c r="E49" i="41"/>
  <c r="N48" i="41"/>
  <c r="E48" i="41"/>
  <c r="N47" i="41"/>
  <c r="N46" i="41"/>
  <c r="E46" i="41"/>
  <c r="N45" i="41"/>
  <c r="E45" i="41"/>
  <c r="N44" i="41"/>
  <c r="N43" i="41"/>
  <c r="E43" i="41"/>
  <c r="N42" i="41"/>
  <c r="N41" i="41"/>
  <c r="E41" i="41"/>
  <c r="N40" i="41"/>
  <c r="E40" i="41"/>
  <c r="N39" i="41"/>
  <c r="N38" i="41"/>
  <c r="E38" i="41"/>
  <c r="N37" i="41"/>
  <c r="E37" i="41"/>
  <c r="N36" i="41"/>
  <c r="N35" i="41"/>
  <c r="E35" i="41"/>
  <c r="N34" i="41"/>
  <c r="N33" i="41"/>
  <c r="E33" i="41"/>
  <c r="N32" i="41"/>
  <c r="N31" i="41"/>
  <c r="N30" i="41"/>
  <c r="E30" i="41"/>
  <c r="N29" i="41"/>
  <c r="N28" i="41"/>
  <c r="N27" i="41"/>
  <c r="N26" i="41"/>
  <c r="N25" i="41"/>
  <c r="M22" i="41"/>
  <c r="N22" i="41" s="1"/>
  <c r="E10" i="41"/>
  <c r="F32" i="40"/>
  <c r="F31" i="40"/>
  <c r="F30" i="40"/>
  <c r="F29" i="40"/>
  <c r="F28" i="40"/>
  <c r="F27" i="40"/>
  <c r="F26" i="40"/>
  <c r="F25" i="40"/>
  <c r="F24" i="40"/>
  <c r="F23" i="40"/>
  <c r="F22" i="40"/>
  <c r="F21" i="40"/>
  <c r="F20" i="40"/>
  <c r="F19" i="40"/>
  <c r="F18" i="40"/>
  <c r="F17" i="40"/>
  <c r="F16" i="40"/>
  <c r="F15" i="40"/>
  <c r="F14" i="40"/>
  <c r="F13" i="40"/>
  <c r="F12" i="40"/>
  <c r="F11" i="40"/>
  <c r="F10" i="40"/>
  <c r="F9" i="40"/>
  <c r="F8" i="40"/>
  <c r="F7" i="40"/>
  <c r="F6" i="40"/>
  <c r="F5" i="40"/>
  <c r="F4" i="40"/>
  <c r="F3" i="40"/>
  <c r="F2" i="40"/>
  <c r="D32" i="40"/>
  <c r="D31" i="40"/>
  <c r="D30" i="40"/>
  <c r="D29" i="40"/>
  <c r="D28" i="40"/>
  <c r="E28" i="40" s="1"/>
  <c r="D27" i="40"/>
  <c r="E27" i="40" s="1"/>
  <c r="D26" i="40"/>
  <c r="E26" i="40" s="1"/>
  <c r="D25" i="40"/>
  <c r="D24" i="40"/>
  <c r="D23" i="40"/>
  <c r="D22" i="40"/>
  <c r="D21" i="40"/>
  <c r="D20" i="40"/>
  <c r="D19" i="40"/>
  <c r="D18" i="40"/>
  <c r="D17" i="40"/>
  <c r="D16" i="40"/>
  <c r="D15" i="40"/>
  <c r="D14" i="40"/>
  <c r="D13" i="40"/>
  <c r="D12" i="40"/>
  <c r="D11" i="40"/>
  <c r="D10" i="40"/>
  <c r="D9" i="40"/>
  <c r="D8" i="40"/>
  <c r="D7" i="40"/>
  <c r="D6" i="40"/>
  <c r="D5" i="40"/>
  <c r="D4" i="40"/>
  <c r="D3" i="40"/>
  <c r="D2" i="40"/>
  <c r="C32" i="40"/>
  <c r="C31" i="40"/>
  <c r="E31" i="40" s="1"/>
  <c r="C30" i="40"/>
  <c r="C29" i="40"/>
  <c r="C28" i="40"/>
  <c r="C27" i="40"/>
  <c r="C26" i="40"/>
  <c r="C25" i="40"/>
  <c r="C24" i="40"/>
  <c r="C23" i="40"/>
  <c r="C22" i="40"/>
  <c r="C21" i="40"/>
  <c r="C20" i="40"/>
  <c r="C19" i="40"/>
  <c r="C18" i="40"/>
  <c r="C17" i="40"/>
  <c r="C16" i="40"/>
  <c r="C15" i="40"/>
  <c r="C14" i="40"/>
  <c r="C13" i="40"/>
  <c r="C12" i="40"/>
  <c r="C11" i="40"/>
  <c r="C10" i="40"/>
  <c r="C9" i="40"/>
  <c r="C8" i="40"/>
  <c r="C7" i="40"/>
  <c r="C6" i="40"/>
  <c r="C5" i="40"/>
  <c r="C4" i="40"/>
  <c r="C3" i="40"/>
  <c r="C2" i="40"/>
  <c r="N49" i="40"/>
  <c r="D49" i="40"/>
  <c r="E49" i="40" s="1"/>
  <c r="N48" i="40"/>
  <c r="D48" i="40"/>
  <c r="E48" i="40" s="1"/>
  <c r="N47" i="40"/>
  <c r="D47" i="40"/>
  <c r="E47" i="40" s="1"/>
  <c r="N46" i="40"/>
  <c r="D46" i="40"/>
  <c r="E46" i="40" s="1"/>
  <c r="N45" i="40"/>
  <c r="E45" i="40"/>
  <c r="D45" i="40"/>
  <c r="N44" i="40"/>
  <c r="D44" i="40"/>
  <c r="E44" i="40" s="1"/>
  <c r="N43" i="40"/>
  <c r="D43" i="40"/>
  <c r="E43" i="40" s="1"/>
  <c r="N42" i="40"/>
  <c r="D42" i="40"/>
  <c r="E42" i="40" s="1"/>
  <c r="N41" i="40"/>
  <c r="D41" i="40"/>
  <c r="E41" i="40" s="1"/>
  <c r="N40" i="40"/>
  <c r="D40" i="40"/>
  <c r="E40" i="40" s="1"/>
  <c r="N39" i="40"/>
  <c r="D39" i="40"/>
  <c r="E39" i="40" s="1"/>
  <c r="N38" i="40"/>
  <c r="D38" i="40"/>
  <c r="E38" i="40" s="1"/>
  <c r="N37" i="40"/>
  <c r="D37" i="40"/>
  <c r="E37" i="40" s="1"/>
  <c r="N36" i="40"/>
  <c r="E36" i="40"/>
  <c r="D36" i="40"/>
  <c r="N35" i="40"/>
  <c r="D35" i="40"/>
  <c r="E35" i="40" s="1"/>
  <c r="N34" i="40"/>
  <c r="D34" i="40"/>
  <c r="E34" i="40" s="1"/>
  <c r="N33" i="40"/>
  <c r="D33" i="40"/>
  <c r="E33" i="40" s="1"/>
  <c r="N32" i="40"/>
  <c r="N31" i="40"/>
  <c r="N30" i="40"/>
  <c r="E30" i="40"/>
  <c r="N29" i="40"/>
  <c r="E29" i="40"/>
  <c r="N28" i="40"/>
  <c r="N27" i="40"/>
  <c r="N26" i="40"/>
  <c r="N25" i="40"/>
  <c r="E6" i="40"/>
  <c r="D48" i="38"/>
  <c r="E48" i="38" s="1"/>
  <c r="D44" i="38"/>
  <c r="E44" i="38" s="1"/>
  <c r="D43" i="38"/>
  <c r="E43" i="38" s="1"/>
  <c r="D42" i="38"/>
  <c r="E42" i="38" s="1"/>
  <c r="D40" i="38"/>
  <c r="E40" i="38" s="1"/>
  <c r="D36" i="38"/>
  <c r="E36" i="38" s="1"/>
  <c r="D35" i="38"/>
  <c r="E35" i="38" s="1"/>
  <c r="D49" i="38"/>
  <c r="E49" i="38" s="1"/>
  <c r="D47" i="38"/>
  <c r="E47" i="38" s="1"/>
  <c r="D46" i="38"/>
  <c r="E46" i="38" s="1"/>
  <c r="D45" i="38"/>
  <c r="E45" i="38" s="1"/>
  <c r="D41" i="38"/>
  <c r="E41" i="38" s="1"/>
  <c r="D39" i="38"/>
  <c r="E39" i="38" s="1"/>
  <c r="D38" i="38"/>
  <c r="E38" i="38" s="1"/>
  <c r="D37" i="38"/>
  <c r="E37" i="38" s="1"/>
  <c r="C45" i="37"/>
  <c r="D2" i="42" l="1"/>
  <c r="E2" i="42" s="1"/>
  <c r="G2" i="42"/>
  <c r="H2" i="42" s="1"/>
  <c r="O2" i="42" s="1"/>
  <c r="M2" i="42"/>
  <c r="N2" i="42" s="1"/>
  <c r="I2" i="42"/>
  <c r="G10" i="41"/>
  <c r="H10" i="41" s="1"/>
  <c r="O10" i="41" s="1"/>
  <c r="I10" i="41"/>
  <c r="J10" i="41" s="1"/>
  <c r="K10" i="41" s="1"/>
  <c r="P10" i="41" s="1"/>
  <c r="M4" i="41"/>
  <c r="N4" i="41" s="1"/>
  <c r="I4" i="41"/>
  <c r="E22" i="41"/>
  <c r="E28" i="41"/>
  <c r="M18" i="41"/>
  <c r="N18" i="41" s="1"/>
  <c r="E18" i="41"/>
  <c r="I2" i="41"/>
  <c r="G2" i="41"/>
  <c r="H2" i="41" s="1"/>
  <c r="O2" i="41" s="1"/>
  <c r="E4" i="41"/>
  <c r="M9" i="41"/>
  <c r="N9" i="41" s="1"/>
  <c r="M2" i="41"/>
  <c r="N2" i="41" s="1"/>
  <c r="E31" i="41"/>
  <c r="E29" i="41"/>
  <c r="M11" i="41"/>
  <c r="N11" i="41" s="1"/>
  <c r="E11" i="41"/>
  <c r="E7" i="41"/>
  <c r="M7" i="41"/>
  <c r="N7" i="41" s="1"/>
  <c r="E17" i="41"/>
  <c r="M17" i="41"/>
  <c r="N17" i="41" s="1"/>
  <c r="I5" i="41"/>
  <c r="I6" i="41"/>
  <c r="H6" i="41"/>
  <c r="O6" i="41" s="1"/>
  <c r="H13" i="41"/>
  <c r="O13" i="41" s="1"/>
  <c r="I13" i="41"/>
  <c r="I3" i="41"/>
  <c r="H3" i="41"/>
  <c r="O3" i="41" s="1"/>
  <c r="M14" i="41"/>
  <c r="N14" i="41" s="1"/>
  <c r="E14" i="41"/>
  <c r="I8" i="41"/>
  <c r="E15" i="41"/>
  <c r="M15" i="41"/>
  <c r="N15" i="41" s="1"/>
  <c r="H12" i="41"/>
  <c r="O12" i="41" s="1"/>
  <c r="I7" i="41"/>
  <c r="H9" i="41"/>
  <c r="O9" i="41" s="1"/>
  <c r="I15" i="41"/>
  <c r="E27" i="41"/>
  <c r="I12" i="41"/>
  <c r="E32" i="41"/>
  <c r="I9" i="41"/>
  <c r="M10" i="41"/>
  <c r="N10" i="41" s="1"/>
  <c r="M16" i="40"/>
  <c r="N16" i="40" s="1"/>
  <c r="E25" i="40"/>
  <c r="E32" i="40"/>
  <c r="E17" i="40"/>
  <c r="E2" i="40"/>
  <c r="M8" i="40"/>
  <c r="N8" i="40" s="1"/>
  <c r="M19" i="40"/>
  <c r="N19" i="40" s="1"/>
  <c r="G4" i="40"/>
  <c r="H4" i="40" s="1"/>
  <c r="O4" i="40" s="1"/>
  <c r="M20" i="40"/>
  <c r="N20" i="40" s="1"/>
  <c r="M23" i="40"/>
  <c r="N23" i="40" s="1"/>
  <c r="G12" i="40"/>
  <c r="H12" i="40" s="1"/>
  <c r="O12" i="40" s="1"/>
  <c r="E14" i="40"/>
  <c r="M24" i="40"/>
  <c r="N24" i="40" s="1"/>
  <c r="E21" i="40"/>
  <c r="M10" i="40"/>
  <c r="N10" i="40" s="1"/>
  <c r="I5" i="40"/>
  <c r="G5" i="40"/>
  <c r="E9" i="40"/>
  <c r="M9" i="40"/>
  <c r="N9" i="40" s="1"/>
  <c r="E4" i="40"/>
  <c r="M4" i="40"/>
  <c r="N4" i="40" s="1"/>
  <c r="I13" i="40"/>
  <c r="G13" i="40"/>
  <c r="H13" i="40" s="1"/>
  <c r="O13" i="40" s="1"/>
  <c r="M11" i="40"/>
  <c r="N11" i="40" s="1"/>
  <c r="E11" i="40"/>
  <c r="E12" i="40"/>
  <c r="M12" i="40"/>
  <c r="N12" i="40" s="1"/>
  <c r="I2" i="40"/>
  <c r="G2" i="40"/>
  <c r="H2" i="40" s="1"/>
  <c r="O2" i="40" s="1"/>
  <c r="M22" i="40"/>
  <c r="N22" i="40" s="1"/>
  <c r="E22" i="40"/>
  <c r="G7" i="40"/>
  <c r="H7" i="40" s="1"/>
  <c r="O7" i="40" s="1"/>
  <c r="I7" i="40"/>
  <c r="I10" i="40"/>
  <c r="G10" i="40"/>
  <c r="H10" i="40" s="1"/>
  <c r="O10" i="40" s="1"/>
  <c r="M18" i="40"/>
  <c r="N18" i="40" s="1"/>
  <c r="E18" i="40"/>
  <c r="M3" i="40"/>
  <c r="N3" i="40" s="1"/>
  <c r="E3" i="40"/>
  <c r="G15" i="40"/>
  <c r="H15" i="40" s="1"/>
  <c r="O15" i="40" s="1"/>
  <c r="I15" i="40"/>
  <c r="G6" i="40"/>
  <c r="H6" i="40" s="1"/>
  <c r="O6" i="40" s="1"/>
  <c r="E8" i="40"/>
  <c r="I12" i="40"/>
  <c r="G14" i="40"/>
  <c r="H14" i="40" s="1"/>
  <c r="O14" i="40" s="1"/>
  <c r="E16" i="40"/>
  <c r="M17" i="40"/>
  <c r="N17" i="40" s="1"/>
  <c r="M21" i="40"/>
  <c r="N21" i="40" s="1"/>
  <c r="E24" i="40"/>
  <c r="M2" i="40"/>
  <c r="N2" i="40" s="1"/>
  <c r="I6" i="40"/>
  <c r="G8" i="40"/>
  <c r="H8" i="40" s="1"/>
  <c r="O8" i="40" s="1"/>
  <c r="I14" i="40"/>
  <c r="E19" i="40"/>
  <c r="I8" i="40"/>
  <c r="M6" i="40"/>
  <c r="N6" i="40" s="1"/>
  <c r="M14" i="40"/>
  <c r="N14" i="40" s="1"/>
  <c r="J2" i="42" l="1"/>
  <c r="K2" i="42" s="1"/>
  <c r="P2" i="42" s="1"/>
  <c r="J12" i="41"/>
  <c r="K12" i="41" s="1"/>
  <c r="P12" i="41" s="1"/>
  <c r="E9" i="41"/>
  <c r="J13" i="41"/>
  <c r="E19" i="41"/>
  <c r="M19" i="41"/>
  <c r="N19" i="41" s="1"/>
  <c r="J7" i="41"/>
  <c r="K7" i="41" s="1"/>
  <c r="P7" i="41" s="1"/>
  <c r="J3" i="41"/>
  <c r="K3" i="41" s="1"/>
  <c r="P3" i="41" s="1"/>
  <c r="E2" i="41"/>
  <c r="E23" i="41"/>
  <c r="M23" i="41"/>
  <c r="N23" i="41" s="1"/>
  <c r="J2" i="41"/>
  <c r="K2" i="41" s="1"/>
  <c r="P2" i="41" s="1"/>
  <c r="J8" i="41"/>
  <c r="K8" i="41" s="1"/>
  <c r="P8" i="41" s="1"/>
  <c r="J6" i="41"/>
  <c r="K6" i="41" s="1"/>
  <c r="P6" i="41" s="1"/>
  <c r="M12" i="41"/>
  <c r="N12" i="41" s="1"/>
  <c r="E12" i="41"/>
  <c r="K4" i="41"/>
  <c r="P4" i="41" s="1"/>
  <c r="M20" i="41"/>
  <c r="N20" i="41" s="1"/>
  <c r="E20" i="41"/>
  <c r="I11" i="41"/>
  <c r="H11" i="41"/>
  <c r="O11" i="41" s="1"/>
  <c r="H4" i="41"/>
  <c r="O4" i="41" s="1"/>
  <c r="H8" i="41"/>
  <c r="O8" i="41" s="1"/>
  <c r="K13" i="41"/>
  <c r="P13" i="41" s="1"/>
  <c r="M16" i="41"/>
  <c r="N16" i="41" s="1"/>
  <c r="E16" i="41"/>
  <c r="H15" i="41"/>
  <c r="O15" i="41" s="1"/>
  <c r="H5" i="41"/>
  <c r="O5" i="41" s="1"/>
  <c r="E5" i="41"/>
  <c r="M5" i="41"/>
  <c r="N5" i="41" s="1"/>
  <c r="J15" i="41"/>
  <c r="K15" i="41" s="1"/>
  <c r="P15" i="41" s="1"/>
  <c r="M6" i="41"/>
  <c r="N6" i="41" s="1"/>
  <c r="E6" i="41"/>
  <c r="J9" i="41"/>
  <c r="K9" i="41" s="1"/>
  <c r="P9" i="41" s="1"/>
  <c r="J4" i="41"/>
  <c r="I14" i="41"/>
  <c r="H14" i="41"/>
  <c r="O14" i="41" s="1"/>
  <c r="H7" i="41"/>
  <c r="O7" i="41" s="1"/>
  <c r="J5" i="41"/>
  <c r="K5" i="41" s="1"/>
  <c r="P5" i="41" s="1"/>
  <c r="M3" i="41"/>
  <c r="N3" i="41" s="1"/>
  <c r="E3" i="41"/>
  <c r="E13" i="41"/>
  <c r="M13" i="41"/>
  <c r="N13" i="41" s="1"/>
  <c r="M24" i="41"/>
  <c r="N24" i="41" s="1"/>
  <c r="E24" i="41"/>
  <c r="E8" i="41"/>
  <c r="M8" i="41"/>
  <c r="N8" i="41" s="1"/>
  <c r="E21" i="41"/>
  <c r="M21" i="41"/>
  <c r="N21" i="41" s="1"/>
  <c r="J12" i="40"/>
  <c r="K12" i="40" s="1"/>
  <c r="P12" i="40" s="1"/>
  <c r="I4" i="40"/>
  <c r="J4" i="40" s="1"/>
  <c r="K4" i="40" s="1"/>
  <c r="P4" i="40" s="1"/>
  <c r="E20" i="40"/>
  <c r="J14" i="40"/>
  <c r="E23" i="40"/>
  <c r="E10" i="40"/>
  <c r="J7" i="40"/>
  <c r="K7" i="40" s="1"/>
  <c r="P7" i="40" s="1"/>
  <c r="J8" i="40"/>
  <c r="K8" i="40" s="1"/>
  <c r="P8" i="40" s="1"/>
  <c r="I9" i="40"/>
  <c r="G9" i="40"/>
  <c r="H9" i="40" s="1"/>
  <c r="O9" i="40" s="1"/>
  <c r="K14" i="40"/>
  <c r="P14" i="40" s="1"/>
  <c r="E15" i="40"/>
  <c r="M15" i="40"/>
  <c r="N15" i="40" s="1"/>
  <c r="J10" i="40"/>
  <c r="K10" i="40" s="1"/>
  <c r="P10" i="40" s="1"/>
  <c r="E5" i="40"/>
  <c r="M5" i="40"/>
  <c r="N5" i="40" s="1"/>
  <c r="I11" i="40"/>
  <c r="G11" i="40"/>
  <c r="H11" i="40" s="1"/>
  <c r="O11" i="40" s="1"/>
  <c r="J6" i="40"/>
  <c r="K6" i="40" s="1"/>
  <c r="P6" i="40" s="1"/>
  <c r="H5" i="40"/>
  <c r="O5" i="40" s="1"/>
  <c r="E13" i="40"/>
  <c r="M13" i="40"/>
  <c r="N13" i="40" s="1"/>
  <c r="I3" i="40"/>
  <c r="G3" i="40"/>
  <c r="H3" i="40" s="1"/>
  <c r="O3" i="40" s="1"/>
  <c r="J2" i="40"/>
  <c r="K2" i="40" s="1"/>
  <c r="P2" i="40" s="1"/>
  <c r="J13" i="40"/>
  <c r="K13" i="40" s="1"/>
  <c r="P13" i="40" s="1"/>
  <c r="E7" i="40"/>
  <c r="M7" i="40"/>
  <c r="N7" i="40" s="1"/>
  <c r="J15" i="40"/>
  <c r="K15" i="40" s="1"/>
  <c r="P15" i="40" s="1"/>
  <c r="J5" i="40"/>
  <c r="K5" i="40" s="1"/>
  <c r="P5" i="40" s="1"/>
  <c r="J11" i="41" l="1"/>
  <c r="K11" i="41" s="1"/>
  <c r="P11" i="41" s="1"/>
  <c r="J14" i="41"/>
  <c r="K14" i="41" s="1"/>
  <c r="P14" i="41" s="1"/>
  <c r="J9" i="40"/>
  <c r="J3" i="40"/>
  <c r="K3" i="40" s="1"/>
  <c r="P3" i="40" s="1"/>
  <c r="K9" i="40"/>
  <c r="P9" i="40" s="1"/>
  <c r="J11" i="40"/>
  <c r="K11" i="40" s="1"/>
  <c r="P11" i="40" s="1"/>
  <c r="D45" i="37" l="1"/>
  <c r="E45" i="37" l="1"/>
  <c r="M45" i="37"/>
  <c r="N45" i="37" s="1"/>
</calcChain>
</file>

<file path=xl/sharedStrings.xml><?xml version="1.0" encoding="utf-8"?>
<sst xmlns="http://schemas.openxmlformats.org/spreadsheetml/2006/main" count="2941" uniqueCount="1194">
  <si>
    <t>SrNo</t>
  </si>
  <si>
    <t xml:space="preserve">Table Type </t>
  </si>
  <si>
    <t>Module</t>
  </si>
  <si>
    <t>Master/Type</t>
  </si>
  <si>
    <t>Table No</t>
  </si>
  <si>
    <t>Remark</t>
  </si>
  <si>
    <t>Script</t>
  </si>
  <si>
    <t>Data Migrated</t>
  </si>
  <si>
    <t xml:space="preserve">App Testing Data </t>
  </si>
  <si>
    <t>Field Name</t>
  </si>
  <si>
    <t>Table Name</t>
  </si>
  <si>
    <t>Table Desc</t>
  </si>
  <si>
    <t>DataType</t>
  </si>
  <si>
    <t>Size</t>
  </si>
  <si>
    <t>Description</t>
  </si>
  <si>
    <t>LookUp Code</t>
  </si>
  <si>
    <t>Example Values</t>
  </si>
  <si>
    <t>Needed Or Not</t>
  </si>
  <si>
    <t>MISYS Table Name</t>
  </si>
  <si>
    <t>Select Query</t>
  </si>
  <si>
    <t>&lt;&lt; GO TO INDEX HOME &gt;&gt;</t>
  </si>
  <si>
    <t>Mapping 
Received</t>
  </si>
  <si>
    <t xml:space="preserve">ManualyFill If Require </t>
  </si>
  <si>
    <t>MEMBERCODE       NUMBER (10) NOT NULL,</t>
  </si>
  <si>
    <t>TENANTID         NUMBER (10) NOT NULL,</t>
  </si>
  <si>
    <t>ACTIVITYID       NUMBER (19),</t>
  </si>
  <si>
    <t>CREATEDBY        VARCHAR2 (10),</t>
  </si>
  <si>
    <t>CREATEDDATE      TIMESTAMP,</t>
  </si>
  <si>
    <t>CREATEDTIME      TIMESTAMP,</t>
  </si>
  <si>
    <t>DEPRECATED       NUMBER (10),</t>
  </si>
  <si>
    <t>DEPRECATEDBY     VARCHAR2 (10),</t>
  </si>
  <si>
    <t>DEPRECATEDDATE   TIMESTAMP,</t>
  </si>
  <si>
    <t>DEPRECATEDTIME   TIMESTAMP,</t>
  </si>
  <si>
    <t>DESCRIPTION      VARCHAR2 (100),</t>
  </si>
  <si>
    <t>LASTMODIFIEDBY   VARCHAR2 (10),</t>
  </si>
  <si>
    <t>LASTMODIFIEDDATE TIMESTAMP,</t>
  </si>
  <si>
    <t>LASTMODIFIEDTIME TIMESTAMP,</t>
  </si>
  <si>
    <t>VERSION          NUMBER (10),</t>
  </si>
  <si>
    <t>AUTHSTATUS       VARCHAR2 (1),</t>
  </si>
  <si>
    <t>BRANCHORCUST     VARCHAR2 (1),</t>
  </si>
  <si>
    <t>CNXNO            VARCHAR2 (20),</t>
  </si>
  <si>
    <t>CUSTBRCODE       NUMBER (10),</t>
  </si>
  <si>
    <t>CUSTCATEGORY     VARCHAR2 (4),</t>
  </si>
  <si>
    <t>CUSTCRACCT       VARCHAR2 (32),</t>
  </si>
  <si>
    <t>CUSTDRACCT       VARCHAR2 (32),</t>
  </si>
  <si>
    <t>DRAWERACCNO      VARCHAR2 (32),</t>
  </si>
  <si>
    <t>DWELIMITSYN      VARCHAR2 (1),</t>
  </si>
  <si>
    <t>ECGCPREMIUMYN    VARCHAR2 (1),</t>
  </si>
  <si>
    <t>EMAILID          VARCHAR2 (30),</t>
  </si>
  <si>
    <t>IBANNUMBER       VARCHAR2 (34),</t>
  </si>
  <si>
    <t>IECNO            VARCHAR2 (20),</t>
  </si>
  <si>
    <t>ISACTIVE         NUMBER (10),</t>
  </si>
  <si>
    <t>LIMITSYN         VARCHAR2 (1),</t>
  </si>
  <si>
    <t>NAME             VARCHAR2 (150),</t>
  </si>
  <si>
    <t>RATINGS          VARCHAR2 (10),</t>
  </si>
  <si>
    <t>RATINGSAGENCY    VARCHAR2 (40),</t>
  </si>
  <si>
    <t>RATINGSTERMS     VARCHAR2 (20),</t>
  </si>
  <si>
    <t>CUSTCRACCTID     VARCHAR2 (32),</t>
  </si>
  <si>
    <t>CUSTDRACCTID     VARCHAR2 (32),</t>
  </si>
  <si>
    <t>CUSTCRACCTBR     NUMBER (10),</t>
  </si>
  <si>
    <t>CUSTDRACCTBR     NUMBER (10),</t>
  </si>
  <si>
    <t>CUSTTYPE         NUMBER (10),</t>
  </si>
  <si>
    <t>CHECKER1         VARCHAR2 (10),</t>
  </si>
  <si>
    <t>CHECKER2         VARCHAR2 (10),</t>
  </si>
  <si>
    <t>CHECKERDATE1     TIMESTAMP,</t>
  </si>
  <si>
    <t>CHECKERDATE2     TIMESTAMP,</t>
  </si>
  <si>
    <t>NOAUTHPENDING    NUMBER (10),</t>
  </si>
  <si>
    <t>SECTOR           NUMBER (10),</t>
  </si>
  <si>
    <t>OGLNUMBER        VARCHAR2 (32),</t>
  </si>
  <si>
    <t>OGLCODE          VARCHAR2 (32),</t>
  </si>
  <si>
    <t>ENCCHECKSUM      VARCHAR2 (100),</t>
  </si>
  <si>
    <t>Customer ID</t>
  </si>
  <si>
    <t>Reporting Branch</t>
  </si>
  <si>
    <t>Customer Category</t>
  </si>
  <si>
    <t>Default A/c CR</t>
  </si>
  <si>
    <t>Default A/c DR</t>
  </si>
  <si>
    <t>Customer Email ID</t>
  </si>
  <si>
    <t>Customer Name</t>
  </si>
  <si>
    <t>Default A/c CR Branch</t>
  </si>
  <si>
    <t>Default A/c DR Branch</t>
  </si>
  <si>
    <t xml:space="preserve">Customer Type </t>
  </si>
  <si>
    <t>DOCTYPE          VARCHAR2 (3) NOT NULL,</t>
  </si>
  <si>
    <t>DOCDETAILS       VARCHAR2 (30),</t>
  </si>
  <si>
    <t>TENANTID            NUMBER (10) NOT NULL,</t>
  </si>
  <si>
    <t>ACTIVITYID          NUMBER (19),</t>
  </si>
  <si>
    <t>CREATEDBY           VARCHAR2 (10),</t>
  </si>
  <si>
    <t>CREATEDDATE         TIMESTAMP,</t>
  </si>
  <si>
    <t>CREATEDTIME         TIMESTAMP,</t>
  </si>
  <si>
    <t>DEPRECATED          NUMBER (10),</t>
  </si>
  <si>
    <t>DEPRECATEDBY        VARCHAR2 (10),</t>
  </si>
  <si>
    <t>DEPRECATEDDATE      TIMESTAMP,</t>
  </si>
  <si>
    <t>DEPRECATEDTIME      TIMESTAMP,</t>
  </si>
  <si>
    <t>DESCRIPTION         VARCHAR2 (100),</t>
  </si>
  <si>
    <t>LASTMODIFIEDBY      VARCHAR2 (10),</t>
  </si>
  <si>
    <t>LASTMODIFIEDDATE    TIMESTAMP,</t>
  </si>
  <si>
    <t>LASTMODIFIEDTIME    TIMESTAMP,</t>
  </si>
  <si>
    <t>VERSION             NUMBER (10),</t>
  </si>
  <si>
    <t>AUTHSTATUS          VARCHAR2 (1),</t>
  </si>
  <si>
    <t>ISACTIVE            NUMBER (10),</t>
  </si>
  <si>
    <t>ENCCHECKSUM         VARCHAR2 (100),</t>
  </si>
  <si>
    <t>DOCTYPE          NUMBER (10) NOT NULL,</t>
  </si>
  <si>
    <t>PROOFTYPE        NUMBER (10) NOT NULL,</t>
  </si>
  <si>
    <t>KYCTYPE1         NUMBER (10),</t>
  </si>
  <si>
    <t>CUSTOMERNAME     VARCHAR2 (150),</t>
  </si>
  <si>
    <t>DOCIMG           BLOB,</t>
  </si>
  <si>
    <t>EXPIRYDATE       TIMESTAMP,</t>
  </si>
  <si>
    <t>FILENAME         VARCHAR2 (50),</t>
  </si>
  <si>
    <t>IDNUMBER         VARCHAR2 (50),</t>
  </si>
  <si>
    <t>ISSUEDBY         NUMBER (10),</t>
  </si>
  <si>
    <t>ISSUEDDATE       TIMESTAMP,</t>
  </si>
  <si>
    <t>NAMEASINDOCUMENT VARCHAR2 (150),</t>
  </si>
  <si>
    <t>RECIEVEDDATE     TIMESTAMP,</t>
  </si>
  <si>
    <t>REMARKS          VARCHAR2 (250),</t>
  </si>
  <si>
    <t>D009193</t>
  </si>
  <si>
    <t>D009194</t>
  </si>
  <si>
    <t>MEMBERCODE         NUMBER (10) NOT NULL,</t>
  </si>
  <si>
    <t>SRNO               NUMBER (10) NOT NULL,</t>
  </si>
  <si>
    <t>TENANTID           NUMBER (10) NOT NULL,</t>
  </si>
  <si>
    <t>ACTIVITYID         NUMBER (19),</t>
  </si>
  <si>
    <t>CREATEDBY          VARCHAR2 (10),</t>
  </si>
  <si>
    <t>CREATEDDATE        TIMESTAMP,</t>
  </si>
  <si>
    <t>CREATEDTIME        TIMESTAMP,</t>
  </si>
  <si>
    <t>DEPRECATED         NUMBER (10),</t>
  </si>
  <si>
    <t>DEPRECATEDBY       VARCHAR2 (10),</t>
  </si>
  <si>
    <t>DEPRECATEDDATE     TIMESTAMP,</t>
  </si>
  <si>
    <t>DEPRECATEDTIME     TIMESTAMP,</t>
  </si>
  <si>
    <t>DESCRIPTION        VARCHAR2 (100),</t>
  </si>
  <si>
    <t>LASTMODIFIEDBY     VARCHAR2 (10),</t>
  </si>
  <si>
    <t>LASTMODIFIEDDATE   TIMESTAMP,</t>
  </si>
  <si>
    <t>LASTMODIFIEDTIME   TIMESTAMP,</t>
  </si>
  <si>
    <t>VERSION            NUMBER (10),</t>
  </si>
  <si>
    <t>APPLICATIONNO      VARCHAR2 (50),</t>
  </si>
  <si>
    <t>AUTHSTATUS         VARCHAR2 (1),</t>
  </si>
  <si>
    <t>DOB                TIMESTAMP NOT NULL,</t>
  </si>
  <si>
    <t>EDUCATION          NUMBER (10),</t>
  </si>
  <si>
    <t>FAMILYCUSTOMERCODE NUMBER (10),</t>
  </si>
  <si>
    <t>FIRSTNAME          VARCHAR2 (200),</t>
  </si>
  <si>
    <t>GENDER             VARCHAR2 (1),</t>
  </si>
  <si>
    <t>ISACTIVE           NUMBER (10),</t>
  </si>
  <si>
    <t>ISFAMILYCUSTOMER   NUMBER (10),</t>
  </si>
  <si>
    <t>LASTNAME           VARCHAR2 (50),</t>
  </si>
  <si>
    <t>MIDDLENAME         VARCHAR2 (50),</t>
  </si>
  <si>
    <t>PROFESSION         NUMBER (10),</t>
  </si>
  <si>
    <t>RELATIONSHIP       NUMBER (10),</t>
  </si>
  <si>
    <t>SALUTATION         VARCHAR2 (40),</t>
  </si>
  <si>
    <t>FAMBENEFICIARY     NUMBER (10),</t>
  </si>
  <si>
    <t>FAMDEPENDENT       NUMBER (10),</t>
  </si>
  <si>
    <t>REMARK             VARCHAR2 (255),</t>
  </si>
  <si>
    <t>FAMMOBILENO        VARCHAR2 (20),</t>
  </si>
  <si>
    <t>MOTHERMAIDENNAME   VARCHAR2 (50),</t>
  </si>
  <si>
    <t>ENCCHECKSUM        VARCHAR2 (100),</t>
  </si>
  <si>
    <t>Address Master</t>
  </si>
  <si>
    <t>KYC</t>
  </si>
  <si>
    <t>Forex Customer</t>
  </si>
  <si>
    <t>ADDRESSTYPE</t>
  </si>
  <si>
    <t>ADDRESS TYPE (PERMANENT,OFFICE)</t>
  </si>
  <si>
    <t>SRNO             NUMBER (10) NOT NULL,</t>
  </si>
  <si>
    <t>AUTHSTATUS       VARCHAR2 (1) NOT NULL,</t>
  </si>
  <si>
    <t>BRANCHCODE       NUMBER (10) NOT NULL,</t>
  </si>
  <si>
    <t>ISACTIVE         NUMBER (10) NOT NULL,</t>
  </si>
  <si>
    <t>BRANCHCODE         NUMBER (10) NOT NULL,</t>
  </si>
  <si>
    <t>TENANTID             NUMBER (10) NOT NULL,</t>
  </si>
  <si>
    <t>ACTIVITYID           NUMBER (19),</t>
  </si>
  <si>
    <t>CREATEDBY            VARCHAR2 (10),</t>
  </si>
  <si>
    <t>CREATEDDATE          TIMESTAMP,</t>
  </si>
  <si>
    <t>CREATEDTIME          TIMESTAMP,</t>
  </si>
  <si>
    <t>DEPRECATED           NUMBER (10),</t>
  </si>
  <si>
    <t>BRANCHCODE           NUMBER (10) NOT NULL,</t>
  </si>
  <si>
    <t>ISACTIVE             NUMBER (10),</t>
  </si>
  <si>
    <t>AUTHSTATUS           VARCHAR2 (1),</t>
  </si>
  <si>
    <t>CHECKER1             VARCHAR2 (10),</t>
  </si>
  <si>
    <t>CHECKERDATE1         TIMESTAMP,</t>
  </si>
  <si>
    <t>CHECKER2             VARCHAR2 (10),</t>
  </si>
  <si>
    <t>CHECKERDATE2         TIMESTAMP,</t>
  </si>
  <si>
    <t>NOAUTHPENDING        NUMBER (10),</t>
  </si>
  <si>
    <t>VERSION              NUMBER (10),</t>
  </si>
  <si>
    <t>DESCRIPTION          VARCHAR2 (100),</t>
  </si>
  <si>
    <t>LASTMODIFIEDBY       VARCHAR2 (10),</t>
  </si>
  <si>
    <t>LASTMODIFIEDDATE     TIMESTAMP,</t>
  </si>
  <si>
    <t>LASTMODIFIEDTIME     TIMESTAMP,</t>
  </si>
  <si>
    <t>DEPRECATEDBY         VARCHAR2 (10),</t>
  </si>
  <si>
    <t>DEPRECATEDDATE       TIMESTAMP,</t>
  </si>
  <si>
    <t>DEPRECATEDTIME       TIMESTAMP,</t>
  </si>
  <si>
    <t>ENCCHECKSUM          VARCHAR2 (100),</t>
  </si>
  <si>
    <t>)</t>
  </si>
  <si>
    <t>TABLESPACE USERS</t>
  </si>
  <si>
    <t>STORAGE (BUFFER_POOL DEFAULT);</t>
  </si>
  <si>
    <t>PRDACCTID            VARCHAR2 (32) NOT NULL,</t>
  </si>
  <si>
    <t>MEMBERCODE           NUMBER (10),</t>
  </si>
  <si>
    <t>PRODUCTCODE          VARCHAR2 (8),</t>
  </si>
  <si>
    <t>SCHEMECODE           VARCHAR2 (8),</t>
  </si>
  <si>
    <t>CHARGESIN            VARCHAR2 (1),</t>
  </si>
  <si>
    <t>CURRENCYCODE         VARCHAR2 (3),</t>
  </si>
  <si>
    <t>CHGDEBTACCTID        VARCHAR2 (32),</t>
  </si>
  <si>
    <t>BRANCHCODE          NUMBER (10) NOT NULL,</t>
  </si>
  <si>
    <t>PRDACCTID           VARCHAR2 (32) NOT NULL,</t>
  </si>
  <si>
    <t>BENEFADD1           VARCHAR2 (50),</t>
  </si>
  <si>
    <t>BENEFADD2           VARCHAR2 (50),</t>
  </si>
  <si>
    <t>BENEFADD3           VARCHAR2 (50),</t>
  </si>
  <si>
    <t>CHANNEL             NUMBER (10),</t>
  </si>
  <si>
    <t>CHECKER1            VARCHAR2 (10),</t>
  </si>
  <si>
    <t>CHECKER2            VARCHAR2 (10),</t>
  </si>
  <si>
    <t>CHECKERDATE1        TIMESTAMP,</t>
  </si>
  <si>
    <t>CHECKERDATE2        TIMESTAMP,</t>
  </si>
  <si>
    <t>MAILDATE            TIMESTAMP,</t>
  </si>
  <si>
    <t>MAILNO              VARCHAR2 (30),</t>
  </si>
  <si>
    <t>MESSAGETYPE         VARCHAR2 (10),</t>
  </si>
  <si>
    <t>MSGSTAT             NUMBER (10),</t>
  </si>
  <si>
    <t>NOAUTHPENDING       NUMBER (10),</t>
  </si>
  <si>
    <t>STATUS              NUMBER (10),</t>
  </si>
  <si>
    <t>CHARGESIN           VARCHAR2 (1),</t>
  </si>
  <si>
    <t>CURRENCYCODE        VARCHAR2 (3),</t>
  </si>
  <si>
    <t>Beneficiary Code</t>
  </si>
  <si>
    <t>Bill Amount</t>
  </si>
  <si>
    <t>Bill Amount Rate</t>
  </si>
  <si>
    <t>Bank account number in Correspondant</t>
  </si>
  <si>
    <t>Actual Date of Payment</t>
  </si>
  <si>
    <t>Advice Received amount</t>
  </si>
  <si>
    <t>Advice Received amount Currency code</t>
  </si>
  <si>
    <t>Bank code</t>
  </si>
  <si>
    <t>Bank paid Amount</t>
  </si>
  <si>
    <t>Bank paid Amount Currency</t>
  </si>
  <si>
    <t>Bank paid Amount Rate</t>
  </si>
  <si>
    <t>Bank Paird amount Rate</t>
  </si>
  <si>
    <t>Bank Paid amount rate quote</t>
  </si>
  <si>
    <t>Bank Paid amount Ref Currency Code</t>
  </si>
  <si>
    <t>Bank Paid Amount Original Rate</t>
  </si>
  <si>
    <t>Bank Paid Amount Local Rate</t>
  </si>
  <si>
    <t>Bill Amount Currency</t>
  </si>
  <si>
    <t>BRANCH</t>
  </si>
  <si>
    <t>BILL TYPE</t>
  </si>
  <si>
    <t>BRANHC</t>
  </si>
  <si>
    <t>(</t>
  </si>
  <si>
    <t>BGTYPE           VARCHAR2 (255) NOT NULL,</t>
  </si>
  <si>
    <t>CREATEDBY        VARCHAR2 (255),</t>
  </si>
  <si>
    <t>DEPRECATEDBY     VARCHAR2 (255),</t>
  </si>
  <si>
    <t>DESCRIPTION      VARCHAR2 (255),</t>
  </si>
  <si>
    <t>LASTMODIFIEDBY   VARCHAR2 (255),</t>
  </si>
  <si>
    <t>ALLOWYN          VARCHAR2 (255),</t>
  </si>
  <si>
    <t>AUTHSTATUS       VARCHAR2 (255),</t>
  </si>
  <si>
    <t>BGDESC           VARCHAR2 (255),</t>
  </si>
  <si>
    <t>BGMAXAMT         FLOAT,</t>
  </si>
  <si>
    <t>BGMINAMT         FLOAT,</t>
  </si>
  <si>
    <t>CHGPRDCURCDYN    VARCHAR2 (255),</t>
  </si>
  <si>
    <t>COMMRATE         FLOAT,</t>
  </si>
  <si>
    <t>COMMSECBG        FLOAT,</t>
  </si>
  <si>
    <t>COMNTYPE         NUMBER (10),</t>
  </si>
  <si>
    <t>DEVOLINT         FLOAT,</t>
  </si>
  <si>
    <t>FLOORCOMMAMT     FLOAT,</t>
  </si>
  <si>
    <t>FROMDT           TIMESTAMP,</t>
  </si>
  <si>
    <t>INVRELMARGYN     VARCHAR2 (255),</t>
  </si>
  <si>
    <t>LINVOCINT        FLOAT,</t>
  </si>
  <si>
    <t>MAXCOMMAMT       FLOAT,</t>
  </si>
  <si>
    <t>MAXMT            NUMBER (10),</t>
  </si>
  <si>
    <t>MINMT            NUMBER (10),</t>
  </si>
  <si>
    <t>MINPREREF        NUMBER (10),</t>
  </si>
  <si>
    <t>MINCOMMAMT       FLOAT,</t>
  </si>
  <si>
    <t>NCOMMRATE        FLOAT,</t>
  </si>
  <si>
    <t>OPENBG           VARCHAR2 (255),</t>
  </si>
  <si>
    <t>PARTYN           VARCHAR2 (255),</t>
  </si>
  <si>
    <t>PERMONORDAY      VARCHAR2 (255),</t>
  </si>
  <si>
    <t>PREMATYN         VARCHAR2 (255),</t>
  </si>
  <si>
    <t>PREMATUREINT     FLOAT,</t>
  </si>
  <si>
    <t>RATETYPE         NUMBER (10),</t>
  </si>
  <si>
    <t>RECOVDAMT        FLOAT,</t>
  </si>
  <si>
    <t>SERCHRGS         FLOAT,</t>
  </si>
  <si>
    <t>UNSECCOMMRATE    FLOAT,</t>
  </si>
  <si>
    <t>NOOFAMEND        NUMBER (10),</t>
  </si>
  <si>
    <t>VAT              FLOAT,</t>
  </si>
  <si>
    <t>DIVISOR          FLOAT,</t>
  </si>
  <si>
    <t>D530001</t>
  </si>
  <si>
    <t>LGTYPE-D530001</t>
  </si>
  <si>
    <t>LG Type</t>
  </si>
  <si>
    <t>Lg description</t>
  </si>
  <si>
    <t>LG MAX AMOUNT</t>
  </si>
  <si>
    <t>LG MIN AMOUNT</t>
  </si>
  <si>
    <t>COMMISSION RATE</t>
  </si>
  <si>
    <t>COMISSION SEC</t>
  </si>
  <si>
    <t>DEVOLVED INTEREST</t>
  </si>
  <si>
    <t>FLOOR COMIS</t>
  </si>
  <si>
    <t>From Date</t>
  </si>
  <si>
    <t>No of Amend</t>
  </si>
  <si>
    <t>TENANTID                 NUMBER (10) NOT NULL,</t>
  </si>
  <si>
    <t>BRANCHCODE               NUMBER (10) NOT NULL,</t>
  </si>
  <si>
    <t>PRDACCTID                VARCHAR2 (32) NOT NULL,</t>
  </si>
  <si>
    <t>ISINCREMENT              VARCHAR2 (20),</t>
  </si>
  <si>
    <t>BGAMENDAMOUNT            FLOAT,</t>
  </si>
  <si>
    <t>BGTOTALAMENDAMOUNT       FLOAT,</t>
  </si>
  <si>
    <t>BGAMENDDATE              TIMESTAMP,</t>
  </si>
  <si>
    <t>ISACTIVE                 NUMBER (10),</t>
  </si>
  <si>
    <t>AUTHSTATUS               VARCHAR2 (1),</t>
  </si>
  <si>
    <t>BGID                     VARCHAR2 (16),</t>
  </si>
  <si>
    <t>PRODUCTCODE              VARCHAR2 (8),</t>
  </si>
  <si>
    <t>SCHEMECODE               VARCHAR2 (8),</t>
  </si>
  <si>
    <t>MEMBERCODE               NUMBER (10),</t>
  </si>
  <si>
    <t>NOAUTHPENDING            NUMBER (10),</t>
  </si>
  <si>
    <t>CHECKER1                 VARCHAR2 (10),</t>
  </si>
  <si>
    <t>CHECKERDATE1             TIMESTAMP,</t>
  </si>
  <si>
    <t>CHECKER2                 VARCHAR2 (10),</t>
  </si>
  <si>
    <t>CHECKERDATE2             TIMESTAMP,</t>
  </si>
  <si>
    <t>CHANNEL                  NUMBER (10),</t>
  </si>
  <si>
    <t>MESSAGETYPE              VARCHAR2 (10),</t>
  </si>
  <si>
    <t>MAILDATE                 TIMESTAMP,</t>
  </si>
  <si>
    <t>MAILNO                   VARCHAR2 (30),</t>
  </si>
  <si>
    <t>DECISIONNO               VARCHAR2 (30),</t>
  </si>
  <si>
    <t>OTHERREMARKS             VARCHAR2 (100),</t>
  </si>
  <si>
    <t>CONTRACTDATE             TIMESTAMP,</t>
  </si>
  <si>
    <t>CONTRACTNO               VARCHAR2 (30),</t>
  </si>
  <si>
    <t>SUBORRSN                 VARCHAR2 (100),</t>
  </si>
  <si>
    <t>LIMITTYPE                VARCHAR2 (1),</t>
  </si>
  <si>
    <t>GUARANTEEYN              VARCHAR2 (1),</t>
  </si>
  <si>
    <t>LOANACCTNO               VARCHAR2 (32),</t>
  </si>
  <si>
    <t>TRANCHENO                NUMBER (10),</t>
  </si>
  <si>
    <t>PURPOSE                  VARCHAR2 (4),</t>
  </si>
  <si>
    <t>SENDTORECINFO            VARCHAR2 (250),</t>
  </si>
  <si>
    <t>FILEIDTYPE               VARCHAR2 (4),</t>
  </si>
  <si>
    <t>FILEIDDESC               VARCHAR2 (65),</t>
  </si>
  <si>
    <t>BENEFACCTNAME            VARCHAR2 (65),</t>
  </si>
  <si>
    <t>DATEOFISSUE              TIMESTAMP,</t>
  </si>
  <si>
    <t>BGTYPE                   VARCHAR2 (1),</t>
  </si>
  <si>
    <t>FORMOFUNDTKG             VARCHAR2 (4),</t>
  </si>
  <si>
    <t>APPLRULE                 VARCHAR2 (4),</t>
  </si>
  <si>
    <t>APPLRULENARR             VARCHAR2 (35),</t>
  </si>
  <si>
    <t>EXPIRYTYPE               VARCHAR2 (4),</t>
  </si>
  <si>
    <t>DATEOFEXPIRY             TIMESTAMP,</t>
  </si>
  <si>
    <t>BGAMTCURCD               VARCHAR2 (3),</t>
  </si>
  <si>
    <t>BGAMTFCY                 FLOAT,</t>
  </si>
  <si>
    <t>BGAMTRTTYPE              VARCHAR2 (4),</t>
  </si>
  <si>
    <t>BGAMTEXRT                FLOAT,</t>
  </si>
  <si>
    <t>BGAMTOEXRT               FLOAT,</t>
  </si>
  <si>
    <t>BGAMTLCY                 FLOAT,</t>
  </si>
  <si>
    <t>PERCENTTOL               FLOAT,</t>
  </si>
  <si>
    <t>TOLTYPE                  VARCHAR2 (1),</t>
  </si>
  <si>
    <t>REVOLUTIONCOUNT          NUMBER (10),</t>
  </si>
  <si>
    <t>BASEDON                  VARCHAR2 (1),</t>
  </si>
  <si>
    <t>INTPER                   FLOAT,</t>
  </si>
  <si>
    <t>INTAMT                   FLOAT,</t>
  </si>
  <si>
    <t>SUPPLINFO                VARCHAR2 (32),</t>
  </si>
  <si>
    <t>APPLACCTID               VARCHAR2 (32),</t>
  </si>
  <si>
    <t>APPLADD1                 VARCHAR2 (50),</t>
  </si>
  <si>
    <t>APPLADD2                 VARCHAR2 (50),</t>
  </si>
  <si>
    <t>APPLADD3                 VARCHAR2 (50),</t>
  </si>
  <si>
    <t>OBLPRTYNAME              VARCHAR2 (50),</t>
  </si>
  <si>
    <t>OBLADD1                  VARCHAR2 (50),</t>
  </si>
  <si>
    <t>OBLADD2                  VARCHAR2 (50),</t>
  </si>
  <si>
    <t>OBLADD3                  VARCHAR2 (50),</t>
  </si>
  <si>
    <t>ISSUBNK                  VARCHAR2 (6),</t>
  </si>
  <si>
    <t>ISSUBRANCH               VARCHAR2 (6),</t>
  </si>
  <si>
    <t>ISSUBICCODE              VARCHAR2 (15),</t>
  </si>
  <si>
    <t>ISSUPRTYID               VARCHAR2 (20),</t>
  </si>
  <si>
    <t>ISSUADD1                 VARCHAR2 (50),</t>
  </si>
  <si>
    <t>ISSUADD2                 VARCHAR2 (50),</t>
  </si>
  <si>
    <t>ISSUADD3                 VARCHAR2 (50),</t>
  </si>
  <si>
    <t>BENEFACCTID              VARCHAR2 (32),</t>
  </si>
  <si>
    <t>BENEFADD1                VARCHAR2 (50),</t>
  </si>
  <si>
    <t>BENEFADD2                VARCHAR2 (50),</t>
  </si>
  <si>
    <t>BENEFADD3                VARCHAR2 (50),</t>
  </si>
  <si>
    <t>CONFRMINSTR              NUMBER (10),</t>
  </si>
  <si>
    <t>REQPRTYADVGBNK           VARCHAR2 (6),</t>
  </si>
  <si>
    <t>REQPRTYADVGBRANCH        VARCHAR2 (6),</t>
  </si>
  <si>
    <t>REQPRTYBICCD             VARCHAR2 (15),</t>
  </si>
  <si>
    <t>REQPRTYID                VARCHAR2 (20),</t>
  </si>
  <si>
    <t>REQPRTYADD1              VARCHAR2 (50),</t>
  </si>
  <si>
    <t>REQPRTYADD2              VARCHAR2 (50),</t>
  </si>
  <si>
    <t>REQPRTYADD3              VARCHAR2 (50),</t>
  </si>
  <si>
    <t>ADVGBANK                 VARCHAR2 (6),</t>
  </si>
  <si>
    <t>ADVGBRANCH               VARCHAR2 (6),</t>
  </si>
  <si>
    <t>ADVGBICCODE              VARCHAR2 (15),</t>
  </si>
  <si>
    <t>ADVGPRTYID               VARCHAR2 (20),</t>
  </si>
  <si>
    <t>ADVGPRTYADD1             VARCHAR2 (50),</t>
  </si>
  <si>
    <t>ADVGPRTYADD2             VARCHAR2 (50),</t>
  </si>
  <si>
    <t>ADVGPRTYADD3             VARCHAR2 (50),</t>
  </si>
  <si>
    <t>ADVGBNKREF               VARCHAR2 (16),</t>
  </si>
  <si>
    <t>ADVGTHRBNK               VARCHAR2 (6),</t>
  </si>
  <si>
    <t>ADVGTHRBRANCH            VARCHAR2 (6),</t>
  </si>
  <si>
    <t>ADVGTHRUBICCODE          VARCHAR2 (15),</t>
  </si>
  <si>
    <t>ADVGTHRUPRTYID           VARCHAR2 (20),</t>
  </si>
  <si>
    <t>ADVISEPRTYADD1           VARCHAR2 (50),</t>
  </si>
  <si>
    <t>ADVISEPRTYADD2           VARCHAR2 (50),</t>
  </si>
  <si>
    <t>ADVISEPRTYADD3           VARCHAR2 (50),</t>
  </si>
  <si>
    <t>AVLBLADVGBNK             VARCHAR2 (6),</t>
  </si>
  <si>
    <t>AVLBLADVGBRCH            VARCHAR2 (6),</t>
  </si>
  <si>
    <t>AVLBLBICCODE             VARCHAR2 (15),</t>
  </si>
  <si>
    <t>ADVGPARID                VARCHAR2 (20),</t>
  </si>
  <si>
    <t>AVLBLADD1                VARCHAR2 (50),</t>
  </si>
  <si>
    <t>AVLBLADD2                VARCHAR2 (50),</t>
  </si>
  <si>
    <t>AVLBLADD3                VARCHAR2 (50),</t>
  </si>
  <si>
    <t>COUNTRYCODE              VARCHAR2 (3),</t>
  </si>
  <si>
    <t>CNTRYCDNARR              VARCHAR2 (65),</t>
  </si>
  <si>
    <t>AUTOEXTNOTIPRD           VARCHAR2 (3),</t>
  </si>
  <si>
    <t>AUTOEXTFINALEXPDT        TIMESTAMP,</t>
  </si>
  <si>
    <t>DEMANDDINDI              VARCHAR2 (30),</t>
  </si>
  <si>
    <t>TRFINDI                  VARCHAR2 (30),</t>
  </si>
  <si>
    <t>DELRYOFOGUND             VARCHAR2 (6),</t>
  </si>
  <si>
    <t>DELRYCODE                VARCHAR2 (6),</t>
  </si>
  <si>
    <t>ADDINFO                  VARCHAR2 (100),</t>
  </si>
  <si>
    <t>DELRYTO                  VARCHAR2 (6),</t>
  </si>
  <si>
    <t>CHARGESDRACCT            VARCHAR2 (32),</t>
  </si>
  <si>
    <t>CHARGESDRACNAME          VARCHAR2 (50),</t>
  </si>
  <si>
    <t>USANCECHRGCURCD          VARCHAR2 (3),</t>
  </si>
  <si>
    <t>USANCECHRGAMT            FLOAT,</t>
  </si>
  <si>
    <t>USANCECHRGAMTADV         FLOAT,</t>
  </si>
  <si>
    <t>USANCECHRGAMTPL          FLOAT,</t>
  </si>
  <si>
    <t>COMMTCHRGCURCD           VARCHAR2 (3),</t>
  </si>
  <si>
    <t>COMMTCHRGAMT             FLOAT,</t>
  </si>
  <si>
    <t>COMMTCHRGAMTADV          FLOAT,</t>
  </si>
  <si>
    <t>COMMTCHRGAMTPL           FLOAT,</t>
  </si>
  <si>
    <t>OUPCODE                  NUMBER (10),</t>
  </si>
  <si>
    <t>CHGCURCD                 VARCHAR2 (3),</t>
  </si>
  <si>
    <t>CHGAMT                   FLOAT,</t>
  </si>
  <si>
    <t>CHGCRACCNO               VARCHAR2 (32),</t>
  </si>
  <si>
    <t>NARRATION                VARCHAR2 (50),</t>
  </si>
  <si>
    <t>PERIOD                   VARCHAR2 (4),</t>
  </si>
  <si>
    <t>DETAILS                  VARCHAR2 (35),</t>
  </si>
  <si>
    <t>TOTCOMMICURCD            VARCHAR2 (3),</t>
  </si>
  <si>
    <t>TOTCOMMIAMT              FLOAT,</t>
  </si>
  <si>
    <t>CURYRCHGCURCD            VARCHAR2 (3),</t>
  </si>
  <si>
    <t>CURYRCHGAMT              FLOAT,</t>
  </si>
  <si>
    <t>ADVCHGCURCD              VARCHAR2 (3),</t>
  </si>
  <si>
    <t>ADVCHGAMT                FLOAT,</t>
  </si>
  <si>
    <t>CODE                     VARCHAR2 (3),</t>
  </si>
  <si>
    <t>LANGCODE                 VARCHAR2 (2),</t>
  </si>
  <si>
    <t>PERIODICMONTHS           NUMBER (10),</t>
  </si>
  <si>
    <t>PERIODICDAYS             NUMBER (10),</t>
  </si>
  <si>
    <t>APPROVEDLIMIT            FLOAT,</t>
  </si>
  <si>
    <t>UNUTILIZEDAMOUNT         FLOAT,</t>
  </si>
  <si>
    <t>TYPEOFUNDCODE            VARCHAR2 (4),</t>
  </si>
  <si>
    <t>TYPEOFUND                VARCHAR2 (35),</t>
  </si>
  <si>
    <t>STDWORDCODE              VARCHAR2 (4),</t>
  </si>
  <si>
    <t>APPLACCTNAME             VARCHAR2 (50),</t>
  </si>
  <si>
    <t>FOREIGNLOCALBG           NUMBER (10),</t>
  </si>
  <si>
    <t>MARGINTYPE               VARCHAR2 (1),</t>
  </si>
  <si>
    <t>MARGINPER                FLOAT,</t>
  </si>
  <si>
    <t>MARGINCUR                VARCHAR2 (3),</t>
  </si>
  <si>
    <t>MARGINAMT                FLOAT,</t>
  </si>
  <si>
    <t>MRGDEBACCTNO             VARCHAR2 (32),</t>
  </si>
  <si>
    <t>MRGCRACCTNO              VARCHAR2 (32),</t>
  </si>
  <si>
    <t>MRGCRACCTNAME            VARCHAR2 (100),</t>
  </si>
  <si>
    <t>MRGDEBACCTNAME           VARCHAR2 (100),</t>
  </si>
  <si>
    <t>ACCNTBALCUR              VARCHAR2 (3),</t>
  </si>
  <si>
    <t>ACCNTBALAMT              FLOAT,</t>
  </si>
  <si>
    <t>STATUS1                  NUMBER (10),</t>
  </si>
  <si>
    <t>PRECLAIMEDAMT            FLOAT,</t>
  </si>
  <si>
    <t>REMBGAMTFCY              FLOAT,</t>
  </si>
  <si>
    <t>DECISIONDT               TIMESTAMP,</t>
  </si>
  <si>
    <t>SENDERTORECINFO          VARCHAR2 (210),</t>
  </si>
  <si>
    <t>CHGDETAILS               VARCHAR2 (210),</t>
  </si>
  <si>
    <t>CHARGESIN                VARCHAR2 (1),</t>
  </si>
  <si>
    <t>CURRENCYCODE             VARCHAR2 (3),</t>
  </si>
  <si>
    <t>CHGDEBTACCTID            VARCHAR2 (32),</t>
  </si>
  <si>
    <t>BGNOOFADJUSTMENT         VARCHAR2 (10),</t>
  </si>
  <si>
    <t>BGNOOFAMENDMENT          VARCHAR2 (10),</t>
  </si>
  <si>
    <t>SERIALNO                 NUMBER (10),</t>
  </si>
  <si>
    <t>CLAIMAMT                 FLOAT,</t>
  </si>
  <si>
    <t>INVOKEAMT                FLOAT,</t>
  </si>
  <si>
    <t>RECOVERAMT               FLOAT,</t>
  </si>
  <si>
    <t>VERSION                  NUMBER (10),</t>
  </si>
  <si>
    <t>ACTIVITYID               NUMBER (19),</t>
  </si>
  <si>
    <t>DESCRIPTION              VARCHAR2 (100),</t>
  </si>
  <si>
    <t>CREATEDBY                VARCHAR2 (10),</t>
  </si>
  <si>
    <t>CREATEDDATE              TIMESTAMP,</t>
  </si>
  <si>
    <t>CREATEDTIME              TIMESTAMP,</t>
  </si>
  <si>
    <t>LASTMODIFIEDBY           VARCHAR2 (10),</t>
  </si>
  <si>
    <t>LASTMODIFIEDDATE         TIMESTAMP,</t>
  </si>
  <si>
    <t>LASTMODIFIEDTIME         TIMESTAMP,</t>
  </si>
  <si>
    <t>DEPRECATEDBY             VARCHAR2 (10),</t>
  </si>
  <si>
    <t>DEPRECATEDDATE           TIMESTAMP,</t>
  </si>
  <si>
    <t>DEPRECATEDTIME           TIMESTAMP,</t>
  </si>
  <si>
    <t>DEPRECATED               NUMBER (10),</t>
  </si>
  <si>
    <t>ENCCHECKSUM              VARCHAR2 (100),</t>
  </si>
  <si>
    <t>AMENDNO                  NUMBER (10),</t>
  </si>
  <si>
    <t>BENEFACCTNAMEMULTILANG   VARCHAR2 (65),</t>
  </si>
  <si>
    <t>BENEFADD1MULTILANG       VARCHAR2 (50),</t>
  </si>
  <si>
    <t>BENEFADD2MULTILANG       VARCHAR2 (50),</t>
  </si>
  <si>
    <t>BENEFADD3MULTILANG       VARCHAR2 (50),</t>
  </si>
  <si>
    <t>CHARGESDRACNAMEMULTILANG VARCHAR2 (50),</t>
  </si>
  <si>
    <t>CHGSTATUS                VARCHAR2 (9),</t>
  </si>
  <si>
    <t>RECVBICCODE              VARCHAR2 (15),</t>
  </si>
  <si>
    <t>RECVBANK                 VARCHAR2 (6),</t>
  </si>
  <si>
    <t>RECVBRANCH               VARCHAR2 (6),</t>
  </si>
  <si>
    <t>RECVPRTYID               VARCHAR2 (20),</t>
  </si>
  <si>
    <t>RECVPRTYADD1             VARCHAR2 (50),</t>
  </si>
  <si>
    <t>RECVPRTYADD2             VARCHAR2 (50),</t>
  </si>
  <si>
    <t>RECVPRTYADD3             VARCHAR2 (50),</t>
  </si>
  <si>
    <t>MRGRECOVERED             FLOAT,</t>
  </si>
  <si>
    <t>LGISSUE-D530020</t>
  </si>
  <si>
    <t>Is increment</t>
  </si>
  <si>
    <t>BGISSUE</t>
  </si>
  <si>
    <t>N</t>
  </si>
  <si>
    <t>REASON FOR LG</t>
  </si>
  <si>
    <t>D530020</t>
  </si>
  <si>
    <t>CREATE TABLE TFNGTEST.D530021</t>
  </si>
  <si>
    <t>PRDACCTID        VARCHAR2 (32) NOT NULL,</t>
  </si>
  <si>
    <t>TAGID            VARCHAR2 (10) NOT NULL,</t>
  </si>
  <si>
    <t>FLDTEXT          VARCHAR2 (200),</t>
  </si>
  <si>
    <t>CONSTRAINT PK_D530021 PRIMARY KEY (BRANCHCODE, PRDACCTID, SRNO, TAGID, TENANTID)</t>
  </si>
  <si>
    <t>D530021</t>
  </si>
  <si>
    <t>A</t>
  </si>
  <si>
    <t>Field Text</t>
  </si>
  <si>
    <t>CREATE TABLE TFNGTEST.D530120</t>
  </si>
  <si>
    <t>OUPCODE          NUMBER (10),</t>
  </si>
  <si>
    <t>OUPCHGSAMT       FLOAT,</t>
  </si>
  <si>
    <t>OUPCHGDESC       VARCHAR2 (100),</t>
  </si>
  <si>
    <t>OUPCHGCRACCT     VARCHAR2 (32),</t>
  </si>
  <si>
    <t>OUPCHGCUR        VARCHAR2 (6),</t>
  </si>
  <si>
    <t>OUPCHGRTTYPE     VARCHAR2 (7),</t>
  </si>
  <si>
    <t>OUPCHGSRT        FLOAT,</t>
  </si>
  <si>
    <t>OUPCHGDRACCT     VARCHAR2 (32),</t>
  </si>
  <si>
    <t>CONSTRAINT PK_D530120 PRIMARY KEY (SRNO, TENANTID, BRANCHCODE, PRDACCTID),</t>
  </si>
  <si>
    <t>CONSTRAINT FK_D530120_TBP_1 FOREIGN KEY (TENANTID, BRANCHCODE, PRDACCTID) REFERENCES TFNGTEST.D530020 (TENANTID, BRANCHCODE, PRDACCTID)</t>
  </si>
  <si>
    <t>Oup Charge Debit Account</t>
  </si>
  <si>
    <t>OUP charge rate</t>
  </si>
  <si>
    <t>OUP charge rate type</t>
  </si>
  <si>
    <t>Ouo Charge Currency</t>
  </si>
  <si>
    <t>Oup Charge Credit Account</t>
  </si>
  <si>
    <t>Oup Charge Description</t>
  </si>
  <si>
    <t>Oup Charge Amount</t>
  </si>
  <si>
    <t>CREATE TABLE TFNGTEST.D530220</t>
  </si>
  <si>
    <t>D530220          RAW,</t>
  </si>
  <si>
    <t>MARGINTYPE       VARCHAR2 (1),</t>
  </si>
  <si>
    <t>MARGINPER        FLOAT,</t>
  </si>
  <si>
    <t>MARGINAMTCURCD   VARCHAR2 (3),</t>
  </si>
  <si>
    <t>MARGINAMT        FLOAT,</t>
  </si>
  <si>
    <t>MRGDEBACCTNO     VARCHAR2 (32),</t>
  </si>
  <si>
    <t>MRGCRACCTNO      VARCHAR2 (32),</t>
  </si>
  <si>
    <t>MRGCRACCTNAME    VARCHAR2 (100),</t>
  </si>
  <si>
    <t>MRGDEBACCTNAME   VARCHAR2 (100),</t>
  </si>
  <si>
    <t>ACCNTBALCUR      VARCHAR2 (3),</t>
  </si>
  <si>
    <t>ACCNTBALAMT      FLOAT,</t>
  </si>
  <si>
    <t>CONSTRAINT PK_D530220 PRIMARY KEY (SRNO, TENANTID, BRANCHCODE, PRDACCTID),</t>
  </si>
  <si>
    <t>CONSTRAINT FK_D530220_TBP_1 FOREIGN KEY (TENANTID, BRANCHCODE, PRDACCTID) REFERENCES TFNGTEST.D530020 (TENANTID, BRANCHCODE, PRDACCTID)</t>
  </si>
  <si>
    <t>OUPCharges-D530120</t>
  </si>
  <si>
    <t>OUPCharges-D530121</t>
  </si>
  <si>
    <t>OUPCharges-D530122</t>
  </si>
  <si>
    <t>OUPCharges-D530123</t>
  </si>
  <si>
    <t>OUPCharges-D530124</t>
  </si>
  <si>
    <t>OUPCharges-D530125</t>
  </si>
  <si>
    <t>OUPCharges-D530126</t>
  </si>
  <si>
    <t>OUPCharges-D530127</t>
  </si>
  <si>
    <t>OUPCharges-D530128</t>
  </si>
  <si>
    <t>OUPCharges-D530129</t>
  </si>
  <si>
    <t>OUPCharges-D530130</t>
  </si>
  <si>
    <t>OUPCharges-D530131</t>
  </si>
  <si>
    <t>OUPCharges-D530132</t>
  </si>
  <si>
    <t>OUPCharges-D530133</t>
  </si>
  <si>
    <t>OUPCharges-D530134</t>
  </si>
  <si>
    <t>OUPCharges-D530135</t>
  </si>
  <si>
    <t>OUPCharges-D530136</t>
  </si>
  <si>
    <t>OUPCharges-D530137</t>
  </si>
  <si>
    <t>OUPCharges-D530138</t>
  </si>
  <si>
    <t>OUPCharges-D530139</t>
  </si>
  <si>
    <t>OUPCharges-D530140</t>
  </si>
  <si>
    <t>OUPCharges-D530141</t>
  </si>
  <si>
    <t>OUPCharges-D530142</t>
  </si>
  <si>
    <t>OUPCharges-D530143</t>
  </si>
  <si>
    <t>OUPCharges-D530144</t>
  </si>
  <si>
    <t>OUPCharges-D530145</t>
  </si>
  <si>
    <t>OUPCharges-D530146</t>
  </si>
  <si>
    <t>OUPCharges-D530147</t>
  </si>
  <si>
    <t>OUPCharges-D530148</t>
  </si>
  <si>
    <t>OUPCharges-D530149</t>
  </si>
  <si>
    <t>OUPCharges-D530150</t>
  </si>
  <si>
    <t>OUPCharges-D530151</t>
  </si>
  <si>
    <t>OUPCharges-D530152</t>
  </si>
  <si>
    <t>LGISSUEMARGIN-D530220</t>
  </si>
  <si>
    <t>LGISSUEMARGIN-D530221</t>
  </si>
  <si>
    <t>LGISSUEMARGIN-D530222</t>
  </si>
  <si>
    <t>LGISSUEMARGIN-D530223</t>
  </si>
  <si>
    <t>LGISSUEMARGIN-D530224</t>
  </si>
  <si>
    <t>LGISSUEMARGIN-D530225</t>
  </si>
  <si>
    <t>LGISSUEMARGIN-D530226</t>
  </si>
  <si>
    <t>LGISSUEMARGIN-D530227</t>
  </si>
  <si>
    <t>LGISSUEMARGIN-D530228</t>
  </si>
  <si>
    <t>LGISSUEMARGIN-D530229</t>
  </si>
  <si>
    <t>LGISSUEMARGIN-D530230</t>
  </si>
  <si>
    <t>LGISSUEMARGIN-D530231</t>
  </si>
  <si>
    <t>LGISSUEMARGIN-D530232</t>
  </si>
  <si>
    <t>LGISSUEMARGIN-D530233</t>
  </si>
  <si>
    <t>LGISSUEMARGIN-D530234</t>
  </si>
  <si>
    <t>LGISSUEMARGIN-D530235</t>
  </si>
  <si>
    <t>LGISSUEMARGIN-D530236</t>
  </si>
  <si>
    <t>LGISSUEMARGIN-D530237</t>
  </si>
  <si>
    <t>LGISSUEMARGIN-D530238</t>
  </si>
  <si>
    <t>LGISSUEMARGIN-D530239</t>
  </si>
  <si>
    <t>LGISSUEMARGIN-D530240</t>
  </si>
  <si>
    <t>LGISSUEMARGIN-D530241</t>
  </si>
  <si>
    <t>LGISSUEMARGIN-D530242</t>
  </si>
  <si>
    <t>LGISSUEMARGIN-D530243</t>
  </si>
  <si>
    <t>LGISSUEMARGIN-D530244</t>
  </si>
  <si>
    <t>LGISSUEMARGIN-D530245</t>
  </si>
  <si>
    <t>LGISSUEMARGIN-D530246</t>
  </si>
  <si>
    <t>LGISSUEMARGIN-D530247</t>
  </si>
  <si>
    <t>LGISSUEMARGIN-D530248</t>
  </si>
  <si>
    <t>LGISSUEMARGIN-D530249</t>
  </si>
  <si>
    <t>LGISSUEMARGIN-D530250</t>
  </si>
  <si>
    <t>LGISSUEMARGIN-D530251</t>
  </si>
  <si>
    <t>LGISSUEMARGIN-D530252</t>
  </si>
  <si>
    <t>MARGINPERCENT</t>
  </si>
  <si>
    <t xml:space="preserve">MARGIN AMOUNT CURRENCYCODE </t>
  </si>
  <si>
    <t xml:space="preserve">MARGINAMOUNT </t>
  </si>
  <si>
    <t>MARGIN DEBIT ACCOUNT</t>
  </si>
  <si>
    <t>MARGIN CREDIT ACCOUNT</t>
  </si>
  <si>
    <t>MARGIN CREDIT ACCOUNTnAME</t>
  </si>
  <si>
    <t>MARGIN DEBIT ACCOUNT naME</t>
  </si>
  <si>
    <t>Account Balance Currecny</t>
  </si>
  <si>
    <t>Account Balance Amount</t>
  </si>
  <si>
    <t>CREATE TABLE TFNGTEST.D530030</t>
  </si>
  <si>
    <t>SERIALNO            NUMBER (10) NOT NULL,</t>
  </si>
  <si>
    <t>ISINCREMENT         VARCHAR2 (20),</t>
  </si>
  <si>
    <t>BGAMENDAMOUNT       FLOAT,</t>
  </si>
  <si>
    <t>BGTOTALAMENDAMOUNT  FLOAT,</t>
  </si>
  <si>
    <t>BGID                VARCHAR2 (20),</t>
  </si>
  <si>
    <t>PRODUCTCODE         VARCHAR2 (8),</t>
  </si>
  <si>
    <t>SCHEMECODE          VARCHAR2 (8),</t>
  </si>
  <si>
    <t>MEMBERCODE          NUMBER (10),</t>
  </si>
  <si>
    <t>DECISIONNO          VARCHAR2 (30),</t>
  </si>
  <si>
    <t>OTHERREMARKS        VARCHAR2 (100),</t>
  </si>
  <si>
    <t>CONTRACTDATE        TIMESTAMP,</t>
  </si>
  <si>
    <t>CONTRACTNO          VARCHAR2 (30),</t>
  </si>
  <si>
    <t>SUBORRSN            VARCHAR2 (100),</t>
  </si>
  <si>
    <t>LIMITTYPE           VARCHAR2 (1),</t>
  </si>
  <si>
    <t>GUARANTEEYN         VARCHAR2 (1),</t>
  </si>
  <si>
    <t>LOANACCTNO          VARCHAR2 (32),</t>
  </si>
  <si>
    <t>TRANCHENO           NUMBER (10),</t>
  </si>
  <si>
    <t>PURPOSE             VARCHAR2 (4),</t>
  </si>
  <si>
    <t>SENDTORECINFO       VARCHAR2 (250),</t>
  </si>
  <si>
    <t>FILEIDTYPE          VARCHAR2 (4),</t>
  </si>
  <si>
    <t>FILEIDDESC          VARCHAR2 (65),</t>
  </si>
  <si>
    <t>BENEFACCTNAME       VARCHAR2 (65),</t>
  </si>
  <si>
    <t>DATEOFISSUE         TIMESTAMP,</t>
  </si>
  <si>
    <t>BGTYPE              VARCHAR2 (1),</t>
  </si>
  <si>
    <t>FORMOFUNDTKG        VARCHAR2 (4),</t>
  </si>
  <si>
    <t>APPLRULE            VARCHAR2 (4),</t>
  </si>
  <si>
    <t>APPLRULENARR        VARCHAR2 (35),</t>
  </si>
  <si>
    <t>EXPIRYTYPE          VARCHAR2 (4),</t>
  </si>
  <si>
    <t>DATEOFEXPIRY        TIMESTAMP,</t>
  </si>
  <si>
    <t>UNDERTAKINGNUMBER   VARCHAR2 (16),</t>
  </si>
  <si>
    <t>BGAMTCURCD          VARCHAR2 (3),</t>
  </si>
  <si>
    <t>BGAMTFCY            FLOAT,</t>
  </si>
  <si>
    <t>BGAMTRTTYPE         VARCHAR2 (4),</t>
  </si>
  <si>
    <t>BGAMTEXRT           FLOAT,</t>
  </si>
  <si>
    <t>BGAMTOEXRT          FLOAT,</t>
  </si>
  <si>
    <t>BGAMTLCY            FLOAT,</t>
  </si>
  <si>
    <t>PERCENTTOL          FLOAT,</t>
  </si>
  <si>
    <t>TOLTYPE             VARCHAR2 (1),</t>
  </si>
  <si>
    <t>REVOLUTIONCOUNT     NUMBER (10),</t>
  </si>
  <si>
    <t>BASEDON             VARCHAR2 (1),</t>
  </si>
  <si>
    <t>INTPER              FLOAT,</t>
  </si>
  <si>
    <t>INTAMT              FLOAT,</t>
  </si>
  <si>
    <t>SUPPLINFO           VARCHAR2 (32),</t>
  </si>
  <si>
    <t>APPLACCTID          VARCHAR2 (32),</t>
  </si>
  <si>
    <t>APPLADD1            VARCHAR2 (50),</t>
  </si>
  <si>
    <t>APPLADD2            VARCHAR2 (50),</t>
  </si>
  <si>
    <t>APPLADD3            VARCHAR2 (50),</t>
  </si>
  <si>
    <t>OBLPRTYNAME         VARCHAR2 (50),</t>
  </si>
  <si>
    <t>OBLADD1             VARCHAR2 (50),</t>
  </si>
  <si>
    <t>OBLADD2             VARCHAR2 (50),</t>
  </si>
  <si>
    <t>OBLADD3             VARCHAR2 (50),</t>
  </si>
  <si>
    <t>ISSUBNK             VARCHAR2 (6),</t>
  </si>
  <si>
    <t>ISSUBRANCH          VARCHAR2 (6),</t>
  </si>
  <si>
    <t>ISSUBICCODE         VARCHAR2 (15),</t>
  </si>
  <si>
    <t>ISSUPRTYID          VARCHAR2 (20),</t>
  </si>
  <si>
    <t>ISSUADD1            VARCHAR2 (50),</t>
  </si>
  <si>
    <t>ISSUADD2            VARCHAR2 (50),</t>
  </si>
  <si>
    <t>ISSUADD3            VARCHAR2 (50),</t>
  </si>
  <si>
    <t>BENEFACCTID         VARCHAR2 (32),</t>
  </si>
  <si>
    <t>CONFRMINSTR         NUMBER (10),</t>
  </si>
  <si>
    <t>REQPRTYADVGBNK      VARCHAR2 (6),</t>
  </si>
  <si>
    <t>REQPRTYADVGBRANCH   VARCHAR2 (6),</t>
  </si>
  <si>
    <t>REQPRTYBICCD        VARCHAR2 (15),</t>
  </si>
  <si>
    <t>REQPRTYID           VARCHAR2 (20),</t>
  </si>
  <si>
    <t>REQPRTYADD1         VARCHAR2 (50),</t>
  </si>
  <si>
    <t>REQPRTYADD2         VARCHAR2 (50),</t>
  </si>
  <si>
    <t>REQPRTYADD3         VARCHAR2 (50),</t>
  </si>
  <si>
    <t>ADVGBANK            VARCHAR2 (6),</t>
  </si>
  <si>
    <t>ADVGBRANCH          VARCHAR2 (6),</t>
  </si>
  <si>
    <t>ADVGBICCODE         VARCHAR2 (15),</t>
  </si>
  <si>
    <t>ADVGPRTYID          VARCHAR2 (20),</t>
  </si>
  <si>
    <t>ADVGPRTYADD1        VARCHAR2 (50),</t>
  </si>
  <si>
    <t>ADVGPRTYADD2        VARCHAR2 (50),</t>
  </si>
  <si>
    <t>ADVGPRTYADD3        VARCHAR2 (50),</t>
  </si>
  <si>
    <t>ADVGBNKREF          VARCHAR2 (16),</t>
  </si>
  <si>
    <t>ADVGTHRBNK          VARCHAR2 (6),</t>
  </si>
  <si>
    <t>ADVGTHRBRANCH       VARCHAR2 (6),</t>
  </si>
  <si>
    <t>ADVGTHRUBICCODE     VARCHAR2 (15),</t>
  </si>
  <si>
    <t>ADVGTHRUPRTYID      VARCHAR2 (20),</t>
  </si>
  <si>
    <t>ADVISEPRTYADD1      VARCHAR2 (50),</t>
  </si>
  <si>
    <t>ADVISEPRTYADD2      VARCHAR2 (50),</t>
  </si>
  <si>
    <t>ADVISEPRTYADD3      VARCHAR2 (50),</t>
  </si>
  <si>
    <t>AVLBLADVGBNK        VARCHAR2 (6),</t>
  </si>
  <si>
    <t>AVLBLADVGBRCH       VARCHAR2 (6),</t>
  </si>
  <si>
    <t>AVLBLBICCODE        VARCHAR2 (15),</t>
  </si>
  <si>
    <t>ADVGPARID           VARCHAR2 (20),</t>
  </si>
  <si>
    <t>AVLBLADD1           VARCHAR2 (50),</t>
  </si>
  <si>
    <t>AVLBLADD2           VARCHAR2 (50),</t>
  </si>
  <si>
    <t>AVLBLADD3           VARCHAR2 (50),</t>
  </si>
  <si>
    <t>COUNTRYCODE         VARCHAR2 (3),</t>
  </si>
  <si>
    <t>CNTRYCDNARR         VARCHAR2 (65),</t>
  </si>
  <si>
    <t>AUTOEXTNOTIPRD      VARCHAR2 (120),</t>
  </si>
  <si>
    <t>AUTOEXTFINALEXPDT   TIMESTAMP,</t>
  </si>
  <si>
    <t>DEMANDDINDI         VARCHAR2 (30),</t>
  </si>
  <si>
    <t>TRFINDI             VARCHAR2 (30),</t>
  </si>
  <si>
    <t>DELRYOFOGUND        VARCHAR2 (6),</t>
  </si>
  <si>
    <t>DELRYCODE           VARCHAR2 (6),</t>
  </si>
  <si>
    <t>ADDINFO             VARCHAR2 (100),</t>
  </si>
  <si>
    <t>DELRYTO             VARCHAR2 (6),</t>
  </si>
  <si>
    <t>CHARGESDRACCT       VARCHAR2 (32),</t>
  </si>
  <si>
    <t>CHARGESDRACNAME     VARCHAR2 (50),</t>
  </si>
  <si>
    <t>USANCECHRGCURCD     VARCHAR2 (3),</t>
  </si>
  <si>
    <t>USANCECHRGAMT       FLOAT,</t>
  </si>
  <si>
    <t>USANCECHRGAMTADV    FLOAT,</t>
  </si>
  <si>
    <t>USANCECHRGAMTPL     FLOAT,</t>
  </si>
  <si>
    <t>COMMTCHRGCURCD      VARCHAR2 (3),</t>
  </si>
  <si>
    <t>COMMTCHRGAMT        FLOAT,</t>
  </si>
  <si>
    <t>COMMTCHRGAMTADV     FLOAT,</t>
  </si>
  <si>
    <t>COMMTCHRGAMTPL      FLOAT,</t>
  </si>
  <si>
    <t>OUPCODE             NUMBER (10),</t>
  </si>
  <si>
    <t>CHGCURCD            VARCHAR2 (3),</t>
  </si>
  <si>
    <t>CHGAMT              FLOAT,</t>
  </si>
  <si>
    <t>CHGCRACCNO          VARCHAR2 (32),</t>
  </si>
  <si>
    <t>NARRATION           VARCHAR2 (50),</t>
  </si>
  <si>
    <t>PERIOD              VARCHAR2 (4),</t>
  </si>
  <si>
    <t>DETAILS             VARCHAR2 (35),</t>
  </si>
  <si>
    <t>TOTCOMMICURCD       VARCHAR2 (3),</t>
  </si>
  <si>
    <t>TOTCOMMIAMT         FLOAT,</t>
  </si>
  <si>
    <t>CURYRCHGCURCD       VARCHAR2 (3),</t>
  </si>
  <si>
    <t>CURYRCHGAMT         FLOAT,</t>
  </si>
  <si>
    <t>ADVCHGCURCD         VARCHAR2 (3),</t>
  </si>
  <si>
    <t>ADVCHGAMT           FLOAT,</t>
  </si>
  <si>
    <t>CODE                VARCHAR2 (3),</t>
  </si>
  <si>
    <t>LANGCODE            VARCHAR2 (2),</t>
  </si>
  <si>
    <t>PERIODICMONTHS      NUMBER (10),</t>
  </si>
  <si>
    <t>PERIODICDAYS        NUMBER (10),</t>
  </si>
  <si>
    <t>APPROVEDLIMIT       FLOAT,</t>
  </si>
  <si>
    <t>UNUTILIZEDAMOUNT    FLOAT,</t>
  </si>
  <si>
    <t>TYPEOFUNDCODE       VARCHAR2 (4),</t>
  </si>
  <si>
    <t>TYPEOFUND           VARCHAR2 (35),</t>
  </si>
  <si>
    <t>STDWORDCODE         VARCHAR2 (4),</t>
  </si>
  <si>
    <t>APPLACCTNAME        VARCHAR2 (50),</t>
  </si>
  <si>
    <t>FOREIGNLOCALBG      NUMBER (10),</t>
  </si>
  <si>
    <t>MARGINTYPE          VARCHAR2 (1),</t>
  </si>
  <si>
    <t>MARGINPER           FLOAT,</t>
  </si>
  <si>
    <t>MARGINAMTCURCD      VARCHAR2 (3),</t>
  </si>
  <si>
    <t>MARGINAMT           FLOAT,</t>
  </si>
  <si>
    <t>MRGDEBACCTNO        VARCHAR2 (32),</t>
  </si>
  <si>
    <t>MRGCRACCTNO         VARCHAR2 (32),</t>
  </si>
  <si>
    <t>MRGCRACCTNAME       VARCHAR2 (100),</t>
  </si>
  <si>
    <t>MRGDEBACCTNAME      VARCHAR2 (100),</t>
  </si>
  <si>
    <t>ACCNTBALCUR         VARCHAR2 (3),</t>
  </si>
  <si>
    <t>ACCNTBALAMT         FLOAT,</t>
  </si>
  <si>
    <t>MARGINCUR           VARCHAR2 (3),</t>
  </si>
  <si>
    <t>SEQUENCEOFTOTAL     VARCHAR2 (15),</t>
  </si>
  <si>
    <t>BGAMENDDATE         TIMESTAMP,</t>
  </si>
  <si>
    <t>RELATEDREF          VARCHAR2 (25),</t>
  </si>
  <si>
    <t>CANCELLATIONREQUEST VARCHAR2 (30),</t>
  </si>
  <si>
    <t>BGNOOFAMENDMENT     VARCHAR2 (10),</t>
  </si>
  <si>
    <t>NEWSEQUENCE15A      VARCHAR2 (15),</t>
  </si>
  <si>
    <t>NEWSEQENCE15B       VARCHAR2 (15),</t>
  </si>
  <si>
    <t>NEWSEQUENCE15C      VARCHAR2 (15),</t>
  </si>
  <si>
    <t>BGNOOFADJUSTMENT    VARCHAR2 (10),</t>
  </si>
  <si>
    <t>STAGES              VARCHAR2 (6),</t>
  </si>
  <si>
    <t>DECISIONDT          TIMESTAMP,</t>
  </si>
  <si>
    <t>SENDERTORECINFO     VARCHAR2 (210),</t>
  </si>
  <si>
    <t>CHGDETAILS          VARCHAR2 (210),</t>
  </si>
  <si>
    <t>STATUS1             NUMBER (10),</t>
  </si>
  <si>
    <t>AMENDNO             NUMBER (10),</t>
  </si>
  <si>
    <t>CLAIMAMT            FLOAT,</t>
  </si>
  <si>
    <t>INVOKEAMT           FLOAT,</t>
  </si>
  <si>
    <t>RECOVERAMT          FLOAT,</t>
  </si>
  <si>
    <t>AMDADJSTAGE         VARCHAR2 (2),</t>
  </si>
  <si>
    <t>BENEFAPPYN          VARCHAR2 (1),</t>
  </si>
  <si>
    <t>BGRESPDATE          TIMESTAMP,</t>
  </si>
  <si>
    <t>BENRESPREFNO        VARCHAR2 (20),</t>
  </si>
  <si>
    <t>BENEFACPTYN         VARCHAR2 (2),</t>
  </si>
  <si>
    <t>RECVBICCODE         VARCHAR2 (15),</t>
  </si>
  <si>
    <t>RECVBANK            VARCHAR2 (6),</t>
  </si>
  <si>
    <t>RECVBRANCH          VARCHAR2 (6),</t>
  </si>
  <si>
    <t>RECVPRTYID          VARCHAR2 (20),</t>
  </si>
  <si>
    <t>RECVPRTYADD1        VARCHAR2 (50),</t>
  </si>
  <si>
    <t>RECVPRTYADD2        VARCHAR2 (50),</t>
  </si>
  <si>
    <t>RECVPRTYADD3        VARCHAR2 (50),</t>
  </si>
  <si>
    <t>CHGSTATUS           VARCHAR2 (9),</t>
  </si>
  <si>
    <t>LGAmend-D530030</t>
  </si>
  <si>
    <t>CREATE TABLE TFNGTEST.D530031</t>
  </si>
  <si>
    <t>SERIALNO         NUMBER (10) NOT NULL,</t>
  </si>
  <si>
    <t>Code Description</t>
  </si>
  <si>
    <t>Serial No</t>
  </si>
  <si>
    <t>CREATE TABLE TFNGTEST.D530130</t>
  </si>
  <si>
    <t>OUPCHGCUR        VARCHAR2 (3),</t>
  </si>
  <si>
    <t>OUPCHGRTTYPE     VARCHAR2 (4),</t>
  </si>
  <si>
    <t>CONSTRAINT PK_D530130 PRIMARY KEY (SRNO, TENANTID, BRANCHCODE, PRDACCTID, SERIALNO),</t>
  </si>
  <si>
    <t>CONSTRAINT FK_D530130_TBPS_1 FOREIGN KEY (TENANTID, BRANCHCODE, PRDACCTID, SERIALNO) REFERENCES TFNGTEST.D530030 (TENANTID, BRANCHCODE, PRDACCTID, SERIALNO)</t>
  </si>
  <si>
    <t>LGAMendRichText-D530031</t>
  </si>
  <si>
    <t>LGAMendRichText-D530032</t>
  </si>
  <si>
    <t>LGAMendRichText-D530033</t>
  </si>
  <si>
    <t>LGAMendRichText-D530034</t>
  </si>
  <si>
    <t>LGAMendRichText-D530035</t>
  </si>
  <si>
    <t>LGAMendRichText-D530036</t>
  </si>
  <si>
    <t>LGAMendRichText-D530037</t>
  </si>
  <si>
    <t>LGAMendRichText-D530038</t>
  </si>
  <si>
    <t>LGAMendRichText-D530039</t>
  </si>
  <si>
    <t>LGAMendRichText-D530040</t>
  </si>
  <si>
    <t>LGAMendRichText-D530041</t>
  </si>
  <si>
    <t>LGAMendRichText-D530042</t>
  </si>
  <si>
    <t>LGAMendRichText-D530043</t>
  </si>
  <si>
    <t>LGAMendRichText-D530044</t>
  </si>
  <si>
    <t>LGAMendRichText-D530045</t>
  </si>
  <si>
    <t>LGAMendRichText-D530046</t>
  </si>
  <si>
    <t>LGAMendRichText-D530047</t>
  </si>
  <si>
    <t>LGAMendRichText-D530048</t>
  </si>
  <si>
    <t>LGAMendRichText-D530049</t>
  </si>
  <si>
    <t>LGAMendRichText-D530050</t>
  </si>
  <si>
    <t>LGAMendRichText-D530051</t>
  </si>
  <si>
    <t>LGAMendRichText-D530052</t>
  </si>
  <si>
    <t>LGAMendRichText-D530053</t>
  </si>
  <si>
    <t>LGAMendRichText-D530054</t>
  </si>
  <si>
    <t>LGAMendRichText-D530055</t>
  </si>
  <si>
    <t>LGAMendRichText-D530056</t>
  </si>
  <si>
    <t>LGAMendRichText-D530057</t>
  </si>
  <si>
    <t>LGAMendRichText-D530058</t>
  </si>
  <si>
    <t>AmendOUPCharges-D530130</t>
  </si>
  <si>
    <t>AmendOUPCharges-D530131</t>
  </si>
  <si>
    <t>AmendOUPCharges-D530132</t>
  </si>
  <si>
    <t>AmendOUPCharges-D530133</t>
  </si>
  <si>
    <t>AmendOUPCharges-D530134</t>
  </si>
  <si>
    <t>AmendOUPCharges-D530135</t>
  </si>
  <si>
    <t>AmendOUPCharges-D530136</t>
  </si>
  <si>
    <t>AmendOUPCharges-D530137</t>
  </si>
  <si>
    <t>AmendOUPCharges-D530138</t>
  </si>
  <si>
    <t>AmendOUPCharges-D530139</t>
  </si>
  <si>
    <t>AmendOUPCharges-D530140</t>
  </si>
  <si>
    <t>AmendOUPCharges-D530141</t>
  </si>
  <si>
    <t>AmendOUPCharges-D530142</t>
  </si>
  <si>
    <t>AmendOUPCharges-D530143</t>
  </si>
  <si>
    <t>AmendOUPCharges-D530144</t>
  </si>
  <si>
    <t>AmendOUPCharges-D530145</t>
  </si>
  <si>
    <t>AmendOUPCharges-D530146</t>
  </si>
  <si>
    <t>AmendOUPCharges-D530147</t>
  </si>
  <si>
    <t>AmendOUPCharges-D530148</t>
  </si>
  <si>
    <t>AmendOUPCharges-D530149</t>
  </si>
  <si>
    <t>AmendOUPCharges-D530150</t>
  </si>
  <si>
    <t>AmendOUPCharges-D530151</t>
  </si>
  <si>
    <t>AmendOUPCharges-D530152</t>
  </si>
  <si>
    <t>AmendOUPCharges-D530153</t>
  </si>
  <si>
    <t>AmendOUPCharges-D530154</t>
  </si>
  <si>
    <t>AmendOUPCharges-D530155</t>
  </si>
  <si>
    <t>AmendOUPCharges-D530156</t>
  </si>
  <si>
    <t>AmendOUPCharges-D530157</t>
  </si>
  <si>
    <t>AmendOUPCharges-D530158</t>
  </si>
  <si>
    <t>AmendOUPCharges-D530159</t>
  </si>
  <si>
    <t>AmendOUPCharges-D530160</t>
  </si>
  <si>
    <t>AmendOUPCharges-D530161</t>
  </si>
  <si>
    <t>AmendOUPCharges-D530162</t>
  </si>
  <si>
    <t>AmendOUPCharges-D530163</t>
  </si>
  <si>
    <t>CREATE TABLE TFNGTEST.D530230</t>
  </si>
  <si>
    <t>CONSTRAINT PK_D530230 PRIMARY KEY (SRNO, TENANTID, BRANCHCODE, PRDACCTID, SERIALNO),</t>
  </si>
  <si>
    <t>CONSTRAINT FK_D530230_TBPS_1 FOREIGN KEY (TENANTID, BRANCHCODE, PRDACCTID, SERIALNO) REFERENCES TFNGTEST.D530030 (TENANTID, BRANCHCODE, PRDACCTID, SERIALNO)</t>
  </si>
  <si>
    <t>MARGINPERcent</t>
  </si>
  <si>
    <t>CREATE TABLE TFNGTEST.D530032</t>
  </si>
  <si>
    <t>TENANTID          NUMBER (10) NOT NULL,</t>
  </si>
  <si>
    <t>BRANCHCODE        NUMBER (10) NOT NULL,</t>
  </si>
  <si>
    <t>PRDACCTID         VARCHAR2 (32) NOT NULL,</t>
  </si>
  <si>
    <t>CLAIMID           VARCHAR2 (20) NOT NULL,</t>
  </si>
  <si>
    <t>ACCEPTFLAG        NUMBER (10),</t>
  </si>
  <si>
    <t>ISACTIVE          NUMBER (10) NOT NULL,</t>
  </si>
  <si>
    <t>AUTHSTATUS        VARCHAR2 (1) NOT NULL,</t>
  </si>
  <si>
    <t>CHECKER1          VARCHAR2 (10),</t>
  </si>
  <si>
    <t>CHECKERDATE1      TIMESTAMP,</t>
  </si>
  <si>
    <t>CHECKER2          VARCHAR2 (10),</t>
  </si>
  <si>
    <t>CHECKERDATE2      TIMESTAMP,</t>
  </si>
  <si>
    <t>NOAUTHPENDING     NUMBER (10),</t>
  </si>
  <si>
    <t>MSGSTAT           NUMBER (10),</t>
  </si>
  <si>
    <t>MEMBERCODE        NUMBER (10),</t>
  </si>
  <si>
    <t>MAILDATE          TIMESTAMP,</t>
  </si>
  <si>
    <t>MAILNO            VARCHAR2 (30),</t>
  </si>
  <si>
    <t>BGTYPE            VARCHAR2 (1),</t>
  </si>
  <si>
    <t>UNDERTAKINGNUMBER VARCHAR2 (16),</t>
  </si>
  <si>
    <t>SUBORRSN          VARCHAR2 (100),</t>
  </si>
  <si>
    <t>DATEOFISSUE       TIMESTAMP,</t>
  </si>
  <si>
    <t>DATEOFEXPIRY      TIMESTAMP,</t>
  </si>
  <si>
    <t>APPROVEDLIMIT     FLOAT,</t>
  </si>
  <si>
    <t>PRECLAIMEDAMT     FLOAT,</t>
  </si>
  <si>
    <t>INVOKEAMT         FLOAT,</t>
  </si>
  <si>
    <t>RECOVERAMT        FLOAT,</t>
  </si>
  <si>
    <t>MARGINAMT         FLOAT,</t>
  </si>
  <si>
    <t>REMBGAMTCURCD     VARCHAR2 (3),</t>
  </si>
  <si>
    <t>REMBGAMTFCY       FLOAT,</t>
  </si>
  <si>
    <t>BGAMTRTTYPE       VARCHAR2 (4),</t>
  </si>
  <si>
    <t>BGAMTEXRT         FLOAT,</t>
  </si>
  <si>
    <t>BGAMTOEXRT        FLOAT,</t>
  </si>
  <si>
    <t>BGAMTLCY          FLOAT,</t>
  </si>
  <si>
    <t>CLAIMDT           TIMESTAMP,</t>
  </si>
  <si>
    <t>CLAIMAMT          FLOAT,</t>
  </si>
  <si>
    <t>CLAIMRSN          VARCHAR2 (100),</t>
  </si>
  <si>
    <t>GUARANTEEYN       VARCHAR2 (1),</t>
  </si>
  <si>
    <t>DEBACCTNO         VARCHAR2 (32),</t>
  </si>
  <si>
    <t>DEBACCTNAME       VARCHAR2 (100),</t>
  </si>
  <si>
    <t>ACKWLDGYN         VARCHAR2 (1),</t>
  </si>
  <si>
    <t>NARRATION         VARCHAR2 (50),</t>
  </si>
  <si>
    <t>NFACLAIMACCTID    VARCHAR2 (32),</t>
  </si>
  <si>
    <t>VERSION           NUMBER (10),</t>
  </si>
  <si>
    <t>ACTIVITYID        NUMBER (19),</t>
  </si>
  <si>
    <t>DESCRIPTION       VARCHAR2 (100),</t>
  </si>
  <si>
    <t>CREATEDBY         VARCHAR2 (10),</t>
  </si>
  <si>
    <t>CREATEDDATE       TIMESTAMP,</t>
  </si>
  <si>
    <t>CREATEDTIME       TIMESTAMP,</t>
  </si>
  <si>
    <t>LASTMODIFIEDBY    VARCHAR2 (10),</t>
  </si>
  <si>
    <t>LASTMODIFIEDDATE  TIMESTAMP,</t>
  </si>
  <si>
    <t>LASTMODIFIEDTIME  TIMESTAMP,</t>
  </si>
  <si>
    <t>DEPRECATEDBY      VARCHAR2 (10),</t>
  </si>
  <si>
    <t>DEPRECATEDDATE    TIMESTAMP,</t>
  </si>
  <si>
    <t>DEPRECATEDTIME    TIMESTAMP,</t>
  </si>
  <si>
    <t>DEPRECATED        NUMBER (10),</t>
  </si>
  <si>
    <t>ENCCHECKSUM       VARCHAR2 (100),</t>
  </si>
  <si>
    <t>CHARGESIN         VARCHAR2 (1),</t>
  </si>
  <si>
    <t>CURRENCYCODE      VARCHAR2 (3),</t>
  </si>
  <si>
    <t>STATUS            NUMBER (10),</t>
  </si>
  <si>
    <t>CONSTRAINT PK_D530032 PRIMARY KEY (TENANTID, BRANCHCODE, PRDACCTID, CLAIMID)</t>
  </si>
  <si>
    <t>Claim-D530032</t>
  </si>
  <si>
    <t>CREATE TABLE TFNGTEST.D530132</t>
  </si>
  <si>
    <t>OUPCD            NUMBER (10) NOT NULL,</t>
  </si>
  <si>
    <t>CLAIMID          VARCHAR2 (20) NOT NULL,</t>
  </si>
  <si>
    <t>OUPEXPAMT        FLOAT NOT NULL,</t>
  </si>
  <si>
    <t>CRACCT           VARCHAR2 (32) NOT NULL,</t>
  </si>
  <si>
    <t>NARRATION        VARCHAR2 (32) NOT NULL,</t>
  </si>
  <si>
    <t>CONSTRAINT PK_D530132 PRIMARY KEY (OUPCD, TENANTID, BRANCHCODE, PRDACCTID, CLAIMID),</t>
  </si>
  <si>
    <t>CONSTRAINT FK_D530132_TBPC_1 FOREIGN KEY (TENANTID, BRANCHCODE, PRDACCTID, CLAIMID) REFERENCES TFNGTEST.D530032 (TENANTID, BRANCHCODE, PRDACCTID, CLAIMID)</t>
  </si>
  <si>
    <t>CREATE TABLE TFNGTEST.D530034</t>
  </si>
  <si>
    <t>CLAIMID              NUMBER (10) NOT NULL,</t>
  </si>
  <si>
    <t>INVOKENO             NUMBER (10) NOT NULL,</t>
  </si>
  <si>
    <t>RECOVERYYN           VARCHAR2 (3),</t>
  </si>
  <si>
    <t>RECOVERAMT           FLOAT,</t>
  </si>
  <si>
    <t>RECOVERYAMTRATETYPE  VARCHAR2 (10),</t>
  </si>
  <si>
    <t>RECOVERYRATE         FLOAT,</t>
  </si>
  <si>
    <t>RECOVERYDEBITACCT    VARCHAR2 (32),</t>
  </si>
  <si>
    <t>ORIGINALRECOVERYRATE FLOAT,</t>
  </si>
  <si>
    <t>LCYRECOVERAMT        FLOAT,</t>
  </si>
  <si>
    <t>PREVRECOVERYAMT      FLOAT,</t>
  </si>
  <si>
    <t>BGID                 VARCHAR2 (20),</t>
  </si>
  <si>
    <t>TOTRECAMT            FLOAT,</t>
  </si>
  <si>
    <t>TOTALCLAIMAMT        FLOAT,</t>
  </si>
  <si>
    <t>ACCTID               VARCHAR2 (32),</t>
  </si>
  <si>
    <t>ACCEPTCLAIMS         VARCHAR2 (1),</t>
  </si>
  <si>
    <t>CLAIMDATE            TIMESTAMP,</t>
  </si>
  <si>
    <t>INVOKEDATE           TIMESTAMP,</t>
  </si>
  <si>
    <t>CLAIMAMT             FLOAT,</t>
  </si>
  <si>
    <t>REMARKS              VARCHAR2 (150),</t>
  </si>
  <si>
    <t>CONSTRAINT PK_D530034 PRIMARY KEY (TENANTID, BRANCHCODE, PRDACCTID, CLAIMID, INVOKENO)</t>
  </si>
  <si>
    <t>CREATE TABLE TFNGTEST.D530041</t>
  </si>
  <si>
    <t>INVOKEID         NUMBER (10) NOT NULL,</t>
  </si>
  <si>
    <t>INVOKESRNO       NUMBER (10) NOT NULL,</t>
  </si>
  <si>
    <t>MEMBERCODE       NUMBER (10),</t>
  </si>
  <si>
    <t>BGAMTCURCD       VARCHAR2 (3),</t>
  </si>
  <si>
    <t>BGAMTFCY         FLOAT,</t>
  </si>
  <si>
    <t>BGAMTRTTYPE      VARCHAR2 (4),</t>
  </si>
  <si>
    <t>BGAMTEXRT        FLOAT,</t>
  </si>
  <si>
    <t>BGAMTOEXRT       FLOAT,</t>
  </si>
  <si>
    <t>BGAMTLCY         FLOAT,</t>
  </si>
  <si>
    <t>TOTALRECAMT      FLOAT,</t>
  </si>
  <si>
    <t>CLAIMEDAAMOUNT   FLOAT,</t>
  </si>
  <si>
    <t>INVOKEDAAMOUNT   FLOAT,</t>
  </si>
  <si>
    <t>RECOVEREDAMT     FLOAT,</t>
  </si>
  <si>
    <t>TOTFCYAMT        FLOAT,</t>
  </si>
  <si>
    <t>LCYRECAMT        FLOAT,</t>
  </si>
  <si>
    <t>LCYAMT           FLOAT,</t>
  </si>
  <si>
    <t>DEVLINT          FLOAT,</t>
  </si>
  <si>
    <t>CHARGESIN        VARCHAR2 (1),</t>
  </si>
  <si>
    <t>CURRENCYCODE     VARCHAR2 (3),</t>
  </si>
  <si>
    <t>CHGDEBTACCTID    VARCHAR2 (32),</t>
  </si>
  <si>
    <t>ACCTID           VARCHAR2 (32),</t>
  </si>
  <si>
    <t>REMARKS          VARCHAR2 (150),</t>
  </si>
  <si>
    <t>INVOKEDATE       TIMESTAMP,</t>
  </si>
  <si>
    <t>RECOVERDATE      TIMESTAMP,</t>
  </si>
  <si>
    <t>INVAMOUNT        FLOAT,</t>
  </si>
  <si>
    <t>RECAMOUNT        FLOAT,</t>
  </si>
  <si>
    <t>CONSTRAINT PK_D530041 PRIMARY KEY (TENANTID, BRANCHCODE, PRDACCTID, INVOKEID, INVOKESRNO)</t>
  </si>
  <si>
    <t>CREATE TABLE TFNGTEST.D530036</t>
  </si>
  <si>
    <t>LCSTATUS         VARCHAR2 (5),</t>
  </si>
  <si>
    <t>CONSTRAINT PK_D530036 PRIMARY KEY (TENANTID, BRANCHCODE, PRDACCTID)</t>
  </si>
  <si>
    <t>CHARGE DEBIT ACCOUNT</t>
  </si>
  <si>
    <t>CREATE TABLE TFNGTEST.D530136</t>
  </si>
  <si>
    <t>NARRATION        VARCHAR2 (50) NOT NULL,</t>
  </si>
  <si>
    <t>OUP Charges Rate</t>
  </si>
  <si>
    <t>Oup Charges Debit Account</t>
  </si>
  <si>
    <t>Oup charge rate type</t>
  </si>
  <si>
    <t>Oup charge Currecy</t>
  </si>
  <si>
    <t>Credit account</t>
  </si>
  <si>
    <t>Oup Expense Amount</t>
  </si>
  <si>
    <t>CREATE TABLE TFNGTEST.D530037</t>
  </si>
  <si>
    <t>PRDACCTID          VARCHAR2 (32) NOT NULL,</t>
  </si>
  <si>
    <t>ISINCREMENT        VARCHAR2 (20),</t>
  </si>
  <si>
    <t>BGAMENDAMOUNT      FLOAT,</t>
  </si>
  <si>
    <t>BGTOTALAMENDAMOUNT FLOAT,</t>
  </si>
  <si>
    <t>BGAMENDDATE        TIMESTAMP,</t>
  </si>
  <si>
    <t>BGID               VARCHAR2 (16),</t>
  </si>
  <si>
    <t>PRODUCTCODE        VARCHAR2 (8),</t>
  </si>
  <si>
    <t>SCHEMECODE         VARCHAR2 (8),</t>
  </si>
  <si>
    <t>MEMBERCODE         NUMBER (10),</t>
  </si>
  <si>
    <t>NOAUTHPENDING      NUMBER (10),</t>
  </si>
  <si>
    <t>CHECKER1           VARCHAR2 (10),</t>
  </si>
  <si>
    <t>CHECKERDATE1       TIMESTAMP,</t>
  </si>
  <si>
    <t>CHECKER2           VARCHAR2 (10),</t>
  </si>
  <si>
    <t>CHECKERDATE2       TIMESTAMP,</t>
  </si>
  <si>
    <t>CHANNEL            NUMBER (10),</t>
  </si>
  <si>
    <t>MESSAGETYPE        VARCHAR2 (10),</t>
  </si>
  <si>
    <t>MAILDATE           TIMESTAMP,</t>
  </si>
  <si>
    <t>MAILNO             VARCHAR2 (30),</t>
  </si>
  <si>
    <t>DECISIONNO         VARCHAR2 (30),</t>
  </si>
  <si>
    <t>OTHERREMARKS       VARCHAR2 (100),</t>
  </si>
  <si>
    <t>CONTRACTDATE       TIMESTAMP,</t>
  </si>
  <si>
    <t>CONTRACTNO         VARCHAR2 (30),</t>
  </si>
  <si>
    <t>SUBORRSN           VARCHAR2 (100),</t>
  </si>
  <si>
    <t>LIMITTYPE          VARCHAR2 (1),</t>
  </si>
  <si>
    <t>GUARANTEEYN        VARCHAR2 (1),</t>
  </si>
  <si>
    <t>LOANACCTNO         VARCHAR2 (32),</t>
  </si>
  <si>
    <t>TRANCHENO          NUMBER (10),</t>
  </si>
  <si>
    <t>PURPOSE            VARCHAR2 (4),</t>
  </si>
  <si>
    <t>SENDTORECINFO      VARCHAR2 (250),</t>
  </si>
  <si>
    <t>FILEIDTYPE         VARCHAR2 (4),</t>
  </si>
  <si>
    <t>FILEIDDESC         VARCHAR2 (65),</t>
  </si>
  <si>
    <t>BENEFACCTNAME      VARCHAR2 (65),</t>
  </si>
  <si>
    <t>DATEOFISSUE        TIMESTAMP,</t>
  </si>
  <si>
    <t>BGTYPE             VARCHAR2 (1),</t>
  </si>
  <si>
    <t>FORMOFUNDTKG       VARCHAR2 (4),</t>
  </si>
  <si>
    <t>APPLRULE           VARCHAR2 (4),</t>
  </si>
  <si>
    <t>APPLRULENARR       VARCHAR2 (35),</t>
  </si>
  <si>
    <t>EXPIRYTYPE         VARCHAR2 (4),</t>
  </si>
  <si>
    <t>DATEOFEXPIRY       TIMESTAMP,</t>
  </si>
  <si>
    <t>BGAMTCURCD         VARCHAR2 (3),</t>
  </si>
  <si>
    <t>BGAMTFCY           FLOAT,</t>
  </si>
  <si>
    <t>BGAMTRTTYPE        VARCHAR2 (4),</t>
  </si>
  <si>
    <t>BGAMTEXRT          FLOAT,</t>
  </si>
  <si>
    <t>BGAMTOEXRT         FLOAT,</t>
  </si>
  <si>
    <t>BGAMTLCY           FLOAT,</t>
  </si>
  <si>
    <t>PERCENTTOL         FLOAT,</t>
  </si>
  <si>
    <t>TOLTYPE            VARCHAR2 (1),</t>
  </si>
  <si>
    <t>REVOLUTIONCOUNT    NUMBER (10),</t>
  </si>
  <si>
    <t>BASEDON            VARCHAR2 (1),</t>
  </si>
  <si>
    <t>INTPER             FLOAT,</t>
  </si>
  <si>
    <t>INTAMT             FLOAT,</t>
  </si>
  <si>
    <t>SUPPLINFO          VARCHAR2 (32),</t>
  </si>
  <si>
    <t>APPLACCTID         VARCHAR2 (32),</t>
  </si>
  <si>
    <t>APPLADD1           VARCHAR2 (50),</t>
  </si>
  <si>
    <t>APPLADD2           VARCHAR2 (50),</t>
  </si>
  <si>
    <t>APPLADD3           VARCHAR2 (50),</t>
  </si>
  <si>
    <t>OBLPRTYNAME        VARCHAR2 (50),</t>
  </si>
  <si>
    <t>OBLADD1            VARCHAR2 (50),</t>
  </si>
  <si>
    <t>OBLADD2            VARCHAR2 (50),</t>
  </si>
  <si>
    <t>OBLADD3            VARCHAR2 (50),</t>
  </si>
  <si>
    <t>ISSUBNK            VARCHAR2 (6),</t>
  </si>
  <si>
    <t>ISSUBRANCH         VARCHAR2 (6),</t>
  </si>
  <si>
    <t>ISSUBICCODE        VARCHAR2 (15),</t>
  </si>
  <si>
    <t>ISSUPRTYID         VARCHAR2 (20),</t>
  </si>
  <si>
    <t>ISSUADD1           VARCHAR2 (50),</t>
  </si>
  <si>
    <t>ISSUADD2           VARCHAR2 (50),</t>
  </si>
  <si>
    <t>ISSUADD3           VARCHAR2 (50),</t>
  </si>
  <si>
    <t>BENEFACCTID        VARCHAR2 (32),</t>
  </si>
  <si>
    <t>BENEFADD1          VARCHAR2 (50),</t>
  </si>
  <si>
    <t>BENEFADD2          VARCHAR2 (50),</t>
  </si>
  <si>
    <t>BENEFADD3          VARCHAR2 (50),</t>
  </si>
  <si>
    <t>CONFRMINSTR        NUMBER (10),</t>
  </si>
  <si>
    <t>REQPRTYADVGBNK     VARCHAR2 (6),</t>
  </si>
  <si>
    <t>REQPRTYADVGBRANCH  VARCHAR2 (6),</t>
  </si>
  <si>
    <t>REQPRTYBICCD       VARCHAR2 (15),</t>
  </si>
  <si>
    <t>REQPRTYID          VARCHAR2 (20),</t>
  </si>
  <si>
    <t>REQPRTYADD1        VARCHAR2 (50),</t>
  </si>
  <si>
    <t>REQPRTYADD2        VARCHAR2 (50),</t>
  </si>
  <si>
    <t>REQPRTYADD3        VARCHAR2 (50),</t>
  </si>
  <si>
    <t>ADVGBANK           VARCHAR2 (6),</t>
  </si>
  <si>
    <t>ADVGBRANCH         VARCHAR2 (6),</t>
  </si>
  <si>
    <t>ADVGBICCODE        VARCHAR2 (15),</t>
  </si>
  <si>
    <t>ADVGPRTYID         VARCHAR2 (20),</t>
  </si>
  <si>
    <t>ADVGPRTYADD1       VARCHAR2 (50),</t>
  </si>
  <si>
    <t>ADVGPRTYADD2       VARCHAR2 (50),</t>
  </si>
  <si>
    <t>ADVGPRTYADD3       VARCHAR2 (50),</t>
  </si>
  <si>
    <t>ADVGBNKREF         VARCHAR2 (16),</t>
  </si>
  <si>
    <t>ADVGTHRBNK         VARCHAR2 (6),</t>
  </si>
  <si>
    <t>ADVGTHRBRANCH      VARCHAR2 (6),</t>
  </si>
  <si>
    <t>ADVGTHRUBICCODE    VARCHAR2 (15),</t>
  </si>
  <si>
    <t>ADVGTHRUPRTYID     VARCHAR2 (20),</t>
  </si>
  <si>
    <t>ADVISEPRTYADD1     VARCHAR2 (50),</t>
  </si>
  <si>
    <t>ADVISEPRTYADD2     VARCHAR2 (50),</t>
  </si>
  <si>
    <t>ADVISEPRTYADD3     VARCHAR2 (50),</t>
  </si>
  <si>
    <t>AVLBLADVGBNK       VARCHAR2 (6),</t>
  </si>
  <si>
    <t>AVLBLADVGBRCH      VARCHAR2 (6),</t>
  </si>
  <si>
    <t>AVLBLBICCODE       VARCHAR2 (15),</t>
  </si>
  <si>
    <t>ADVGPARID          VARCHAR2 (20),</t>
  </si>
  <si>
    <t>AVLBLADD1          VARCHAR2 (50),</t>
  </si>
  <si>
    <t>AVLBLADD2          VARCHAR2 (50),</t>
  </si>
  <si>
    <t>AVLBLADD3          VARCHAR2 (50),</t>
  </si>
  <si>
    <t>COUNTRYCODE        VARCHAR2 (3),</t>
  </si>
  <si>
    <t>CNTRYCDNARR        VARCHAR2 (65),</t>
  </si>
  <si>
    <t>AUTOEXTNOTIPRD     VARCHAR2 (3),</t>
  </si>
  <si>
    <t>AUTOEXTFINALEXPDT  TIMESTAMP,</t>
  </si>
  <si>
    <t>DEMANDDINDI        VARCHAR2 (30),</t>
  </si>
  <si>
    <t>TRFINDI            VARCHAR2 (30),</t>
  </si>
  <si>
    <t>DELRYOFOGUND       VARCHAR2 (6),</t>
  </si>
  <si>
    <t>DELRYCODE          VARCHAR2 (6),</t>
  </si>
  <si>
    <t>ADDINFO            VARCHAR2 (100),</t>
  </si>
  <si>
    <t>DELRYTO            VARCHAR2 (6),</t>
  </si>
  <si>
    <t>CHARGESDRACCT      VARCHAR2 (32),</t>
  </si>
  <si>
    <t>CHARGESDRACNAME    VARCHAR2 (50),</t>
  </si>
  <si>
    <t>USANCECHRGCURCD    VARCHAR2 (3),</t>
  </si>
  <si>
    <t>USANCECHRGAMT      FLOAT,</t>
  </si>
  <si>
    <t>USANCECHRGAMTADV   FLOAT,</t>
  </si>
  <si>
    <t>USANCECHRGAMTPL    FLOAT,</t>
  </si>
  <si>
    <t>COMMTCHRGCURCD     VARCHAR2 (3),</t>
  </si>
  <si>
    <t>COMMTCHRGAMT       FLOAT,</t>
  </si>
  <si>
    <t>COMMTCHRGAMTADV    FLOAT,</t>
  </si>
  <si>
    <t>COMMTCHRGAMTPL     FLOAT,</t>
  </si>
  <si>
    <t>OUPCODE            NUMBER (10),</t>
  </si>
  <si>
    <t>CHGCURCD           VARCHAR2 (3),</t>
  </si>
  <si>
    <t>CHGAMT             FLOAT,</t>
  </si>
  <si>
    <t>CHGCRACCNO         VARCHAR2 (32),</t>
  </si>
  <si>
    <t>NARRATION          VARCHAR2 (50),</t>
  </si>
  <si>
    <t>PERIOD             VARCHAR2 (4),</t>
  </si>
  <si>
    <t>DETAILS            VARCHAR2 (35),</t>
  </si>
  <si>
    <t>TOTCOMMICURCD      VARCHAR2 (3),</t>
  </si>
  <si>
    <t>TOTCOMMIAMT        FLOAT,</t>
  </si>
  <si>
    <t>CURYRCHGCURCD      VARCHAR2 (3),</t>
  </si>
  <si>
    <t>CURYRCHGAMT        FLOAT,</t>
  </si>
  <si>
    <t>ADVCHGCURCD        VARCHAR2 (3),</t>
  </si>
  <si>
    <t>ADVCHGAMT          FLOAT,</t>
  </si>
  <si>
    <t>CODE               VARCHAR2 (3),</t>
  </si>
  <si>
    <t>LANGCODE           VARCHAR2 (2),</t>
  </si>
  <si>
    <t>PERIODICMONTHS     NUMBER (10),</t>
  </si>
  <si>
    <t>PERIODICDAYS       NUMBER (10),</t>
  </si>
  <si>
    <t>APPROVEDLIMIT      FLOAT,</t>
  </si>
  <si>
    <t>UNUTILIZEDAMOUNT   FLOAT,</t>
  </si>
  <si>
    <t>TYPEOFUNDCODE      VARCHAR2 (4),</t>
  </si>
  <si>
    <t>TYPEOFUND          VARCHAR2 (35),</t>
  </si>
  <si>
    <t>STDWORDCODE        VARCHAR2 (4),</t>
  </si>
  <si>
    <t>APPLACCTNAME       VARCHAR2 (50),</t>
  </si>
  <si>
    <t>FOREIGNLOCALBG     NUMBER (10),</t>
  </si>
  <si>
    <t>MARGINTYPE         VARCHAR2 (1),</t>
  </si>
  <si>
    <t>MARGINPER          FLOAT,</t>
  </si>
  <si>
    <t>MARGINCUR          VARCHAR2 (3),</t>
  </si>
  <si>
    <t>MARGINAMT          FLOAT,</t>
  </si>
  <si>
    <t>MRGDEBACCTNO       VARCHAR2 (32),</t>
  </si>
  <si>
    <t>MRGCRACCTNO        VARCHAR2 (32),</t>
  </si>
  <si>
    <t>MRGCRACCTNAME      VARCHAR2 (100),</t>
  </si>
  <si>
    <t>MRGDEBACCTNAME     VARCHAR2 (100),</t>
  </si>
  <si>
    <t>ACCNTBALCUR        VARCHAR2 (3),</t>
  </si>
  <si>
    <t>ACCNTBALAMT        FLOAT,</t>
  </si>
  <si>
    <t>STATUS1            NUMBER (10),</t>
  </si>
  <si>
    <t>PRECLAIMEDAMT      FLOAT,</t>
  </si>
  <si>
    <t>REMBGAMTFCY        FLOAT,</t>
  </si>
  <si>
    <t>DECISIONDT         TIMESTAMP,</t>
  </si>
  <si>
    <t>SENDERTORECINFO    VARCHAR2 (210),</t>
  </si>
  <si>
    <t>CHGDETAILS         VARCHAR2 (210),</t>
  </si>
  <si>
    <t>CHARGESIN          VARCHAR2 (1),</t>
  </si>
  <si>
    <t>CURRENCYCODE       VARCHAR2 (3),</t>
  </si>
  <si>
    <t>CHGDEBTACCTID      VARCHAR2 (32),</t>
  </si>
  <si>
    <t>BGNOOFADJUSTMENT   VARCHAR2 (10),</t>
  </si>
  <si>
    <t>BGNOOFAMENDMENT    VARCHAR2 (10),</t>
  </si>
  <si>
    <t>SERIALNO           NUMBER (10),</t>
  </si>
  <si>
    <t>CLAIMAMT           FLOAT,</t>
  </si>
  <si>
    <t>INVOKEAMT          FLOAT,</t>
  </si>
  <si>
    <t>RECOVERAMT         FLOAT,</t>
  </si>
  <si>
    <t>CONSTRAINT PK_D530037 PRIMARY KEY (TENANTID, BRANCHCODE, PRDACCTID)</t>
  </si>
  <si>
    <t>CREATE TABLE TFNGTEST.D530137</t>
  </si>
  <si>
    <t>CONSTRAINT PK_D530137 PRIMARY KEY (SRNO, TENANTID, BRANCHCODE, PRDACCTID),</t>
  </si>
  <si>
    <t>CONSTRAINT FK_D530137_TBP_1 FOREIGN KEY (TENANTID, BRANCHCODE, PRDACCTID) REFERENCES TFNGTEST.D530037 (TENANTID, BRANCHCODE, PRDACCTID)</t>
  </si>
  <si>
    <t>CREATE TABLE TFNGTEST.D530038</t>
  </si>
  <si>
    <t>CONSTRAINT PK_D530038 PRIMARY KEY (TENANTID, BRANCHCODE, PRDACCTID, SRNO, TAGID)</t>
  </si>
  <si>
    <t>Lgtype-D530001</t>
  </si>
  <si>
    <t>LgType</t>
  </si>
  <si>
    <t>Letter of Guarantee</t>
  </si>
  <si>
    <t>LGISSUE_RICHTEXT_D530021</t>
  </si>
  <si>
    <t>Amendment - OUP </t>
  </si>
  <si>
    <t>Amendment - Margin </t>
  </si>
  <si>
    <t>BG Claim</t>
  </si>
  <si>
    <t>BG Claim OUP</t>
  </si>
  <si>
    <t>BG Invoke</t>
  </si>
  <si>
    <t>BG Expiry</t>
  </si>
  <si>
    <t>BG Expiry OUP</t>
  </si>
  <si>
    <t>Inward Primary Details</t>
  </si>
  <si>
    <t>Inward Primary Details OUP</t>
  </si>
  <si>
    <t>Inward Primary Details - Rich Text</t>
  </si>
  <si>
    <t>BG History</t>
  </si>
  <si>
    <t>BG Recovery</t>
  </si>
  <si>
    <t>LG Claim</t>
  </si>
  <si>
    <t>LG Claim OUP</t>
  </si>
  <si>
    <t>LG Invoke</t>
  </si>
  <si>
    <t>LG Expiry</t>
  </si>
  <si>
    <t>LG Expiry OUP</t>
  </si>
  <si>
    <t>LG History</t>
  </si>
  <si>
    <t>LG Recovery</t>
  </si>
  <si>
    <t>LG Issue</t>
  </si>
  <si>
    <t>Lg Issue Oup</t>
  </si>
  <si>
    <t>Lg issue Rich text</t>
  </si>
  <si>
    <t>Lg Issue Margin</t>
  </si>
  <si>
    <t>Lg Amend</t>
  </si>
  <si>
    <t>LG Amend Rich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</si>
</sst>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3" borderId="1" xfId="0" applyFont="1" applyFill="1" applyBorder="1"/>
    <xf numFmtId="0" fontId="0" fillId="4" borderId="1" xfId="0" applyFill="1" applyBorder="1"/>
    <xf numFmtId="0" fontId="0" fillId="4" borderId="0" xfId="0" applyFill="1"/>
    <xf numFmtId="0" fontId="0" fillId="5" borderId="1" xfId="0" applyFill="1" applyBorder="1"/>
    <xf numFmtId="0" fontId="4" fillId="2" borderId="0" xfId="1" applyFont="1" applyFill="1" applyBorder="1"/>
    <xf numFmtId="0" fontId="3" fillId="0" borderId="1" xfId="1" applyBorder="1"/>
    <xf numFmtId="0" fontId="2" fillId="0" borderId="1" xfId="0" applyFont="1" applyBorder="1"/>
    <xf numFmtId="0" fontId="1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3" borderId="1" xfId="0" applyFill="1" applyBorder="1"/>
    <xf numFmtId="0" fontId="0" fillId="3" borderId="0" xfId="0" applyFill="1"/>
    <xf numFmtId="0" fontId="0" fillId="3" borderId="2" xfId="0" applyFill="1" applyBorder="1"/>
    <xf numFmtId="0" fontId="0" fillId="0" borderId="2" xfId="0" applyBorder="1"/>
    <xf numFmtId="0" fontId="0" fillId="3" borderId="1" xfId="0" applyFill="1" applyBorder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 wrapText="1"/>
    </xf>
    <xf numFmtId="0" fontId="0" fillId="0" borderId="1" xfId="0" applyBorder="1" applyAlignment="1">
      <alignment vertical="top"/>
    </xf>
    <xf numFmtId="49" fontId="1" fillId="3" borderId="1" xfId="0" applyNumberFormat="1" applyFont="1" applyFill="1" applyBorder="1"/>
    <xf numFmtId="49" fontId="2" fillId="0" borderId="1" xfId="0" applyNumberFormat="1" applyFont="1" applyBorder="1"/>
    <xf numFmtId="49" fontId="0" fillId="0" borderId="1" xfId="0" applyNumberFormat="1" applyBorder="1"/>
    <xf numFmtId="49" fontId="0" fillId="0" borderId="0" xfId="0" applyNumberFormat="1"/>
    <xf numFmtId="0" fontId="0" fillId="2" borderId="3" xfId="0" applyFill="1" applyBorder="1"/>
    <xf numFmtId="0" fontId="0" fillId="2" borderId="4" xfId="0" applyFill="1" applyBorder="1"/>
    <xf numFmtId="0" fontId="0" fillId="4" borderId="4" xfId="0" applyFill="1" applyBorder="1"/>
    <xf numFmtId="0" fontId="0" fillId="0" borderId="0" xfId="0" applyAlignment="1">
      <alignment horizontal="center" vertical="top" wrapText="1"/>
    </xf>
    <xf numFmtId="0" fontId="0" fillId="5" borderId="1" xfId="0" applyFill="1" applyBorder="1" applyAlignment="1">
      <alignment horizontal="center" vertical="top" wrapText="1"/>
    </xf>
    <xf numFmtId="0" fontId="0" fillId="2" borderId="1" xfId="0" applyFill="1" applyBorder="1" applyAlignment="1">
      <alignment vertical="top"/>
    </xf>
    <xf numFmtId="0" fontId="3" fillId="0" borderId="0" xfId="1"/>
    <xf numFmtId="0" fontId="6" fillId="0" borderId="5" xfId="0" applyFont="1" applyBorder="1" applyAlignment="1">
      <alignment vertical="center"/>
    </xf>
    <xf numFmtId="0" fontId="3" fillId="0" borderId="5" xfId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tabSelected="1" topLeftCell="A9" workbookViewId="0">
      <selection activeCell="D23" sqref="D23"/>
    </sheetView>
  </sheetViews>
  <sheetFormatPr defaultRowHeight="15" x14ac:dyDescent="0.25"/>
  <cols>
    <col min="1" max="1" width="6.7109375" customWidth="1"/>
    <col min="2" max="2" width="23.7109375" bestFit="1" customWidth="1"/>
    <col min="3" max="3" width="20.85546875" style="24" bestFit="1" customWidth="1"/>
    <col min="4" max="4" width="32.7109375" customWidth="1"/>
    <col min="5" max="5" width="9.140625" bestFit="1" customWidth="1"/>
    <col min="6" max="6" width="11.5703125" customWidth="1"/>
    <col min="7" max="7" width="13.7109375" bestFit="1" customWidth="1"/>
    <col min="8" max="8" width="16.42578125" bestFit="1" customWidth="1"/>
    <col min="9" max="9" width="16.5703125" bestFit="1" customWidth="1"/>
    <col min="10" max="10" width="23.7109375" bestFit="1" customWidth="1"/>
  </cols>
  <sheetData>
    <row r="1" spans="1:10" ht="30" x14ac:dyDescent="0.25">
      <c r="A1" s="3" t="s">
        <v>0</v>
      </c>
      <c r="B1" s="3" t="s">
        <v>1</v>
      </c>
      <c r="C1" s="21" t="s">
        <v>2</v>
      </c>
      <c r="D1" s="3" t="s">
        <v>3</v>
      </c>
      <c r="E1" s="10" t="s">
        <v>21</v>
      </c>
      <c r="F1" s="3" t="s">
        <v>6</v>
      </c>
      <c r="G1" s="3" t="s">
        <v>7</v>
      </c>
      <c r="H1" s="3" t="s">
        <v>8</v>
      </c>
      <c r="I1" s="3" t="s">
        <v>4</v>
      </c>
      <c r="J1" s="3" t="s">
        <v>5</v>
      </c>
    </row>
    <row r="2" spans="1:10" x14ac:dyDescent="0.25">
      <c r="A2" s="9">
        <v>1</v>
      </c>
      <c r="B2" s="9" t="s">
        <v>1166</v>
      </c>
      <c r="C2" s="22" t="s">
        <v>1167</v>
      </c>
      <c r="D2" s="31" t="s">
        <v>1165</v>
      </c>
      <c r="E2" s="9"/>
      <c r="F2" s="9"/>
      <c r="G2" s="9"/>
      <c r="H2" s="9"/>
      <c r="I2" s="9"/>
      <c r="J2" s="2"/>
    </row>
    <row r="3" spans="1:10" x14ac:dyDescent="0.25">
      <c r="A3" s="9">
        <v>2</v>
      </c>
      <c r="B3" s="9" t="s">
        <v>1188</v>
      </c>
      <c r="C3" s="22" t="s">
        <v>1167</v>
      </c>
      <c r="D3" s="8" t="s">
        <v>485</v>
      </c>
      <c r="E3" s="9"/>
      <c r="F3" s="9"/>
      <c r="G3" s="9"/>
      <c r="H3" s="9"/>
      <c r="I3" s="9"/>
      <c r="J3" s="2"/>
    </row>
    <row r="4" spans="1:10" x14ac:dyDescent="0.25">
      <c r="A4" s="9">
        <v>3</v>
      </c>
      <c r="B4" s="9" t="s">
        <v>1189</v>
      </c>
      <c r="C4" s="22" t="s">
        <v>1167</v>
      </c>
      <c r="D4" s="8" t="s">
        <v>531</v>
      </c>
      <c r="E4" s="9"/>
      <c r="F4" s="9"/>
      <c r="G4" s="9"/>
      <c r="H4" s="9"/>
      <c r="I4" s="9"/>
      <c r="J4" s="2"/>
    </row>
    <row r="5" spans="1:10" x14ac:dyDescent="0.25">
      <c r="A5" s="9">
        <v>4</v>
      </c>
      <c r="B5" s="9" t="s">
        <v>1190</v>
      </c>
      <c r="C5" s="22" t="s">
        <v>1167</v>
      </c>
      <c r="D5" s="8" t="s">
        <v>1168</v>
      </c>
      <c r="E5" s="9"/>
      <c r="F5" s="9"/>
      <c r="G5" s="9"/>
      <c r="H5" s="9"/>
      <c r="I5" s="9"/>
      <c r="J5" s="2"/>
    </row>
    <row r="6" spans="1:10" x14ac:dyDescent="0.25">
      <c r="A6" s="9">
        <v>5</v>
      </c>
      <c r="B6" s="9" t="s">
        <v>1191</v>
      </c>
      <c r="C6" s="22" t="s">
        <v>1167</v>
      </c>
      <c r="D6" s="8" t="s">
        <v>564</v>
      </c>
      <c r="E6" s="9"/>
      <c r="F6" s="9"/>
      <c r="G6" s="9"/>
      <c r="H6" s="9"/>
      <c r="I6" s="9"/>
      <c r="J6" s="2"/>
    </row>
    <row r="7" spans="1:10" x14ac:dyDescent="0.25">
      <c r="A7" s="9">
        <v>6</v>
      </c>
      <c r="B7" s="9" t="s">
        <v>1192</v>
      </c>
      <c r="C7" s="22" t="s">
        <v>1167</v>
      </c>
      <c r="D7" s="8" t="s">
        <v>782</v>
      </c>
      <c r="E7" s="9"/>
      <c r="F7" s="9"/>
      <c r="G7" s="9"/>
      <c r="H7" s="9"/>
      <c r="I7" s="9"/>
      <c r="J7" s="9"/>
    </row>
    <row r="8" spans="1:10" x14ac:dyDescent="0.25">
      <c r="A8" s="9">
        <v>7</v>
      </c>
      <c r="B8" s="9" t="s">
        <v>1193</v>
      </c>
      <c r="C8" s="22" t="s">
        <v>1167</v>
      </c>
      <c r="D8" s="8" t="s">
        <v>792</v>
      </c>
      <c r="E8" s="9"/>
      <c r="F8" s="9"/>
      <c r="G8" s="9"/>
      <c r="H8" s="9"/>
      <c r="I8" s="9"/>
      <c r="J8" s="9"/>
    </row>
    <row r="9" spans="1:10" ht="15.75" thickBot="1" x14ac:dyDescent="0.3">
      <c r="A9" s="9">
        <v>8</v>
      </c>
      <c r="B9" s="32" t="s">
        <v>1169</v>
      </c>
      <c r="C9" s="22" t="s">
        <v>1167</v>
      </c>
      <c r="D9" s="33" t="s">
        <v>1169</v>
      </c>
      <c r="E9" s="2"/>
      <c r="F9" s="2"/>
      <c r="G9" s="2"/>
      <c r="H9" s="2"/>
      <c r="I9" s="2"/>
      <c r="J9" s="2"/>
    </row>
    <row r="10" spans="1:10" ht="15.75" thickBot="1" x14ac:dyDescent="0.3">
      <c r="A10" s="9">
        <v>9</v>
      </c>
      <c r="B10" s="32" t="s">
        <v>1170</v>
      </c>
      <c r="C10" s="22" t="s">
        <v>1167</v>
      </c>
      <c r="D10" s="33" t="s">
        <v>1170</v>
      </c>
      <c r="E10" s="2"/>
      <c r="F10" s="2"/>
      <c r="G10" s="2"/>
      <c r="H10" s="2"/>
      <c r="I10" s="2"/>
      <c r="J10" s="2"/>
    </row>
    <row r="11" spans="1:10" ht="15.75" thickBot="1" x14ac:dyDescent="0.3">
      <c r="A11" s="9">
        <v>10</v>
      </c>
      <c r="B11" s="32" t="s">
        <v>1171</v>
      </c>
      <c r="C11" s="22" t="s">
        <v>1167</v>
      </c>
      <c r="D11" s="33" t="s">
        <v>1181</v>
      </c>
      <c r="E11" s="2"/>
      <c r="F11" s="2"/>
      <c r="G11" s="2"/>
      <c r="H11" s="2"/>
      <c r="I11" s="2"/>
      <c r="J11" s="2"/>
    </row>
    <row r="12" spans="1:10" ht="15.75" thickBot="1" x14ac:dyDescent="0.3">
      <c r="A12" s="9">
        <v>11</v>
      </c>
      <c r="B12" s="32" t="s">
        <v>1172</v>
      </c>
      <c r="C12" s="22" t="s">
        <v>1167</v>
      </c>
      <c r="D12" s="33" t="s">
        <v>1182</v>
      </c>
      <c r="E12" s="2"/>
      <c r="F12" s="9"/>
      <c r="G12" s="9"/>
      <c r="H12" s="9"/>
      <c r="I12" s="9"/>
      <c r="J12" s="2"/>
    </row>
    <row r="13" spans="1:10" ht="15.75" thickBot="1" x14ac:dyDescent="0.3">
      <c r="A13" s="9">
        <v>12</v>
      </c>
      <c r="B13" s="32" t="s">
        <v>1173</v>
      </c>
      <c r="C13" s="22" t="s">
        <v>1167</v>
      </c>
      <c r="D13" s="33" t="s">
        <v>1183</v>
      </c>
      <c r="E13" s="2"/>
      <c r="F13" s="2"/>
      <c r="G13" s="2"/>
      <c r="H13" s="2"/>
      <c r="I13" s="9"/>
      <c r="J13" s="2"/>
    </row>
    <row r="14" spans="1:10" ht="15.75" thickBot="1" x14ac:dyDescent="0.3">
      <c r="A14" s="9">
        <v>13</v>
      </c>
      <c r="B14" s="32" t="s">
        <v>1174</v>
      </c>
      <c r="C14" s="22" t="s">
        <v>1167</v>
      </c>
      <c r="D14" s="33" t="s">
        <v>1184</v>
      </c>
      <c r="E14" s="2"/>
      <c r="F14" s="2"/>
      <c r="G14" s="2"/>
      <c r="H14" s="2"/>
      <c r="I14" s="2"/>
      <c r="J14" s="2"/>
    </row>
    <row r="15" spans="1:10" ht="15.75" thickBot="1" x14ac:dyDescent="0.3">
      <c r="A15" s="9">
        <v>14</v>
      </c>
      <c r="B15" s="32" t="s">
        <v>1175</v>
      </c>
      <c r="C15" s="22" t="s">
        <v>1167</v>
      </c>
      <c r="D15" s="33" t="s">
        <v>1185</v>
      </c>
      <c r="E15" s="2"/>
      <c r="F15" s="2"/>
      <c r="G15" s="2"/>
      <c r="H15" s="2"/>
      <c r="I15" s="2"/>
      <c r="J15" s="2"/>
    </row>
    <row r="16" spans="1:10" ht="15.75" thickBot="1" x14ac:dyDescent="0.3">
      <c r="A16" s="9">
        <v>15</v>
      </c>
      <c r="B16" s="32" t="s">
        <v>1176</v>
      </c>
      <c r="C16" s="22" t="s">
        <v>1167</v>
      </c>
      <c r="D16" s="33" t="s">
        <v>1176</v>
      </c>
      <c r="E16" s="2"/>
      <c r="F16" s="2"/>
      <c r="G16" s="2"/>
      <c r="H16" s="2"/>
      <c r="I16" s="2"/>
      <c r="J16" s="2"/>
    </row>
    <row r="17" spans="1:10" ht="15.75" thickBot="1" x14ac:dyDescent="0.3">
      <c r="A17" s="9">
        <v>16</v>
      </c>
      <c r="B17" s="32" t="s">
        <v>1177</v>
      </c>
      <c r="C17" s="22" t="s">
        <v>1167</v>
      </c>
      <c r="D17" s="33" t="s">
        <v>1177</v>
      </c>
      <c r="E17" s="2"/>
      <c r="F17" s="2"/>
      <c r="G17" s="2"/>
      <c r="H17" s="2"/>
      <c r="I17" s="2"/>
      <c r="J17" s="2"/>
    </row>
    <row r="18" spans="1:10" ht="15.75" thickBot="1" x14ac:dyDescent="0.3">
      <c r="A18" s="9">
        <v>17</v>
      </c>
      <c r="B18" s="32" t="s">
        <v>1178</v>
      </c>
      <c r="C18" s="22" t="s">
        <v>1167</v>
      </c>
      <c r="D18" s="33" t="s">
        <v>1178</v>
      </c>
      <c r="E18" s="2"/>
      <c r="F18" s="2"/>
      <c r="G18" s="2"/>
      <c r="H18" s="2"/>
      <c r="I18" s="2"/>
      <c r="J18" s="2"/>
    </row>
    <row r="19" spans="1:10" ht="15.75" hidden="1" thickBot="1" x14ac:dyDescent="0.3">
      <c r="A19" s="9">
        <v>18</v>
      </c>
      <c r="B19" s="32" t="s">
        <v>1179</v>
      </c>
      <c r="C19" s="22" t="s">
        <v>1167</v>
      </c>
      <c r="D19" s="32" t="s">
        <v>1186</v>
      </c>
      <c r="E19" s="2"/>
      <c r="F19" s="2"/>
      <c r="G19" s="2"/>
      <c r="H19" s="2"/>
      <c r="I19" s="2"/>
      <c r="J19" s="2"/>
    </row>
    <row r="20" spans="1:10" ht="15.75" thickBot="1" x14ac:dyDescent="0.3">
      <c r="A20" s="9">
        <v>19</v>
      </c>
      <c r="B20" s="32" t="s">
        <v>1180</v>
      </c>
      <c r="C20" s="22" t="s">
        <v>1167</v>
      </c>
      <c r="D20" s="33" t="s">
        <v>1187</v>
      </c>
      <c r="E20" s="2"/>
      <c r="F20" s="2"/>
      <c r="G20" s="2"/>
      <c r="H20" s="2"/>
      <c r="I20" s="2"/>
      <c r="J20" s="2"/>
    </row>
    <row r="21" spans="1:10" ht="15.75" thickBot="1" x14ac:dyDescent="0.3">
      <c r="A21" s="32"/>
      <c r="B21" s="32"/>
      <c r="C21" s="23"/>
      <c r="D21" s="8"/>
      <c r="E21" s="2"/>
      <c r="F21" s="2"/>
      <c r="G21" s="2"/>
      <c r="H21" s="2"/>
      <c r="I21" s="2"/>
      <c r="J21" s="2"/>
    </row>
    <row r="22" spans="1:10" ht="15.75" thickBot="1" x14ac:dyDescent="0.3">
      <c r="A22" s="32"/>
      <c r="B22" s="32"/>
      <c r="C22" s="23"/>
      <c r="D22" s="8"/>
      <c r="E22" s="2"/>
      <c r="F22" s="2"/>
      <c r="G22" s="2"/>
      <c r="H22" s="2"/>
      <c r="I22" s="2"/>
      <c r="J22" s="2"/>
    </row>
    <row r="23" spans="1:10" ht="15.75" thickBot="1" x14ac:dyDescent="0.3">
      <c r="A23" s="32"/>
      <c r="B23" s="32"/>
      <c r="C23" s="23"/>
      <c r="D23" s="8"/>
      <c r="E23" s="2"/>
      <c r="F23" s="2"/>
      <c r="G23" s="2"/>
      <c r="H23" s="2"/>
      <c r="I23" s="2"/>
      <c r="J23" s="2"/>
    </row>
    <row r="24" spans="1:10" ht="15.75" thickBot="1" x14ac:dyDescent="0.3">
      <c r="A24" s="32"/>
      <c r="B24" s="32"/>
      <c r="C24" s="23"/>
      <c r="D24" s="8"/>
      <c r="E24" s="2"/>
      <c r="F24" s="2"/>
      <c r="G24" s="2"/>
      <c r="H24" s="2"/>
      <c r="I24" s="2"/>
      <c r="J24" s="2"/>
    </row>
    <row r="25" spans="1:10" ht="15.75" thickBot="1" x14ac:dyDescent="0.3">
      <c r="A25" s="32"/>
      <c r="B25" s="32"/>
      <c r="C25" s="23"/>
      <c r="D25" s="8"/>
      <c r="E25" s="2"/>
      <c r="F25" s="2"/>
      <c r="G25" s="2"/>
      <c r="H25" s="2"/>
      <c r="I25" s="2"/>
      <c r="J25" s="2"/>
    </row>
    <row r="26" spans="1:10" ht="15.75" thickBot="1" x14ac:dyDescent="0.3">
      <c r="A26" s="32"/>
      <c r="B26" s="32"/>
      <c r="C26" s="23"/>
      <c r="D26" s="8"/>
      <c r="E26" s="2"/>
      <c r="F26" s="2"/>
      <c r="G26" s="2"/>
      <c r="H26" s="2"/>
      <c r="I26" s="2"/>
      <c r="J26" s="2"/>
    </row>
    <row r="27" spans="1:10" ht="15.75" thickBot="1" x14ac:dyDescent="0.3">
      <c r="A27" s="32"/>
      <c r="B27" s="32"/>
      <c r="C27" s="23"/>
      <c r="D27" s="8"/>
      <c r="E27" s="2"/>
      <c r="F27" s="2"/>
      <c r="G27" s="2"/>
      <c r="H27" s="2"/>
      <c r="I27" s="2"/>
      <c r="J27" s="2"/>
    </row>
    <row r="28" spans="1:10" ht="15.75" thickBot="1" x14ac:dyDescent="0.3">
      <c r="A28" s="32"/>
      <c r="B28" s="32"/>
      <c r="C28" s="23"/>
      <c r="D28" s="8"/>
      <c r="E28" s="2"/>
      <c r="F28" s="2"/>
      <c r="G28" s="2"/>
      <c r="H28" s="2"/>
      <c r="I28" s="2"/>
      <c r="J28" s="2"/>
    </row>
    <row r="29" spans="1:10" ht="15.75" thickBot="1" x14ac:dyDescent="0.3">
      <c r="A29" s="32"/>
      <c r="B29" s="32"/>
      <c r="C29" s="23"/>
      <c r="D29" s="8"/>
      <c r="E29" s="2"/>
      <c r="F29" s="9"/>
      <c r="G29" s="9"/>
      <c r="H29" s="9"/>
      <c r="I29" s="2"/>
      <c r="J29" s="2"/>
    </row>
    <row r="30" spans="1:10" ht="15.75" thickBot="1" x14ac:dyDescent="0.3">
      <c r="A30" s="32"/>
      <c r="B30" s="32"/>
      <c r="C30" s="23"/>
      <c r="D30" s="8"/>
      <c r="E30" s="2"/>
      <c r="F30" s="9"/>
      <c r="G30" s="9"/>
      <c r="H30" s="9"/>
      <c r="I30" s="2"/>
      <c r="J30" s="2"/>
    </row>
    <row r="31" spans="1:10" ht="15.75" thickBot="1" x14ac:dyDescent="0.3">
      <c r="A31" s="32"/>
      <c r="B31" s="32"/>
      <c r="C31" s="23"/>
      <c r="D31" s="8"/>
      <c r="E31" s="2"/>
      <c r="F31" s="9"/>
      <c r="G31" s="9"/>
      <c r="H31" s="9"/>
      <c r="I31" s="2"/>
      <c r="J31" s="2"/>
    </row>
    <row r="32" spans="1:10" ht="15.75" thickBot="1" x14ac:dyDescent="0.3">
      <c r="A32" s="32"/>
      <c r="B32" s="32"/>
      <c r="C32" s="23"/>
      <c r="D32" s="8"/>
      <c r="E32" s="2"/>
      <c r="F32" s="9"/>
      <c r="G32" s="9"/>
      <c r="H32" s="9"/>
      <c r="I32" s="2"/>
      <c r="J32" s="2"/>
    </row>
    <row r="33" spans="1:2" ht="15.75" thickBot="1" x14ac:dyDescent="0.3">
      <c r="A33" s="32"/>
      <c r="B33" s="32"/>
    </row>
    <row r="34" spans="1:2" ht="15.75" thickBot="1" x14ac:dyDescent="0.3">
      <c r="A34" s="32"/>
      <c r="B34" s="32"/>
    </row>
    <row r="35" spans="1:2" ht="15.75" thickBot="1" x14ac:dyDescent="0.3">
      <c r="A35" s="32"/>
      <c r="B35" s="32"/>
    </row>
    <row r="36" spans="1:2" ht="15.75" thickBot="1" x14ac:dyDescent="0.3">
      <c r="A36" s="32"/>
      <c r="B36" s="32"/>
    </row>
    <row r="37" spans="1:2" ht="15.75" thickBot="1" x14ac:dyDescent="0.3">
      <c r="A37" s="32"/>
      <c r="B37" s="32"/>
    </row>
  </sheetData>
  <hyperlinks>
    <hyperlink ref="B2" location="'Customer '!A1" display="CUSTOMER" xr:uid="{00000000-0004-0000-0000-000000000000}"/>
    <hyperlink ref="D2" location="'LGTYPE-D530001'!A1" display="Customer Master-D009011" xr:uid="{4DFED21A-04C9-44D5-A978-6DCEDB4B73FC}"/>
    <hyperlink ref="D7" location="'LGAmend-D530030'!A1" display="LGAmend-D530030" xr:uid="{217119CA-BEA4-4E37-B5AD-AE5E38BA7BA1}"/>
    <hyperlink ref="D9" location="'AmendOUPCharges-D530130'!A1" display="Amendment - OUP " xr:uid="{2EDBDA7A-2A62-4137-A8BF-044B0D185651}"/>
    <hyperlink ref="D10" location="'AmendMargin-D530230'!A1" display="Amendment - Margin " xr:uid="{FD32FAFF-2DEA-48AA-8AAA-68F931C5FF5D}"/>
    <hyperlink ref="D11" location="'Claim-D530032'!A1" display="LG Claim" xr:uid="{ECB8D055-0D2E-44FC-A8E7-7E4E0326FC3C}"/>
    <hyperlink ref="D12" location="'AmendOUPCharges-D530130'!A1" display="LG Claim OUP" xr:uid="{3B399BC6-534E-4C87-B8B3-4527304A2A4D}"/>
    <hyperlink ref="D13" location="'INVOKE-d530034'!A1" display="LG Invoke" xr:uid="{E126E844-3754-4D94-A443-D6EBB09E2831}"/>
    <hyperlink ref="D14" location="'LGExpiry-D530036'!A1" display="LG Expiry" xr:uid="{0C54BCC7-3D06-4ABE-89BE-257340AB5C6E}"/>
    <hyperlink ref="D15" location="'LGExpiryoupCHARGES-D530136'!A1" display="LG Expiry OUP" xr:uid="{3F09F0F3-343B-4823-8C7F-289B632D6FB9}"/>
    <hyperlink ref="D20" location="'LGRECOVERY-D530041'!A1" display="LG Recovery" xr:uid="{1C23E9C0-D97F-4D6C-9B15-83A922E657F0}"/>
    <hyperlink ref="D18" location="'Inward LG RICH TEXT-D530038'!A1" display="Inward Primary Details - Rich Text" xr:uid="{51A8066D-8289-4A2E-88C3-B7AD7E2608B5}"/>
    <hyperlink ref="D17" location="'Inward LG OUP Charge- D530137'!A1" display="Inward Primary Details OUP" xr:uid="{398F7B6E-3BF0-4287-9AFE-D12908C85CA4}"/>
    <hyperlink ref="D16" location="'Inward LG - D530037'!A1" display="Inward Primary Details" xr:uid="{DABEF00C-67E1-477A-9A3E-B65BAE3045C4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46718-21B2-4AB8-B322-AB7C1CE5B696}">
  <dimension ref="A1:Y60"/>
  <sheetViews>
    <sheetView topLeftCell="G1" workbookViewId="0">
      <selection activeCell="R9" sqref="R9"/>
    </sheetView>
  </sheetViews>
  <sheetFormatPr defaultRowHeight="15" customHeight="1" x14ac:dyDescent="0.25"/>
  <cols>
    <col min="1" max="1" width="13.85546875" bestFit="1" customWidth="1"/>
    <col min="2" max="2" width="95.5703125" bestFit="1" customWidth="1"/>
    <col min="3" max="3" width="8.42578125" bestFit="1" customWidth="1"/>
    <col min="4" max="4" width="19.28515625" bestFit="1" customWidth="1"/>
    <col min="5" max="5" width="8.42578125" bestFit="1" customWidth="1"/>
    <col min="6" max="6" width="83.28515625" bestFit="1" customWidth="1"/>
    <col min="7" max="7" width="8.42578125" bestFit="1" customWidth="1"/>
    <col min="8" max="8" width="11" bestFit="1" customWidth="1"/>
    <col min="9" max="11" width="8.42578125" bestFit="1" customWidth="1"/>
    <col min="12" max="12" width="12.7109375" bestFit="1" customWidth="1"/>
    <col min="13" max="14" width="22.140625" bestFit="1" customWidth="1"/>
    <col min="18" max="18" width="46.42578125" customWidth="1"/>
    <col min="35" max="35" width="68.7109375" bestFit="1" customWidth="1"/>
  </cols>
  <sheetData>
    <row r="1" spans="1:25" ht="15" customHeight="1" x14ac:dyDescent="0.25">
      <c r="A1" s="1" t="s">
        <v>10</v>
      </c>
      <c r="B1" s="1">
        <v>1</v>
      </c>
      <c r="C1" s="1"/>
      <c r="D1" s="1">
        <v>2</v>
      </c>
      <c r="E1" s="1"/>
      <c r="F1" s="1"/>
      <c r="G1" s="1"/>
      <c r="H1" s="1"/>
      <c r="I1" s="1"/>
      <c r="J1" s="1"/>
      <c r="K1" s="1"/>
      <c r="L1" s="1" t="s">
        <v>11</v>
      </c>
      <c r="M1" s="1">
        <v>3</v>
      </c>
      <c r="N1" s="1">
        <v>4</v>
      </c>
      <c r="O1" s="1" t="s">
        <v>12</v>
      </c>
      <c r="P1" s="1" t="s">
        <v>13</v>
      </c>
      <c r="Q1" s="1" t="s">
        <v>22</v>
      </c>
      <c r="R1" s="1" t="s">
        <v>14</v>
      </c>
      <c r="S1" s="1" t="s">
        <v>15</v>
      </c>
      <c r="T1" s="1" t="s">
        <v>16</v>
      </c>
      <c r="U1" s="4" t="s">
        <v>17</v>
      </c>
      <c r="V1" s="4" t="s">
        <v>18</v>
      </c>
      <c r="W1" s="4" t="s">
        <v>9</v>
      </c>
      <c r="X1" s="4" t="s">
        <v>19</v>
      </c>
      <c r="Y1" s="4" t="s">
        <v>5</v>
      </c>
    </row>
    <row r="2" spans="1:25" ht="15" hidden="1" customHeight="1" x14ac:dyDescent="0.25">
      <c r="A2" s="2" t="s">
        <v>783</v>
      </c>
      <c r="C2" s="11" t="e">
        <f t="shared" ref="C2:C35" si="0">FIND(" ",B2)</f>
        <v>#VALUE!</v>
      </c>
      <c r="D2" s="2" t="e">
        <f t="shared" ref="D2:D35" si="1">MID(B2,1,C2)</f>
        <v>#VALUE!</v>
      </c>
      <c r="E2" s="1" t="e">
        <f t="shared" ref="E2:E26" si="2">LEFT(D2,4)</f>
        <v>#VALUE!</v>
      </c>
      <c r="F2" s="2" t="e">
        <f t="shared" ref="F2:F35" si="3">TRIM(MID(B2,C2,100))</f>
        <v>#VALUE!</v>
      </c>
      <c r="G2" s="2" t="e">
        <f t="shared" ref="G2:G26" si="4">FIND("(",(F2))</f>
        <v>#VALUE!</v>
      </c>
      <c r="H2" s="1" t="e">
        <f t="shared" ref="H2:H13" si="5">MID(F2,1,G2-1)</f>
        <v>#VALUE!</v>
      </c>
      <c r="I2" s="2" t="e">
        <f t="shared" ref="I2:I13" si="6">FIND(")",F2)</f>
        <v>#VALUE!</v>
      </c>
      <c r="J2" s="2" t="e">
        <f t="shared" ref="J2:J13" si="7">I2-G2</f>
        <v>#VALUE!</v>
      </c>
      <c r="K2" s="1" t="e">
        <f t="shared" ref="K2:K13" si="8">MID(F2,G2+1,J2-1)</f>
        <v>#VALUE!</v>
      </c>
      <c r="L2" s="2"/>
      <c r="M2" s="1" t="e">
        <f t="shared" ref="M2:M35" si="9">D2</f>
        <v>#VALUE!</v>
      </c>
      <c r="N2" s="1" t="e">
        <f t="shared" ref="N2:N35" si="10">M2</f>
        <v>#VALUE!</v>
      </c>
      <c r="O2" s="2" t="e">
        <f t="shared" ref="O2:O13" si="11">H2</f>
        <v>#VALUE!</v>
      </c>
      <c r="P2" s="2" t="e">
        <f t="shared" ref="P2:P13" si="12">K2</f>
        <v>#VALUE!</v>
      </c>
      <c r="Q2" s="2"/>
      <c r="R2" s="16" t="s">
        <v>230</v>
      </c>
      <c r="S2" s="2"/>
      <c r="T2" s="2"/>
      <c r="U2" s="2"/>
      <c r="V2" s="2"/>
      <c r="W2" s="2"/>
      <c r="X2" s="2"/>
      <c r="Y2" s="2"/>
    </row>
    <row r="3" spans="1:25" ht="15" hidden="1" customHeight="1" x14ac:dyDescent="0.25">
      <c r="A3" s="2"/>
      <c r="B3" t="s">
        <v>232</v>
      </c>
      <c r="C3" s="11" t="e">
        <f t="shared" si="0"/>
        <v>#VALUE!</v>
      </c>
      <c r="D3" s="2" t="e">
        <f t="shared" si="1"/>
        <v>#VALUE!</v>
      </c>
      <c r="E3" s="1" t="e">
        <f>LEFT(D3,4)</f>
        <v>#VALUE!</v>
      </c>
      <c r="F3" s="2" t="e">
        <f t="shared" si="3"/>
        <v>#VALUE!</v>
      </c>
      <c r="G3" s="2" t="e">
        <f t="shared" si="4"/>
        <v>#VALUE!</v>
      </c>
      <c r="H3" s="1" t="e">
        <f t="shared" si="5"/>
        <v>#VALUE!</v>
      </c>
      <c r="I3" s="2" t="e">
        <f t="shared" si="6"/>
        <v>#VALUE!</v>
      </c>
      <c r="J3" s="2" t="e">
        <f t="shared" si="7"/>
        <v>#VALUE!</v>
      </c>
      <c r="K3" s="1" t="e">
        <f t="shared" si="8"/>
        <v>#VALUE!</v>
      </c>
      <c r="L3" s="2"/>
      <c r="M3" s="1" t="e">
        <f t="shared" si="9"/>
        <v>#VALUE!</v>
      </c>
      <c r="N3" s="1" t="e">
        <f t="shared" si="10"/>
        <v>#VALUE!</v>
      </c>
      <c r="O3" s="2" t="e">
        <f t="shared" si="11"/>
        <v>#VALUE!</v>
      </c>
      <c r="P3" s="2" t="e">
        <f t="shared" si="12"/>
        <v>#VALUE!</v>
      </c>
      <c r="Q3" s="2"/>
      <c r="R3" s="17" t="s">
        <v>231</v>
      </c>
      <c r="S3" s="2"/>
      <c r="T3" s="2"/>
      <c r="U3" s="2"/>
      <c r="V3" s="2"/>
      <c r="W3" s="2"/>
      <c r="X3" s="2"/>
      <c r="Y3" s="2"/>
    </row>
    <row r="4" spans="1:25" x14ac:dyDescent="0.25">
      <c r="A4" s="2" t="s">
        <v>792</v>
      </c>
      <c r="B4" t="s">
        <v>24</v>
      </c>
      <c r="C4" s="11">
        <f t="shared" ref="C4:C35" si="13">FIND(" ",B4)</f>
        <v>9</v>
      </c>
      <c r="D4" s="2" t="str">
        <f t="shared" ref="D4:D35" si="14">MID(B4,1,C4)</f>
        <v xml:space="preserve">TENANTID </v>
      </c>
      <c r="E4" s="1" t="str">
        <f t="shared" ref="E4:E35" si="15">LEFT(D4,4)</f>
        <v>TENA</v>
      </c>
      <c r="F4" s="2" t="str">
        <f t="shared" ref="F4:F35" si="16">TRIM(MID(B4,C4,100))</f>
        <v>NUMBER (10) NOT NULL,</v>
      </c>
      <c r="G4" s="2">
        <f t="shared" ref="G4:G35" si="17">FIND("(",(F4))</f>
        <v>8</v>
      </c>
      <c r="H4" s="1" t="str">
        <f t="shared" ref="H4:H35" si="18">MID(F4,1,G4-1)</f>
        <v xml:space="preserve">NUMBER </v>
      </c>
      <c r="I4" s="2">
        <f t="shared" ref="I4:I35" si="19">FIND(")",F4)</f>
        <v>11</v>
      </c>
      <c r="J4" s="2">
        <f t="shared" ref="J4:J35" si="20">I4-G4</f>
        <v>3</v>
      </c>
      <c r="K4" s="1" t="str">
        <f t="shared" ref="K4:K35" si="21">MID(F4,G4+1,J4-1)</f>
        <v>10</v>
      </c>
      <c r="L4" s="2" t="s">
        <v>792</v>
      </c>
      <c r="M4" s="1" t="str">
        <f t="shared" ref="M4:M35" si="22">D4</f>
        <v xml:space="preserve">TENANTID </v>
      </c>
      <c r="N4" s="1" t="str">
        <f t="shared" ref="N4:N35" si="23">M4</f>
        <v xml:space="preserve">TENANTID </v>
      </c>
      <c r="O4" s="2" t="str">
        <f t="shared" ref="O4:O35" si="24">H4</f>
        <v xml:space="preserve">NUMBER </v>
      </c>
      <c r="P4" s="2" t="str">
        <f t="shared" ref="P4:P35" si="25">K4</f>
        <v>10</v>
      </c>
      <c r="Q4" s="2">
        <v>139</v>
      </c>
      <c r="R4" s="16" t="str">
        <f>N4</f>
        <v xml:space="preserve">TENANTID </v>
      </c>
      <c r="S4" s="2"/>
      <c r="T4" s="2"/>
      <c r="U4" s="2"/>
      <c r="V4" s="2"/>
      <c r="W4" s="2"/>
      <c r="X4" s="2"/>
      <c r="Y4" s="2"/>
    </row>
    <row r="5" spans="1:25" x14ac:dyDescent="0.25">
      <c r="A5" s="2" t="s">
        <v>793</v>
      </c>
      <c r="B5" t="s">
        <v>158</v>
      </c>
      <c r="C5" s="11">
        <f t="shared" si="13"/>
        <v>11</v>
      </c>
      <c r="D5" s="2" t="str">
        <f t="shared" si="14"/>
        <v xml:space="preserve">BRANCHCODE </v>
      </c>
      <c r="E5" s="1" t="str">
        <f t="shared" si="15"/>
        <v>BRAN</v>
      </c>
      <c r="F5" s="2" t="str">
        <f t="shared" si="16"/>
        <v>NUMBER (10) NOT NULL,</v>
      </c>
      <c r="G5" s="2">
        <f t="shared" si="17"/>
        <v>8</v>
      </c>
      <c r="H5" s="1" t="str">
        <f t="shared" si="18"/>
        <v xml:space="preserve">NUMBER </v>
      </c>
      <c r="I5" s="2">
        <f t="shared" si="19"/>
        <v>11</v>
      </c>
      <c r="J5" s="2">
        <f t="shared" si="20"/>
        <v>3</v>
      </c>
      <c r="K5" s="1" t="str">
        <f t="shared" si="21"/>
        <v>10</v>
      </c>
      <c r="L5" s="2" t="s">
        <v>793</v>
      </c>
      <c r="M5" s="1" t="str">
        <f t="shared" si="22"/>
        <v xml:space="preserve">BRANCHCODE </v>
      </c>
      <c r="N5" s="1" t="str">
        <f t="shared" si="23"/>
        <v xml:space="preserve">BRANCHCODE </v>
      </c>
      <c r="O5" s="2" t="str">
        <f t="shared" si="24"/>
        <v xml:space="preserve">NUMBER </v>
      </c>
      <c r="P5" s="2" t="str">
        <f t="shared" si="25"/>
        <v>10</v>
      </c>
      <c r="Q5" s="2"/>
      <c r="R5" s="16" t="str">
        <f t="shared" ref="R5:R31" si="26">N5</f>
        <v xml:space="preserve">BRANCHCODE </v>
      </c>
      <c r="S5" s="2"/>
      <c r="T5" s="2"/>
      <c r="U5" s="2"/>
      <c r="V5" s="2"/>
      <c r="W5" s="2"/>
      <c r="X5" s="2"/>
      <c r="Y5" s="2"/>
    </row>
    <row r="6" spans="1:25" x14ac:dyDescent="0.25">
      <c r="A6" s="2" t="s">
        <v>794</v>
      </c>
      <c r="B6" t="s">
        <v>492</v>
      </c>
      <c r="C6" s="11">
        <f t="shared" si="13"/>
        <v>10</v>
      </c>
      <c r="D6" s="2" t="str">
        <f t="shared" si="14"/>
        <v xml:space="preserve">PRDACCTID </v>
      </c>
      <c r="E6" s="1" t="str">
        <f t="shared" si="15"/>
        <v>PRDA</v>
      </c>
      <c r="F6" s="2" t="str">
        <f t="shared" si="16"/>
        <v>VARCHAR2 (32) NOT NULL,</v>
      </c>
      <c r="G6" s="2">
        <f t="shared" si="17"/>
        <v>10</v>
      </c>
      <c r="H6" s="1" t="str">
        <f t="shared" si="18"/>
        <v xml:space="preserve">VARCHAR2 </v>
      </c>
      <c r="I6" s="2">
        <f t="shared" si="19"/>
        <v>13</v>
      </c>
      <c r="J6" s="2">
        <f t="shared" si="20"/>
        <v>3</v>
      </c>
      <c r="K6" s="1" t="str">
        <f t="shared" si="21"/>
        <v>32</v>
      </c>
      <c r="L6" s="2" t="s">
        <v>794</v>
      </c>
      <c r="M6" s="1" t="str">
        <f t="shared" si="22"/>
        <v xml:space="preserve">PRDACCTID </v>
      </c>
      <c r="N6" s="1" t="str">
        <f t="shared" si="23"/>
        <v xml:space="preserve">PRDACCTID </v>
      </c>
      <c r="O6" s="2" t="str">
        <f t="shared" si="24"/>
        <v xml:space="preserve">VARCHAR2 </v>
      </c>
      <c r="P6" s="2" t="str">
        <f t="shared" si="25"/>
        <v>32</v>
      </c>
      <c r="Q6" s="2"/>
      <c r="R6" s="16" t="str">
        <f t="shared" si="26"/>
        <v xml:space="preserve">PRDACCTID </v>
      </c>
      <c r="S6" s="2"/>
      <c r="T6" s="2"/>
      <c r="U6" s="2"/>
      <c r="V6" s="2"/>
      <c r="W6" s="2"/>
      <c r="X6" s="2"/>
      <c r="Y6" s="2"/>
    </row>
    <row r="7" spans="1:25" x14ac:dyDescent="0.25">
      <c r="A7" s="2" t="s">
        <v>795</v>
      </c>
      <c r="B7" t="s">
        <v>784</v>
      </c>
      <c r="C7" s="11">
        <f t="shared" si="13"/>
        <v>9</v>
      </c>
      <c r="D7" s="2" t="str">
        <f t="shared" si="14"/>
        <v xml:space="preserve">SERIALNO </v>
      </c>
      <c r="E7" s="1" t="str">
        <f t="shared" si="15"/>
        <v>SERI</v>
      </c>
      <c r="F7" s="2" t="str">
        <f t="shared" si="16"/>
        <v>NUMBER (10) NOT NULL,</v>
      </c>
      <c r="G7" s="2">
        <f t="shared" si="17"/>
        <v>8</v>
      </c>
      <c r="H7" s="1" t="str">
        <f t="shared" si="18"/>
        <v xml:space="preserve">NUMBER </v>
      </c>
      <c r="I7" s="2">
        <f t="shared" si="19"/>
        <v>11</v>
      </c>
      <c r="J7" s="2">
        <f t="shared" si="20"/>
        <v>3</v>
      </c>
      <c r="K7" s="1" t="str">
        <f t="shared" si="21"/>
        <v>10</v>
      </c>
      <c r="L7" s="2" t="s">
        <v>795</v>
      </c>
      <c r="M7" s="1" t="str">
        <f t="shared" si="22"/>
        <v xml:space="preserve">SERIALNO </v>
      </c>
      <c r="N7" s="1" t="str">
        <f t="shared" si="23"/>
        <v xml:space="preserve">SERIALNO </v>
      </c>
      <c r="O7" s="2" t="str">
        <f t="shared" si="24"/>
        <v xml:space="preserve">NUMBER </v>
      </c>
      <c r="P7" s="2" t="str">
        <f t="shared" si="25"/>
        <v>10</v>
      </c>
      <c r="Q7" s="2"/>
      <c r="R7" s="16" t="s">
        <v>785</v>
      </c>
      <c r="S7" s="2"/>
      <c r="T7" s="2"/>
      <c r="U7" s="2"/>
      <c r="V7" s="2"/>
      <c r="W7" s="2"/>
      <c r="X7" s="2"/>
      <c r="Y7" s="2"/>
    </row>
    <row r="8" spans="1:25" x14ac:dyDescent="0.25">
      <c r="A8" s="2" t="s">
        <v>796</v>
      </c>
      <c r="B8" t="s">
        <v>493</v>
      </c>
      <c r="C8" s="11">
        <f t="shared" si="13"/>
        <v>6</v>
      </c>
      <c r="D8" s="2" t="str">
        <f t="shared" si="14"/>
        <v xml:space="preserve">TAGID </v>
      </c>
      <c r="E8" s="1" t="str">
        <f t="shared" si="15"/>
        <v>TAGI</v>
      </c>
      <c r="F8" s="2" t="str">
        <f t="shared" si="16"/>
        <v>VARCHAR2 (10) NOT NULL,</v>
      </c>
      <c r="G8" s="2">
        <f t="shared" si="17"/>
        <v>10</v>
      </c>
      <c r="H8" s="1" t="str">
        <f t="shared" si="18"/>
        <v xml:space="preserve">VARCHAR2 </v>
      </c>
      <c r="I8" s="2">
        <f t="shared" si="19"/>
        <v>13</v>
      </c>
      <c r="J8" s="2">
        <f t="shared" si="20"/>
        <v>3</v>
      </c>
      <c r="K8" s="1" t="str">
        <f t="shared" si="21"/>
        <v>10</v>
      </c>
      <c r="L8" s="2" t="s">
        <v>796</v>
      </c>
      <c r="M8" s="1" t="str">
        <f t="shared" si="22"/>
        <v xml:space="preserve">TAGID </v>
      </c>
      <c r="N8" s="1" t="str">
        <f t="shared" si="23"/>
        <v xml:space="preserve">TAGID </v>
      </c>
      <c r="O8" s="2" t="str">
        <f t="shared" si="24"/>
        <v xml:space="preserve">VARCHAR2 </v>
      </c>
      <c r="P8" s="2" t="str">
        <f t="shared" si="25"/>
        <v>10</v>
      </c>
      <c r="Q8" s="2"/>
      <c r="R8" s="16" t="str">
        <f t="shared" si="26"/>
        <v xml:space="preserve">TAGID </v>
      </c>
      <c r="S8" s="2"/>
      <c r="T8" s="2"/>
      <c r="U8" s="2"/>
      <c r="V8" s="2"/>
      <c r="W8" s="2"/>
      <c r="X8" s="2"/>
      <c r="Y8" s="2"/>
    </row>
    <row r="9" spans="1:25" x14ac:dyDescent="0.25">
      <c r="A9" s="2" t="s">
        <v>797</v>
      </c>
      <c r="B9" t="s">
        <v>156</v>
      </c>
      <c r="C9" s="11">
        <f t="shared" si="13"/>
        <v>5</v>
      </c>
      <c r="D9" s="2" t="str">
        <f t="shared" si="14"/>
        <v xml:space="preserve">SRNO </v>
      </c>
      <c r="E9" s="1" t="str">
        <f t="shared" si="15"/>
        <v>SRNO</v>
      </c>
      <c r="F9" s="2" t="str">
        <f t="shared" si="16"/>
        <v>NUMBER (10) NOT NULL,</v>
      </c>
      <c r="G9" s="2">
        <f t="shared" si="17"/>
        <v>8</v>
      </c>
      <c r="H9" s="1" t="str">
        <f t="shared" si="18"/>
        <v xml:space="preserve">NUMBER </v>
      </c>
      <c r="I9" s="2">
        <f t="shared" si="19"/>
        <v>11</v>
      </c>
      <c r="J9" s="2">
        <f t="shared" si="20"/>
        <v>3</v>
      </c>
      <c r="K9" s="1" t="str">
        <f t="shared" si="21"/>
        <v>10</v>
      </c>
      <c r="L9" s="2" t="s">
        <v>797</v>
      </c>
      <c r="M9" s="1" t="str">
        <f t="shared" si="22"/>
        <v xml:space="preserve">SRNO </v>
      </c>
      <c r="N9" s="1" t="str">
        <f t="shared" si="23"/>
        <v xml:space="preserve">SRNO </v>
      </c>
      <c r="O9" s="2" t="str">
        <f t="shared" si="24"/>
        <v xml:space="preserve">NUMBER </v>
      </c>
      <c r="P9" s="2" t="str">
        <f t="shared" si="25"/>
        <v>10</v>
      </c>
      <c r="Q9" s="2"/>
      <c r="R9" s="16" t="s">
        <v>786</v>
      </c>
      <c r="S9" s="2"/>
      <c r="T9" s="2"/>
      <c r="U9" s="2"/>
      <c r="V9" s="2"/>
      <c r="W9" s="2"/>
      <c r="X9" s="2"/>
      <c r="Y9" s="2"/>
    </row>
    <row r="10" spans="1:25" x14ac:dyDescent="0.25">
      <c r="A10" s="2" t="s">
        <v>798</v>
      </c>
      <c r="B10" t="s">
        <v>494</v>
      </c>
      <c r="C10" s="11">
        <f t="shared" si="13"/>
        <v>8</v>
      </c>
      <c r="D10" s="2" t="str">
        <f t="shared" si="14"/>
        <v xml:space="preserve">FLDTEXT </v>
      </c>
      <c r="E10" s="1" t="str">
        <f t="shared" si="15"/>
        <v>FLDT</v>
      </c>
      <c r="F10" s="2" t="str">
        <f t="shared" si="16"/>
        <v>VARCHAR2 (200),</v>
      </c>
      <c r="G10" s="2">
        <f t="shared" si="17"/>
        <v>10</v>
      </c>
      <c r="H10" s="1" t="str">
        <f t="shared" si="18"/>
        <v xml:space="preserve">VARCHAR2 </v>
      </c>
      <c r="I10" s="2">
        <f t="shared" si="19"/>
        <v>14</v>
      </c>
      <c r="J10" s="2">
        <f t="shared" si="20"/>
        <v>4</v>
      </c>
      <c r="K10" s="1" t="str">
        <f t="shared" si="21"/>
        <v>200</v>
      </c>
      <c r="L10" s="2" t="s">
        <v>798</v>
      </c>
      <c r="M10" s="1" t="str">
        <f t="shared" si="22"/>
        <v xml:space="preserve">FLDTEXT </v>
      </c>
      <c r="N10" s="1" t="str">
        <f t="shared" si="23"/>
        <v xml:space="preserve">FLDTEXT </v>
      </c>
      <c r="O10" s="2" t="str">
        <f t="shared" si="24"/>
        <v xml:space="preserve">VARCHAR2 </v>
      </c>
      <c r="P10" s="2" t="str">
        <f t="shared" si="25"/>
        <v>200</v>
      </c>
      <c r="Q10" s="2"/>
      <c r="R10" s="16" t="s">
        <v>498</v>
      </c>
      <c r="S10" s="2"/>
      <c r="T10" s="2"/>
      <c r="U10" s="2"/>
      <c r="V10" s="2"/>
      <c r="W10" s="2"/>
      <c r="X10" s="2"/>
      <c r="Y10" s="2"/>
    </row>
    <row r="11" spans="1:25" x14ac:dyDescent="0.25">
      <c r="A11" s="2" t="s">
        <v>799</v>
      </c>
      <c r="B11" t="s">
        <v>51</v>
      </c>
      <c r="C11" s="11">
        <f t="shared" si="13"/>
        <v>9</v>
      </c>
      <c r="D11" s="2" t="str">
        <f t="shared" si="14"/>
        <v xml:space="preserve">ISACTIVE </v>
      </c>
      <c r="E11" s="1" t="str">
        <f t="shared" si="15"/>
        <v>ISAC</v>
      </c>
      <c r="F11" s="2" t="str">
        <f t="shared" si="16"/>
        <v>NUMBER (10),</v>
      </c>
      <c r="G11" s="2">
        <f t="shared" si="17"/>
        <v>8</v>
      </c>
      <c r="H11" s="1" t="str">
        <f t="shared" si="18"/>
        <v xml:space="preserve">NUMBER </v>
      </c>
      <c r="I11" s="2">
        <f t="shared" si="19"/>
        <v>11</v>
      </c>
      <c r="J11" s="2">
        <f t="shared" si="20"/>
        <v>3</v>
      </c>
      <c r="K11" s="1" t="str">
        <f t="shared" si="21"/>
        <v>10</v>
      </c>
      <c r="L11" s="2" t="s">
        <v>799</v>
      </c>
      <c r="M11" s="1" t="str">
        <f t="shared" si="22"/>
        <v xml:space="preserve">ISACTIVE </v>
      </c>
      <c r="N11" s="1" t="str">
        <f t="shared" si="23"/>
        <v xml:space="preserve">ISACTIVE </v>
      </c>
      <c r="O11" s="2" t="str">
        <f t="shared" si="24"/>
        <v xml:space="preserve">NUMBER </v>
      </c>
      <c r="P11" s="2" t="str">
        <f t="shared" si="25"/>
        <v>10</v>
      </c>
      <c r="Q11" s="2"/>
      <c r="R11" s="16" t="str">
        <f t="shared" si="26"/>
        <v xml:space="preserve">ISACTIVE </v>
      </c>
      <c r="S11" s="2"/>
      <c r="T11" s="2"/>
      <c r="U11" s="2"/>
      <c r="V11" s="2"/>
      <c r="W11" s="2"/>
      <c r="X11" s="2"/>
      <c r="Y11" s="2"/>
    </row>
    <row r="12" spans="1:25" x14ac:dyDescent="0.25">
      <c r="A12" s="2" t="s">
        <v>800</v>
      </c>
      <c r="B12" t="s">
        <v>38</v>
      </c>
      <c r="C12" s="11">
        <f t="shared" si="13"/>
        <v>11</v>
      </c>
      <c r="D12" s="2" t="str">
        <f t="shared" si="14"/>
        <v xml:space="preserve">AUTHSTATUS </v>
      </c>
      <c r="E12" s="1" t="str">
        <f t="shared" si="15"/>
        <v>AUTH</v>
      </c>
      <c r="F12" s="2" t="str">
        <f t="shared" si="16"/>
        <v>VARCHAR2 (1),</v>
      </c>
      <c r="G12" s="2">
        <f t="shared" si="17"/>
        <v>10</v>
      </c>
      <c r="H12" s="1" t="str">
        <f t="shared" si="18"/>
        <v xml:space="preserve">VARCHAR2 </v>
      </c>
      <c r="I12" s="2">
        <f t="shared" si="19"/>
        <v>12</v>
      </c>
      <c r="J12" s="2">
        <f t="shared" si="20"/>
        <v>2</v>
      </c>
      <c r="K12" s="1" t="str">
        <f t="shared" si="21"/>
        <v>1</v>
      </c>
      <c r="L12" s="2" t="s">
        <v>800</v>
      </c>
      <c r="M12" s="1" t="str">
        <f t="shared" si="22"/>
        <v xml:space="preserve">AUTHSTATUS </v>
      </c>
      <c r="N12" s="1" t="str">
        <f t="shared" si="23"/>
        <v xml:space="preserve">AUTHSTATUS </v>
      </c>
      <c r="O12" s="2" t="str">
        <f t="shared" si="24"/>
        <v xml:space="preserve">VARCHAR2 </v>
      </c>
      <c r="P12" s="2" t="str">
        <f t="shared" si="25"/>
        <v>1</v>
      </c>
      <c r="Q12" s="2" t="s">
        <v>497</v>
      </c>
      <c r="R12" s="16" t="str">
        <f t="shared" si="26"/>
        <v xml:space="preserve">AUTHSTATUS </v>
      </c>
      <c r="S12" s="2"/>
      <c r="T12" s="2"/>
      <c r="U12" s="2"/>
      <c r="V12" s="2"/>
      <c r="W12" s="2"/>
      <c r="X12" s="2"/>
      <c r="Y12" s="2"/>
    </row>
    <row r="13" spans="1:25" x14ac:dyDescent="0.25">
      <c r="A13" s="2" t="s">
        <v>801</v>
      </c>
      <c r="B13" t="s">
        <v>66</v>
      </c>
      <c r="C13" s="11">
        <f t="shared" si="13"/>
        <v>14</v>
      </c>
      <c r="D13" s="2" t="str">
        <f t="shared" si="14"/>
        <v xml:space="preserve">NOAUTHPENDING </v>
      </c>
      <c r="E13" s="1" t="str">
        <f t="shared" si="15"/>
        <v>NOAU</v>
      </c>
      <c r="F13" s="2" t="str">
        <f t="shared" si="16"/>
        <v>NUMBER (10),</v>
      </c>
      <c r="G13" s="2">
        <f t="shared" si="17"/>
        <v>8</v>
      </c>
      <c r="H13" s="1" t="str">
        <f t="shared" si="18"/>
        <v xml:space="preserve">NUMBER </v>
      </c>
      <c r="I13" s="2">
        <f t="shared" si="19"/>
        <v>11</v>
      </c>
      <c r="J13" s="2">
        <f t="shared" si="20"/>
        <v>3</v>
      </c>
      <c r="K13" s="1" t="str">
        <f t="shared" si="21"/>
        <v>10</v>
      </c>
      <c r="L13" s="2" t="s">
        <v>801</v>
      </c>
      <c r="M13" s="1" t="str">
        <f t="shared" si="22"/>
        <v xml:space="preserve">NOAUTHPENDING </v>
      </c>
      <c r="N13" s="1" t="str">
        <f t="shared" si="23"/>
        <v xml:space="preserve">NOAUTHPENDING </v>
      </c>
      <c r="O13" s="2" t="str">
        <f t="shared" si="24"/>
        <v xml:space="preserve">NUMBER </v>
      </c>
      <c r="P13" s="2" t="str">
        <f t="shared" si="25"/>
        <v>10</v>
      </c>
      <c r="Q13" s="2"/>
      <c r="R13" s="16" t="str">
        <f t="shared" si="26"/>
        <v xml:space="preserve">NOAUTHPENDING </v>
      </c>
      <c r="S13" s="2"/>
      <c r="T13" s="2"/>
      <c r="U13" s="2"/>
      <c r="V13" s="2"/>
      <c r="W13" s="2"/>
      <c r="X13" s="2"/>
      <c r="Y13" s="2"/>
    </row>
    <row r="14" spans="1:25" hidden="1" x14ac:dyDescent="0.25">
      <c r="A14" s="2" t="s">
        <v>802</v>
      </c>
      <c r="B14" t="s">
        <v>62</v>
      </c>
      <c r="C14" s="11">
        <f t="shared" si="13"/>
        <v>9</v>
      </c>
      <c r="D14" s="2" t="str">
        <f t="shared" si="14"/>
        <v xml:space="preserve">CHECKER1 </v>
      </c>
      <c r="E14" s="1" t="str">
        <f t="shared" si="15"/>
        <v>CHEC</v>
      </c>
      <c r="F14" s="2" t="str">
        <f t="shared" si="16"/>
        <v>VARCHAR2 (10),</v>
      </c>
      <c r="G14" s="2">
        <f t="shared" si="17"/>
        <v>10</v>
      </c>
      <c r="H14" s="1" t="str">
        <f t="shared" si="18"/>
        <v xml:space="preserve">VARCHAR2 </v>
      </c>
      <c r="I14" s="2">
        <f t="shared" si="19"/>
        <v>13</v>
      </c>
      <c r="J14" s="2">
        <f t="shared" si="20"/>
        <v>3</v>
      </c>
      <c r="K14" s="1" t="str">
        <f t="shared" si="21"/>
        <v>10</v>
      </c>
      <c r="L14" s="2" t="s">
        <v>802</v>
      </c>
      <c r="M14" s="1" t="str">
        <f t="shared" si="22"/>
        <v xml:space="preserve">CHECKER1 </v>
      </c>
      <c r="N14" s="1" t="str">
        <f t="shared" si="23"/>
        <v xml:space="preserve">CHECKER1 </v>
      </c>
      <c r="O14" s="2" t="str">
        <f t="shared" si="24"/>
        <v xml:space="preserve">VARCHAR2 </v>
      </c>
      <c r="P14" s="2" t="str">
        <f t="shared" si="25"/>
        <v>10</v>
      </c>
      <c r="Q14" s="2"/>
      <c r="R14" s="16" t="str">
        <f t="shared" si="26"/>
        <v xml:space="preserve">CHECKER1 </v>
      </c>
      <c r="S14" s="2"/>
      <c r="T14" s="2"/>
      <c r="U14" s="2"/>
      <c r="V14" s="2"/>
      <c r="W14" s="2"/>
      <c r="X14" s="2"/>
      <c r="Y14" s="2"/>
    </row>
    <row r="15" spans="1:25" hidden="1" x14ac:dyDescent="0.25">
      <c r="A15" s="2" t="s">
        <v>803</v>
      </c>
      <c r="B15" t="s">
        <v>64</v>
      </c>
      <c r="C15" s="11">
        <f t="shared" si="13"/>
        <v>13</v>
      </c>
      <c r="D15" s="2" t="str">
        <f t="shared" si="14"/>
        <v xml:space="preserve">CHECKERDATE1 </v>
      </c>
      <c r="E15" s="1" t="str">
        <f t="shared" si="15"/>
        <v>CHEC</v>
      </c>
      <c r="F15" s="2" t="str">
        <f t="shared" si="16"/>
        <v>TIMESTAMP,</v>
      </c>
      <c r="G15" s="2" t="e">
        <f t="shared" si="17"/>
        <v>#VALUE!</v>
      </c>
      <c r="H15" s="1" t="e">
        <f t="shared" si="18"/>
        <v>#VALUE!</v>
      </c>
      <c r="I15" s="2" t="e">
        <f t="shared" si="19"/>
        <v>#VALUE!</v>
      </c>
      <c r="J15" s="2" t="e">
        <f t="shared" si="20"/>
        <v>#VALUE!</v>
      </c>
      <c r="K15" s="1" t="e">
        <f t="shared" si="21"/>
        <v>#VALUE!</v>
      </c>
      <c r="L15" s="2" t="s">
        <v>803</v>
      </c>
      <c r="M15" s="1" t="str">
        <f t="shared" si="22"/>
        <v xml:space="preserve">CHECKERDATE1 </v>
      </c>
      <c r="N15" s="1" t="str">
        <f t="shared" si="23"/>
        <v xml:space="preserve">CHECKERDATE1 </v>
      </c>
      <c r="O15" s="2" t="e">
        <f t="shared" si="24"/>
        <v>#VALUE!</v>
      </c>
      <c r="P15" s="2" t="e">
        <f t="shared" si="25"/>
        <v>#VALUE!</v>
      </c>
      <c r="Q15" s="2"/>
      <c r="R15" s="16" t="str">
        <f t="shared" si="26"/>
        <v xml:space="preserve">CHECKERDATE1 </v>
      </c>
      <c r="S15" s="2"/>
      <c r="T15" s="2"/>
      <c r="U15" s="2"/>
      <c r="V15" s="2"/>
      <c r="W15" s="2"/>
      <c r="X15" s="2"/>
      <c r="Y15" s="2"/>
    </row>
    <row r="16" spans="1:25" hidden="1" x14ac:dyDescent="0.25">
      <c r="A16" s="2" t="s">
        <v>804</v>
      </c>
      <c r="B16" t="s">
        <v>63</v>
      </c>
      <c r="C16" s="11">
        <f t="shared" si="13"/>
        <v>9</v>
      </c>
      <c r="D16" s="2" t="str">
        <f t="shared" si="14"/>
        <v xml:space="preserve">CHECKER2 </v>
      </c>
      <c r="E16" s="1" t="str">
        <f t="shared" si="15"/>
        <v>CHEC</v>
      </c>
      <c r="F16" s="2" t="str">
        <f t="shared" si="16"/>
        <v>VARCHAR2 (10),</v>
      </c>
      <c r="G16" s="2">
        <f t="shared" si="17"/>
        <v>10</v>
      </c>
      <c r="H16" s="1" t="str">
        <f t="shared" si="18"/>
        <v xml:space="preserve">VARCHAR2 </v>
      </c>
      <c r="I16" s="2">
        <f t="shared" si="19"/>
        <v>13</v>
      </c>
      <c r="J16" s="2">
        <f t="shared" si="20"/>
        <v>3</v>
      </c>
      <c r="K16" s="1" t="str">
        <f t="shared" si="21"/>
        <v>10</v>
      </c>
      <c r="L16" s="2" t="s">
        <v>804</v>
      </c>
      <c r="M16" s="1" t="str">
        <f t="shared" si="22"/>
        <v xml:space="preserve">CHECKER2 </v>
      </c>
      <c r="N16" s="1" t="str">
        <f t="shared" si="23"/>
        <v xml:space="preserve">CHECKER2 </v>
      </c>
      <c r="O16" s="2" t="str">
        <f t="shared" si="24"/>
        <v xml:space="preserve">VARCHAR2 </v>
      </c>
      <c r="P16" s="2" t="str">
        <f t="shared" si="25"/>
        <v>10</v>
      </c>
      <c r="Q16" s="2"/>
      <c r="R16" s="16" t="str">
        <f t="shared" si="26"/>
        <v xml:space="preserve">CHECKER2 </v>
      </c>
      <c r="S16" s="2"/>
      <c r="T16" s="2"/>
      <c r="U16" s="2"/>
      <c r="V16" s="2"/>
      <c r="W16" s="2"/>
      <c r="X16" s="2"/>
      <c r="Y16" s="2"/>
    </row>
    <row r="17" spans="1:25" hidden="1" x14ac:dyDescent="0.25">
      <c r="A17" s="2" t="s">
        <v>805</v>
      </c>
      <c r="B17" t="s">
        <v>65</v>
      </c>
      <c r="C17" s="11">
        <f t="shared" si="13"/>
        <v>13</v>
      </c>
      <c r="D17" s="2" t="str">
        <f t="shared" si="14"/>
        <v xml:space="preserve">CHECKERDATE2 </v>
      </c>
      <c r="E17" s="1" t="str">
        <f t="shared" si="15"/>
        <v>CHEC</v>
      </c>
      <c r="F17" s="2" t="str">
        <f t="shared" si="16"/>
        <v>TIMESTAMP,</v>
      </c>
      <c r="G17" s="2" t="e">
        <f t="shared" si="17"/>
        <v>#VALUE!</v>
      </c>
      <c r="H17" s="1" t="e">
        <f t="shared" si="18"/>
        <v>#VALUE!</v>
      </c>
      <c r="I17" s="2" t="e">
        <f t="shared" si="19"/>
        <v>#VALUE!</v>
      </c>
      <c r="J17" s="2" t="e">
        <f t="shared" si="20"/>
        <v>#VALUE!</v>
      </c>
      <c r="K17" s="1" t="e">
        <f t="shared" si="21"/>
        <v>#VALUE!</v>
      </c>
      <c r="L17" s="2" t="s">
        <v>805</v>
      </c>
      <c r="M17" s="1" t="str">
        <f t="shared" si="22"/>
        <v xml:space="preserve">CHECKERDATE2 </v>
      </c>
      <c r="N17" s="1" t="str">
        <f t="shared" si="23"/>
        <v xml:space="preserve">CHECKERDATE2 </v>
      </c>
      <c r="O17" s="2" t="e">
        <f t="shared" si="24"/>
        <v>#VALUE!</v>
      </c>
      <c r="P17" s="2" t="e">
        <f t="shared" si="25"/>
        <v>#VALUE!</v>
      </c>
      <c r="Q17" s="2"/>
      <c r="R17" s="16" t="str">
        <f t="shared" si="26"/>
        <v xml:space="preserve">CHECKERDATE2 </v>
      </c>
      <c r="S17" s="2"/>
      <c r="T17" s="2"/>
      <c r="U17" s="2"/>
      <c r="V17" s="2"/>
      <c r="W17" s="2"/>
      <c r="X17" s="2"/>
      <c r="Y17" s="2"/>
    </row>
    <row r="18" spans="1:25" ht="15" hidden="1" customHeight="1" x14ac:dyDescent="0.25">
      <c r="A18" s="2" t="s">
        <v>806</v>
      </c>
      <c r="B18" t="s">
        <v>37</v>
      </c>
      <c r="C18" s="11">
        <f t="shared" si="13"/>
        <v>8</v>
      </c>
      <c r="D18" s="2" t="str">
        <f t="shared" si="14"/>
        <v xml:space="preserve">VERSION </v>
      </c>
      <c r="E18" s="1" t="str">
        <f t="shared" si="15"/>
        <v>VERS</v>
      </c>
      <c r="F18" s="2" t="str">
        <f t="shared" si="16"/>
        <v>NUMBER (10),</v>
      </c>
      <c r="G18" s="2">
        <f t="shared" si="17"/>
        <v>8</v>
      </c>
      <c r="H18" s="1" t="str">
        <f t="shared" si="18"/>
        <v xml:space="preserve">NUMBER </v>
      </c>
      <c r="I18" s="2">
        <f t="shared" si="19"/>
        <v>11</v>
      </c>
      <c r="J18" s="2">
        <f t="shared" si="20"/>
        <v>3</v>
      </c>
      <c r="K18" s="1" t="str">
        <f t="shared" si="21"/>
        <v>10</v>
      </c>
      <c r="L18" s="2" t="s">
        <v>806</v>
      </c>
      <c r="M18" s="1" t="str">
        <f t="shared" si="22"/>
        <v xml:space="preserve">VERSION </v>
      </c>
      <c r="N18" s="1" t="str">
        <f t="shared" si="23"/>
        <v xml:space="preserve">VERSION </v>
      </c>
      <c r="O18" s="2" t="str">
        <f t="shared" si="24"/>
        <v xml:space="preserve">NUMBER </v>
      </c>
      <c r="P18" s="2" t="str">
        <f t="shared" si="25"/>
        <v>10</v>
      </c>
      <c r="Q18" s="2"/>
      <c r="R18" s="16" t="str">
        <f t="shared" si="26"/>
        <v xml:space="preserve">VERSION </v>
      </c>
      <c r="S18" s="2"/>
      <c r="T18" s="2"/>
      <c r="U18" s="2"/>
      <c r="V18" s="2"/>
      <c r="W18" s="2"/>
      <c r="X18" s="2"/>
      <c r="Y18" s="2"/>
    </row>
    <row r="19" spans="1:25" ht="15" hidden="1" customHeight="1" x14ac:dyDescent="0.25">
      <c r="A19" s="2" t="s">
        <v>807</v>
      </c>
      <c r="B19" t="s">
        <v>25</v>
      </c>
      <c r="C19" s="11">
        <f t="shared" si="13"/>
        <v>11</v>
      </c>
      <c r="D19" s="2" t="str">
        <f t="shared" si="14"/>
        <v xml:space="preserve">ACTIVITYID </v>
      </c>
      <c r="E19" s="1" t="str">
        <f t="shared" si="15"/>
        <v>ACTI</v>
      </c>
      <c r="F19" s="2" t="str">
        <f t="shared" si="16"/>
        <v>NUMBER (19),</v>
      </c>
      <c r="G19" s="2">
        <f t="shared" si="17"/>
        <v>8</v>
      </c>
      <c r="H19" s="1" t="str">
        <f t="shared" si="18"/>
        <v xml:space="preserve">NUMBER </v>
      </c>
      <c r="I19" s="2">
        <f t="shared" si="19"/>
        <v>11</v>
      </c>
      <c r="J19" s="2">
        <f t="shared" si="20"/>
        <v>3</v>
      </c>
      <c r="K19" s="1" t="str">
        <f t="shared" si="21"/>
        <v>19</v>
      </c>
      <c r="L19" s="2" t="s">
        <v>807</v>
      </c>
      <c r="M19" s="1" t="str">
        <f t="shared" si="22"/>
        <v xml:space="preserve">ACTIVITYID </v>
      </c>
      <c r="N19" s="1" t="str">
        <f t="shared" si="23"/>
        <v xml:space="preserve">ACTIVITYID </v>
      </c>
      <c r="O19" s="2" t="str">
        <f t="shared" si="24"/>
        <v xml:space="preserve">NUMBER </v>
      </c>
      <c r="P19" s="2" t="str">
        <f t="shared" si="25"/>
        <v>19</v>
      </c>
      <c r="Q19" s="2"/>
      <c r="R19" s="16" t="str">
        <f t="shared" si="26"/>
        <v xml:space="preserve">ACTIVITYID </v>
      </c>
      <c r="S19" s="2"/>
      <c r="T19" s="2"/>
      <c r="U19" s="2"/>
      <c r="V19" s="2"/>
      <c r="W19" s="2"/>
      <c r="X19" s="2"/>
      <c r="Y19" s="2"/>
    </row>
    <row r="20" spans="1:25" ht="15" hidden="1" customHeight="1" x14ac:dyDescent="0.25">
      <c r="A20" s="2" t="s">
        <v>808</v>
      </c>
      <c r="B20" t="s">
        <v>33</v>
      </c>
      <c r="C20" s="11">
        <f t="shared" si="13"/>
        <v>12</v>
      </c>
      <c r="D20" s="2" t="str">
        <f t="shared" si="14"/>
        <v xml:space="preserve">DESCRIPTION </v>
      </c>
      <c r="E20" s="1" t="str">
        <f t="shared" si="15"/>
        <v>DESC</v>
      </c>
      <c r="F20" s="2" t="str">
        <f t="shared" si="16"/>
        <v>VARCHAR2 (100),</v>
      </c>
      <c r="G20" s="2">
        <f t="shared" si="17"/>
        <v>10</v>
      </c>
      <c r="H20" s="1" t="str">
        <f t="shared" si="18"/>
        <v xml:space="preserve">VARCHAR2 </v>
      </c>
      <c r="I20" s="2">
        <f t="shared" si="19"/>
        <v>14</v>
      </c>
      <c r="J20" s="2">
        <f t="shared" si="20"/>
        <v>4</v>
      </c>
      <c r="K20" s="1" t="str">
        <f t="shared" si="21"/>
        <v>100</v>
      </c>
      <c r="L20" s="2" t="s">
        <v>808</v>
      </c>
      <c r="M20" s="1" t="str">
        <f t="shared" si="22"/>
        <v xml:space="preserve">DESCRIPTION </v>
      </c>
      <c r="N20" s="1" t="str">
        <f t="shared" si="23"/>
        <v xml:space="preserve">DESCRIPTION </v>
      </c>
      <c r="O20" s="2" t="str">
        <f t="shared" si="24"/>
        <v xml:space="preserve">VARCHAR2 </v>
      </c>
      <c r="P20" s="2" t="str">
        <f t="shared" si="25"/>
        <v>100</v>
      </c>
      <c r="Q20" s="2"/>
      <c r="R20" s="16" t="str">
        <f t="shared" si="26"/>
        <v xml:space="preserve">DESCRIPTION </v>
      </c>
      <c r="S20" s="2"/>
      <c r="T20" s="2"/>
      <c r="U20" s="2"/>
      <c r="V20" s="2"/>
      <c r="W20" s="2"/>
      <c r="X20" s="2"/>
      <c r="Y20" s="2"/>
    </row>
    <row r="21" spans="1:25" ht="15" hidden="1" customHeight="1" x14ac:dyDescent="0.25">
      <c r="A21" s="2" t="s">
        <v>809</v>
      </c>
      <c r="B21" t="s">
        <v>26</v>
      </c>
      <c r="C21" s="11">
        <f t="shared" si="13"/>
        <v>10</v>
      </c>
      <c r="D21" s="2" t="str">
        <f t="shared" si="14"/>
        <v xml:space="preserve">CREATEDBY </v>
      </c>
      <c r="E21" s="1" t="str">
        <f t="shared" si="15"/>
        <v>CREA</v>
      </c>
      <c r="F21" s="2" t="str">
        <f t="shared" si="16"/>
        <v>VARCHAR2 (10),</v>
      </c>
      <c r="G21" s="2">
        <f t="shared" si="17"/>
        <v>10</v>
      </c>
      <c r="H21" s="1" t="str">
        <f t="shared" si="18"/>
        <v xml:space="preserve">VARCHAR2 </v>
      </c>
      <c r="I21" s="2">
        <f t="shared" si="19"/>
        <v>13</v>
      </c>
      <c r="J21" s="2">
        <f t="shared" si="20"/>
        <v>3</v>
      </c>
      <c r="K21" s="1" t="str">
        <f t="shared" si="21"/>
        <v>10</v>
      </c>
      <c r="L21" s="2" t="s">
        <v>809</v>
      </c>
      <c r="M21" s="1" t="str">
        <f t="shared" si="22"/>
        <v xml:space="preserve">CREATEDBY </v>
      </c>
      <c r="N21" s="1" t="str">
        <f t="shared" si="23"/>
        <v xml:space="preserve">CREATEDBY </v>
      </c>
      <c r="O21" s="2" t="str">
        <f t="shared" si="24"/>
        <v xml:space="preserve">VARCHAR2 </v>
      </c>
      <c r="P21" s="2" t="str">
        <f t="shared" si="25"/>
        <v>10</v>
      </c>
      <c r="Q21" s="2"/>
      <c r="R21" s="16" t="str">
        <f t="shared" si="26"/>
        <v xml:space="preserve">CREATEDBY </v>
      </c>
      <c r="S21" s="2"/>
      <c r="T21" s="2"/>
      <c r="U21" s="2"/>
      <c r="V21" s="2"/>
      <c r="W21" s="2"/>
      <c r="X21" s="2"/>
      <c r="Y21" s="2"/>
    </row>
    <row r="22" spans="1:25" hidden="1" x14ac:dyDescent="0.25">
      <c r="A22" s="2" t="s">
        <v>810</v>
      </c>
      <c r="B22" t="s">
        <v>27</v>
      </c>
      <c r="C22" s="11">
        <f t="shared" si="13"/>
        <v>12</v>
      </c>
      <c r="D22" s="2" t="str">
        <f t="shared" si="14"/>
        <v xml:space="preserve">CREATEDDATE </v>
      </c>
      <c r="E22" s="1" t="str">
        <f t="shared" si="15"/>
        <v>CREA</v>
      </c>
      <c r="F22" s="2" t="str">
        <f t="shared" si="16"/>
        <v>TIMESTAMP,</v>
      </c>
      <c r="G22" s="2" t="e">
        <f t="shared" si="17"/>
        <v>#VALUE!</v>
      </c>
      <c r="H22" s="1" t="e">
        <f t="shared" si="18"/>
        <v>#VALUE!</v>
      </c>
      <c r="I22" s="2" t="e">
        <f t="shared" si="19"/>
        <v>#VALUE!</v>
      </c>
      <c r="J22" s="2" t="e">
        <f t="shared" si="20"/>
        <v>#VALUE!</v>
      </c>
      <c r="K22" s="1" t="e">
        <f t="shared" si="21"/>
        <v>#VALUE!</v>
      </c>
      <c r="L22" s="2" t="s">
        <v>810</v>
      </c>
      <c r="M22" s="1" t="str">
        <f t="shared" si="22"/>
        <v xml:space="preserve">CREATEDDATE </v>
      </c>
      <c r="N22" s="1" t="str">
        <f t="shared" si="23"/>
        <v xml:space="preserve">CREATEDDATE </v>
      </c>
      <c r="O22" s="2" t="e">
        <f t="shared" si="24"/>
        <v>#VALUE!</v>
      </c>
      <c r="P22" s="2" t="e">
        <f t="shared" si="25"/>
        <v>#VALUE!</v>
      </c>
      <c r="Q22" s="2"/>
      <c r="R22" s="16" t="str">
        <f t="shared" si="26"/>
        <v xml:space="preserve">CREATEDDATE </v>
      </c>
      <c r="S22" s="2"/>
      <c r="T22" s="2"/>
      <c r="U22" s="2"/>
      <c r="V22" s="2"/>
      <c r="W22" s="2"/>
      <c r="X22" s="2"/>
      <c r="Y22" s="2"/>
    </row>
    <row r="23" spans="1:25" hidden="1" x14ac:dyDescent="0.25">
      <c r="A23" s="2" t="s">
        <v>811</v>
      </c>
      <c r="B23" t="s">
        <v>28</v>
      </c>
      <c r="C23" s="11">
        <f t="shared" si="13"/>
        <v>12</v>
      </c>
      <c r="D23" s="2" t="str">
        <f t="shared" si="14"/>
        <v xml:space="preserve">CREATEDTIME </v>
      </c>
      <c r="E23" s="1" t="str">
        <f t="shared" si="15"/>
        <v>CREA</v>
      </c>
      <c r="F23" s="2" t="str">
        <f t="shared" si="16"/>
        <v>TIMESTAMP,</v>
      </c>
      <c r="G23" s="2" t="e">
        <f t="shared" si="17"/>
        <v>#VALUE!</v>
      </c>
      <c r="H23" s="1" t="e">
        <f t="shared" si="18"/>
        <v>#VALUE!</v>
      </c>
      <c r="I23" s="2" t="e">
        <f t="shared" si="19"/>
        <v>#VALUE!</v>
      </c>
      <c r="J23" s="2" t="e">
        <f t="shared" si="20"/>
        <v>#VALUE!</v>
      </c>
      <c r="K23" s="1" t="e">
        <f t="shared" si="21"/>
        <v>#VALUE!</v>
      </c>
      <c r="L23" s="2" t="s">
        <v>811</v>
      </c>
      <c r="M23" s="1" t="str">
        <f t="shared" si="22"/>
        <v xml:space="preserve">CREATEDTIME </v>
      </c>
      <c r="N23" s="1" t="str">
        <f t="shared" si="23"/>
        <v xml:space="preserve">CREATEDTIME </v>
      </c>
      <c r="O23" s="2" t="e">
        <f t="shared" si="24"/>
        <v>#VALUE!</v>
      </c>
      <c r="P23" s="2" t="e">
        <f t="shared" si="25"/>
        <v>#VALUE!</v>
      </c>
      <c r="Q23" s="2"/>
      <c r="R23" s="16" t="str">
        <f t="shared" si="26"/>
        <v xml:space="preserve">CREATEDTIME </v>
      </c>
      <c r="S23" s="2"/>
      <c r="T23" s="2"/>
      <c r="U23" s="2"/>
      <c r="V23" s="2"/>
      <c r="W23" s="2"/>
      <c r="X23" s="2"/>
      <c r="Y23" s="2"/>
    </row>
    <row r="24" spans="1:25" ht="15" hidden="1" customHeight="1" x14ac:dyDescent="0.25">
      <c r="A24" s="2" t="s">
        <v>812</v>
      </c>
      <c r="B24" t="s">
        <v>34</v>
      </c>
      <c r="C24" s="11">
        <f t="shared" si="13"/>
        <v>15</v>
      </c>
      <c r="D24" s="2" t="str">
        <f t="shared" si="14"/>
        <v xml:space="preserve">LASTMODIFIEDBY </v>
      </c>
      <c r="E24" s="1" t="str">
        <f t="shared" si="15"/>
        <v>LAST</v>
      </c>
      <c r="F24" s="2" t="str">
        <f t="shared" si="16"/>
        <v>VARCHAR2 (10),</v>
      </c>
      <c r="G24" s="2">
        <f t="shared" si="17"/>
        <v>10</v>
      </c>
      <c r="H24" s="1" t="str">
        <f t="shared" si="18"/>
        <v xml:space="preserve">VARCHAR2 </v>
      </c>
      <c r="I24" s="2">
        <f t="shared" si="19"/>
        <v>13</v>
      </c>
      <c r="J24" s="2">
        <f t="shared" si="20"/>
        <v>3</v>
      </c>
      <c r="K24" s="1" t="str">
        <f t="shared" si="21"/>
        <v>10</v>
      </c>
      <c r="L24" s="2" t="s">
        <v>812</v>
      </c>
      <c r="M24" s="1" t="str">
        <f t="shared" si="22"/>
        <v xml:space="preserve">LASTMODIFIEDBY </v>
      </c>
      <c r="N24" s="1" t="str">
        <f t="shared" si="23"/>
        <v xml:space="preserve">LASTMODIFIEDBY </v>
      </c>
      <c r="O24" s="2" t="str">
        <f t="shared" si="24"/>
        <v xml:space="preserve">VARCHAR2 </v>
      </c>
      <c r="P24" s="2" t="str">
        <f t="shared" si="25"/>
        <v>10</v>
      </c>
      <c r="Q24" s="2"/>
      <c r="R24" s="16" t="str">
        <f t="shared" si="26"/>
        <v xml:space="preserve">LASTMODIFIEDBY </v>
      </c>
      <c r="S24" s="2"/>
      <c r="T24" s="2"/>
      <c r="U24" s="2"/>
      <c r="V24" s="2"/>
      <c r="W24" s="2"/>
      <c r="X24" s="2"/>
      <c r="Y24" s="2"/>
    </row>
    <row r="25" spans="1:25" ht="15" hidden="1" customHeight="1" x14ac:dyDescent="0.25">
      <c r="A25" s="2" t="s">
        <v>813</v>
      </c>
      <c r="B25" t="s">
        <v>35</v>
      </c>
      <c r="C25" s="11">
        <f t="shared" si="13"/>
        <v>17</v>
      </c>
      <c r="D25" s="2" t="str">
        <f t="shared" si="14"/>
        <v xml:space="preserve">LASTMODIFIEDDATE </v>
      </c>
      <c r="E25" s="1" t="str">
        <f t="shared" si="15"/>
        <v>LAST</v>
      </c>
      <c r="F25" s="2" t="str">
        <f t="shared" si="16"/>
        <v>TIMESTAMP,</v>
      </c>
      <c r="G25" s="2" t="e">
        <f t="shared" si="17"/>
        <v>#VALUE!</v>
      </c>
      <c r="H25" s="1" t="e">
        <f t="shared" si="18"/>
        <v>#VALUE!</v>
      </c>
      <c r="I25" s="2" t="e">
        <f t="shared" si="19"/>
        <v>#VALUE!</v>
      </c>
      <c r="J25" s="2" t="e">
        <f t="shared" si="20"/>
        <v>#VALUE!</v>
      </c>
      <c r="K25" s="1" t="e">
        <f t="shared" si="21"/>
        <v>#VALUE!</v>
      </c>
      <c r="L25" s="2" t="s">
        <v>813</v>
      </c>
      <c r="M25" s="1" t="str">
        <f t="shared" si="22"/>
        <v xml:space="preserve">LASTMODIFIEDDATE </v>
      </c>
      <c r="N25" s="1" t="str">
        <f t="shared" si="23"/>
        <v xml:space="preserve">LASTMODIFIEDDATE </v>
      </c>
      <c r="O25" s="2" t="e">
        <f t="shared" si="24"/>
        <v>#VALUE!</v>
      </c>
      <c r="P25" s="2" t="e">
        <f t="shared" si="25"/>
        <v>#VALUE!</v>
      </c>
      <c r="Q25" s="2"/>
      <c r="R25" s="16" t="str">
        <f t="shared" si="26"/>
        <v xml:space="preserve">LASTMODIFIEDDATE </v>
      </c>
      <c r="S25" s="2"/>
      <c r="T25" s="2"/>
      <c r="U25" s="2"/>
      <c r="V25" s="2"/>
      <c r="W25" s="2"/>
      <c r="X25" s="2"/>
      <c r="Y25" s="2"/>
    </row>
    <row r="26" spans="1:25" ht="15" hidden="1" customHeight="1" x14ac:dyDescent="0.25">
      <c r="A26" s="2" t="s">
        <v>814</v>
      </c>
      <c r="B26" t="s">
        <v>36</v>
      </c>
      <c r="C26" s="11">
        <f t="shared" si="13"/>
        <v>17</v>
      </c>
      <c r="D26" s="2" t="str">
        <f t="shared" si="14"/>
        <v xml:space="preserve">LASTMODIFIEDTIME </v>
      </c>
      <c r="E26" s="1" t="str">
        <f t="shared" si="15"/>
        <v>LAST</v>
      </c>
      <c r="F26" s="2" t="str">
        <f t="shared" si="16"/>
        <v>TIMESTAMP,</v>
      </c>
      <c r="G26" s="2" t="e">
        <f t="shared" si="17"/>
        <v>#VALUE!</v>
      </c>
      <c r="H26" s="1" t="e">
        <f t="shared" si="18"/>
        <v>#VALUE!</v>
      </c>
      <c r="I26" s="2" t="e">
        <f t="shared" si="19"/>
        <v>#VALUE!</v>
      </c>
      <c r="J26" s="2" t="e">
        <f t="shared" si="20"/>
        <v>#VALUE!</v>
      </c>
      <c r="K26" s="1" t="e">
        <f t="shared" si="21"/>
        <v>#VALUE!</v>
      </c>
      <c r="L26" s="2" t="s">
        <v>814</v>
      </c>
      <c r="M26" s="1" t="str">
        <f t="shared" si="22"/>
        <v xml:space="preserve">LASTMODIFIEDTIME </v>
      </c>
      <c r="N26" s="1" t="str">
        <f t="shared" si="23"/>
        <v xml:space="preserve">LASTMODIFIEDTIME </v>
      </c>
      <c r="O26" s="2" t="e">
        <f t="shared" si="24"/>
        <v>#VALUE!</v>
      </c>
      <c r="P26" s="2" t="e">
        <f t="shared" si="25"/>
        <v>#VALUE!</v>
      </c>
      <c r="Q26" s="2"/>
      <c r="R26" s="16" t="str">
        <f t="shared" si="26"/>
        <v xml:space="preserve">LASTMODIFIEDTIME </v>
      </c>
      <c r="S26" s="2"/>
      <c r="T26" s="2"/>
      <c r="U26" s="2"/>
      <c r="V26" s="2"/>
      <c r="W26" s="2"/>
      <c r="X26" s="2"/>
      <c r="Y26" s="2"/>
    </row>
    <row r="27" spans="1:25" ht="15" hidden="1" customHeight="1" x14ac:dyDescent="0.25">
      <c r="A27" s="2" t="s">
        <v>815</v>
      </c>
      <c r="B27" t="s">
        <v>30</v>
      </c>
      <c r="C27" s="11">
        <f t="shared" si="13"/>
        <v>13</v>
      </c>
      <c r="D27" s="2" t="str">
        <f t="shared" si="14"/>
        <v xml:space="preserve">DEPRECATEDBY </v>
      </c>
      <c r="E27" s="1" t="str">
        <f t="shared" si="15"/>
        <v>DEPR</v>
      </c>
      <c r="F27" s="2" t="str">
        <f t="shared" si="16"/>
        <v>VARCHAR2 (10),</v>
      </c>
      <c r="G27" s="2">
        <f t="shared" si="17"/>
        <v>10</v>
      </c>
      <c r="H27" s="1" t="str">
        <f t="shared" si="18"/>
        <v xml:space="preserve">VARCHAR2 </v>
      </c>
      <c r="I27" s="2">
        <f t="shared" si="19"/>
        <v>13</v>
      </c>
      <c r="J27" s="2">
        <f t="shared" si="20"/>
        <v>3</v>
      </c>
      <c r="K27" s="1" t="str">
        <f t="shared" si="21"/>
        <v>10</v>
      </c>
      <c r="L27" s="2" t="s">
        <v>815</v>
      </c>
      <c r="M27" s="1" t="str">
        <f t="shared" si="22"/>
        <v xml:space="preserve">DEPRECATEDBY </v>
      </c>
      <c r="N27" s="1" t="str">
        <f t="shared" si="23"/>
        <v xml:space="preserve">DEPRECATEDBY </v>
      </c>
      <c r="O27" s="2" t="str">
        <f t="shared" si="24"/>
        <v xml:space="preserve">VARCHAR2 </v>
      </c>
      <c r="P27" s="2" t="str">
        <f t="shared" si="25"/>
        <v>10</v>
      </c>
      <c r="Q27" s="2"/>
      <c r="R27" s="16" t="str">
        <f t="shared" si="26"/>
        <v xml:space="preserve">DEPRECATEDBY </v>
      </c>
      <c r="S27" s="2"/>
      <c r="T27" s="2"/>
      <c r="U27" s="2"/>
      <c r="V27" s="2"/>
      <c r="W27" s="2"/>
      <c r="X27" s="2"/>
      <c r="Y27" s="2"/>
    </row>
    <row r="28" spans="1:25" ht="15" hidden="1" customHeight="1" x14ac:dyDescent="0.25">
      <c r="A28" s="2" t="s">
        <v>816</v>
      </c>
      <c r="B28" t="s">
        <v>31</v>
      </c>
      <c r="C28" s="11">
        <f t="shared" si="13"/>
        <v>15</v>
      </c>
      <c r="D28" s="2" t="str">
        <f t="shared" si="14"/>
        <v xml:space="preserve">DEPRECATEDDATE </v>
      </c>
      <c r="E28" s="1" t="str">
        <f t="shared" si="15"/>
        <v>DEPR</v>
      </c>
      <c r="F28" s="2" t="str">
        <f t="shared" si="16"/>
        <v>TIMESTAMP,</v>
      </c>
      <c r="G28" s="2" t="e">
        <f t="shared" si="17"/>
        <v>#VALUE!</v>
      </c>
      <c r="H28" s="1" t="e">
        <f t="shared" si="18"/>
        <v>#VALUE!</v>
      </c>
      <c r="I28" s="2" t="e">
        <f t="shared" si="19"/>
        <v>#VALUE!</v>
      </c>
      <c r="J28" s="2" t="e">
        <f t="shared" si="20"/>
        <v>#VALUE!</v>
      </c>
      <c r="K28" s="1" t="e">
        <f t="shared" si="21"/>
        <v>#VALUE!</v>
      </c>
      <c r="L28" s="2" t="s">
        <v>816</v>
      </c>
      <c r="M28" s="1" t="str">
        <f t="shared" si="22"/>
        <v xml:space="preserve">DEPRECATEDDATE </v>
      </c>
      <c r="N28" s="1" t="str">
        <f t="shared" si="23"/>
        <v xml:space="preserve">DEPRECATEDDATE </v>
      </c>
      <c r="O28" s="2" t="e">
        <f t="shared" si="24"/>
        <v>#VALUE!</v>
      </c>
      <c r="P28" s="2" t="e">
        <f t="shared" si="25"/>
        <v>#VALUE!</v>
      </c>
      <c r="Q28" s="2"/>
      <c r="R28" s="16" t="str">
        <f t="shared" si="26"/>
        <v xml:space="preserve">DEPRECATEDDATE </v>
      </c>
      <c r="S28" s="2"/>
      <c r="T28" s="2"/>
      <c r="U28" s="2"/>
      <c r="V28" s="2"/>
      <c r="W28" s="2"/>
      <c r="X28" s="2"/>
      <c r="Y28" s="2"/>
    </row>
    <row r="29" spans="1:25" ht="15" hidden="1" customHeight="1" x14ac:dyDescent="0.25">
      <c r="A29" s="2" t="s">
        <v>817</v>
      </c>
      <c r="B29" t="s">
        <v>32</v>
      </c>
      <c r="C29" s="11">
        <f t="shared" si="13"/>
        <v>15</v>
      </c>
      <c r="D29" s="2" t="str">
        <f t="shared" si="14"/>
        <v xml:space="preserve">DEPRECATEDTIME </v>
      </c>
      <c r="E29" s="1" t="str">
        <f t="shared" si="15"/>
        <v>DEPR</v>
      </c>
      <c r="F29" s="2" t="str">
        <f t="shared" si="16"/>
        <v>TIMESTAMP,</v>
      </c>
      <c r="G29" s="2" t="e">
        <f t="shared" si="17"/>
        <v>#VALUE!</v>
      </c>
      <c r="H29" s="1" t="e">
        <f t="shared" si="18"/>
        <v>#VALUE!</v>
      </c>
      <c r="I29" s="2" t="e">
        <f t="shared" si="19"/>
        <v>#VALUE!</v>
      </c>
      <c r="J29" s="2" t="e">
        <f t="shared" si="20"/>
        <v>#VALUE!</v>
      </c>
      <c r="K29" s="1" t="e">
        <f t="shared" si="21"/>
        <v>#VALUE!</v>
      </c>
      <c r="L29" s="2" t="s">
        <v>817</v>
      </c>
      <c r="M29" s="1" t="str">
        <f t="shared" si="22"/>
        <v xml:space="preserve">DEPRECATEDTIME </v>
      </c>
      <c r="N29" s="1" t="str">
        <f t="shared" si="23"/>
        <v xml:space="preserve">DEPRECATEDTIME </v>
      </c>
      <c r="O29" s="2" t="e">
        <f t="shared" si="24"/>
        <v>#VALUE!</v>
      </c>
      <c r="P29" s="2" t="e">
        <f t="shared" si="25"/>
        <v>#VALUE!</v>
      </c>
      <c r="Q29" s="2"/>
      <c r="R29" s="16" t="str">
        <f t="shared" si="26"/>
        <v xml:space="preserve">DEPRECATEDTIME </v>
      </c>
      <c r="S29" s="2"/>
      <c r="T29" s="2"/>
      <c r="U29" s="2"/>
      <c r="V29" s="2"/>
      <c r="W29" s="2"/>
      <c r="X29" s="2"/>
      <c r="Y29" s="2"/>
    </row>
    <row r="30" spans="1:25" ht="15" hidden="1" customHeight="1" x14ac:dyDescent="0.25">
      <c r="A30" s="2" t="s">
        <v>818</v>
      </c>
      <c r="B30" t="s">
        <v>29</v>
      </c>
      <c r="C30" s="11">
        <f t="shared" si="13"/>
        <v>11</v>
      </c>
      <c r="D30" s="2" t="str">
        <f t="shared" si="14"/>
        <v xml:space="preserve">DEPRECATED </v>
      </c>
      <c r="E30" s="1" t="str">
        <f t="shared" si="15"/>
        <v>DEPR</v>
      </c>
      <c r="F30" s="2" t="str">
        <f t="shared" si="16"/>
        <v>NUMBER (10),</v>
      </c>
      <c r="G30" s="2">
        <f t="shared" si="17"/>
        <v>8</v>
      </c>
      <c r="H30" s="1" t="str">
        <f t="shared" si="18"/>
        <v xml:space="preserve">NUMBER </v>
      </c>
      <c r="I30" s="2">
        <f t="shared" si="19"/>
        <v>11</v>
      </c>
      <c r="J30" s="2">
        <f t="shared" si="20"/>
        <v>3</v>
      </c>
      <c r="K30" s="1" t="str">
        <f t="shared" si="21"/>
        <v>10</v>
      </c>
      <c r="L30" s="2" t="s">
        <v>818</v>
      </c>
      <c r="M30" s="1" t="str">
        <f t="shared" si="22"/>
        <v xml:space="preserve">DEPRECATED </v>
      </c>
      <c r="N30" s="1" t="str">
        <f t="shared" si="23"/>
        <v xml:space="preserve">DEPRECATED </v>
      </c>
      <c r="O30" s="2" t="str">
        <f t="shared" si="24"/>
        <v xml:space="preserve">NUMBER </v>
      </c>
      <c r="P30" s="2" t="str">
        <f t="shared" si="25"/>
        <v>10</v>
      </c>
      <c r="Q30" s="2"/>
      <c r="R30" s="16" t="str">
        <f t="shared" si="26"/>
        <v xml:space="preserve">DEPRECATED </v>
      </c>
      <c r="S30" s="2"/>
      <c r="T30" s="2"/>
      <c r="U30" s="2"/>
      <c r="V30" s="2"/>
      <c r="W30" s="2"/>
      <c r="X30" s="2"/>
      <c r="Y30" s="2"/>
    </row>
    <row r="31" spans="1:25" ht="15" hidden="1" customHeight="1" x14ac:dyDescent="0.25">
      <c r="A31" s="2" t="s">
        <v>819</v>
      </c>
      <c r="B31" t="s">
        <v>70</v>
      </c>
      <c r="C31" s="11">
        <f t="shared" si="13"/>
        <v>12</v>
      </c>
      <c r="D31" s="2" t="str">
        <f t="shared" si="14"/>
        <v xml:space="preserve">ENCCHECKSUM </v>
      </c>
      <c r="E31" s="1" t="str">
        <f t="shared" si="15"/>
        <v>ENCC</v>
      </c>
      <c r="F31" s="2" t="str">
        <f t="shared" si="16"/>
        <v>VARCHAR2 (100),</v>
      </c>
      <c r="G31" s="2">
        <f t="shared" si="17"/>
        <v>10</v>
      </c>
      <c r="H31" s="1" t="str">
        <f t="shared" si="18"/>
        <v xml:space="preserve">VARCHAR2 </v>
      </c>
      <c r="I31" s="2">
        <f t="shared" si="19"/>
        <v>14</v>
      </c>
      <c r="J31" s="2">
        <f t="shared" si="20"/>
        <v>4</v>
      </c>
      <c r="K31" s="1" t="str">
        <f t="shared" si="21"/>
        <v>100</v>
      </c>
      <c r="L31" s="2" t="s">
        <v>819</v>
      </c>
      <c r="M31" s="1" t="str">
        <f t="shared" si="22"/>
        <v xml:space="preserve">ENCCHECKSUM </v>
      </c>
      <c r="N31" s="1" t="str">
        <f t="shared" si="23"/>
        <v xml:space="preserve">ENCCHECKSUM </v>
      </c>
      <c r="O31" s="2" t="str">
        <f t="shared" si="24"/>
        <v xml:space="preserve">VARCHAR2 </v>
      </c>
      <c r="P31" s="2" t="str">
        <f t="shared" si="25"/>
        <v>100</v>
      </c>
      <c r="Q31" s="2"/>
      <c r="R31" s="16" t="str">
        <f t="shared" si="26"/>
        <v xml:space="preserve">ENCCHECKSUM </v>
      </c>
      <c r="S31" s="2"/>
      <c r="T31" s="2"/>
      <c r="U31" s="2"/>
      <c r="V31" s="2"/>
      <c r="W31" s="2"/>
      <c r="X31" s="2"/>
      <c r="Y31" s="2"/>
    </row>
    <row r="32" spans="1:25" ht="15" customHeight="1" x14ac:dyDescent="0.25">
      <c r="A32" s="2"/>
      <c r="C32" s="11"/>
      <c r="D32" s="2"/>
      <c r="E32" s="1"/>
      <c r="F32" s="2"/>
      <c r="G32" s="2"/>
      <c r="H32" s="1"/>
      <c r="I32" s="2"/>
      <c r="J32" s="2"/>
      <c r="K32" s="1"/>
      <c r="L32" s="2"/>
      <c r="M32" s="1"/>
      <c r="N32" s="1"/>
      <c r="O32" s="2"/>
      <c r="P32" s="2"/>
      <c r="Q32" s="2"/>
      <c r="R32" s="16"/>
      <c r="S32" s="2"/>
      <c r="T32" s="2"/>
      <c r="U32" s="2"/>
      <c r="V32" s="2"/>
      <c r="W32" s="2"/>
      <c r="X32" s="2"/>
      <c r="Y32" s="2"/>
    </row>
    <row r="33" spans="1:25" ht="15" customHeight="1" x14ac:dyDescent="0.25">
      <c r="A33" s="2"/>
      <c r="C33" s="11"/>
      <c r="D33" s="2"/>
      <c r="E33" s="1"/>
      <c r="F33" s="2"/>
      <c r="G33" s="2"/>
      <c r="H33" s="1"/>
      <c r="I33" s="2"/>
      <c r="J33" s="2"/>
      <c r="K33" s="1"/>
      <c r="L33" s="2"/>
      <c r="M33" s="1"/>
      <c r="N33" s="1"/>
      <c r="O33" s="2"/>
      <c r="P33" s="2"/>
      <c r="Q33" s="2"/>
      <c r="R33" s="16"/>
      <c r="S33" s="2"/>
      <c r="T33" s="2"/>
      <c r="U33" s="2"/>
      <c r="V33" s="2"/>
      <c r="W33" s="2"/>
      <c r="X33" s="2"/>
      <c r="Y33" s="2"/>
    </row>
    <row r="34" spans="1:25" ht="15" customHeight="1" x14ac:dyDescent="0.25">
      <c r="A34" s="2"/>
      <c r="C34" s="11"/>
      <c r="D34" s="2"/>
      <c r="E34" s="1"/>
      <c r="F34" s="2"/>
      <c r="G34" s="2"/>
      <c r="H34" s="1"/>
      <c r="I34" s="2"/>
      <c r="J34" s="2"/>
      <c r="K34" s="1"/>
      <c r="L34" s="2"/>
      <c r="M34" s="1"/>
      <c r="N34" s="1"/>
      <c r="O34" s="2"/>
      <c r="P34" s="2"/>
      <c r="Q34" s="2"/>
      <c r="R34" s="16"/>
      <c r="S34" s="2"/>
      <c r="T34" s="2"/>
      <c r="U34" s="2"/>
      <c r="V34" s="2"/>
      <c r="W34" s="2"/>
      <c r="X34" s="2"/>
      <c r="Y34" s="2"/>
    </row>
    <row r="35" spans="1:25" ht="15" customHeight="1" x14ac:dyDescent="0.25">
      <c r="A35" s="2"/>
      <c r="C35" s="11"/>
      <c r="D35" s="2"/>
      <c r="E35" s="1"/>
      <c r="F35" s="2"/>
      <c r="G35" s="2"/>
      <c r="H35" s="1"/>
      <c r="I35" s="2"/>
      <c r="J35" s="2"/>
      <c r="K35" s="1"/>
      <c r="L35" s="2"/>
      <c r="M35" s="1"/>
      <c r="N35" s="1"/>
      <c r="O35" s="2"/>
      <c r="P35" s="2"/>
      <c r="Q35" s="2"/>
      <c r="R35" s="16"/>
      <c r="S35" s="2"/>
      <c r="T35" s="2"/>
      <c r="U35" s="2"/>
      <c r="V35" s="2"/>
      <c r="W35" s="2"/>
      <c r="X35" s="2"/>
      <c r="Y35" s="2"/>
    </row>
    <row r="36" spans="1:25" ht="15" customHeight="1" x14ac:dyDescent="0.25">
      <c r="A36" s="2"/>
      <c r="B36" s="2"/>
      <c r="C36" s="11"/>
      <c r="D36" s="2"/>
      <c r="E36" s="1"/>
      <c r="F36" s="2"/>
      <c r="G36" s="2"/>
      <c r="H36" s="1"/>
      <c r="I36" s="2"/>
      <c r="J36" s="2"/>
      <c r="K36" s="1"/>
      <c r="L36" s="2"/>
      <c r="M36" s="1"/>
      <c r="N36" s="1"/>
      <c r="O36" s="2"/>
      <c r="P36" s="2"/>
      <c r="Q36" s="2"/>
      <c r="R36" s="6"/>
      <c r="S36" s="2"/>
      <c r="T36" s="2"/>
      <c r="U36" s="2"/>
      <c r="V36" s="2"/>
      <c r="W36" s="2"/>
      <c r="X36" s="2"/>
      <c r="Y36" s="2"/>
    </row>
    <row r="37" spans="1:25" ht="15" customHeight="1" x14ac:dyDescent="0.25">
      <c r="A37" s="2"/>
      <c r="B37" s="2"/>
      <c r="C37" s="11"/>
      <c r="D37" s="2"/>
      <c r="E37" s="1"/>
      <c r="F37" s="2"/>
      <c r="G37" s="2"/>
      <c r="H37" s="1"/>
      <c r="I37" s="2"/>
      <c r="J37" s="2"/>
      <c r="K37" s="1"/>
      <c r="L37" s="2"/>
      <c r="M37" s="1"/>
      <c r="N37" s="1"/>
      <c r="O37" s="2"/>
      <c r="P37" s="2"/>
      <c r="Q37" s="2"/>
      <c r="R37" s="6"/>
      <c r="S37" s="2"/>
      <c r="T37" s="2"/>
      <c r="U37" s="2"/>
      <c r="V37" s="2"/>
      <c r="W37" s="2"/>
      <c r="X37" s="2"/>
      <c r="Y37" s="2"/>
    </row>
    <row r="38" spans="1:25" ht="15" customHeight="1" x14ac:dyDescent="0.25">
      <c r="A38" s="2"/>
      <c r="B38" s="2"/>
      <c r="C38" s="11"/>
      <c r="D38" s="2"/>
      <c r="E38" s="1"/>
      <c r="F38" s="2"/>
      <c r="G38" s="2"/>
      <c r="H38" s="1"/>
      <c r="I38" s="2"/>
      <c r="J38" s="2"/>
      <c r="K38" s="1"/>
      <c r="L38" s="2"/>
      <c r="M38" s="1"/>
      <c r="N38" s="1"/>
      <c r="O38" s="2"/>
      <c r="P38" s="2"/>
      <c r="Q38" s="2"/>
      <c r="R38" s="6"/>
      <c r="S38" s="2"/>
      <c r="T38" s="2"/>
      <c r="U38" s="2"/>
      <c r="V38" s="2"/>
      <c r="W38" s="2"/>
      <c r="X38" s="2"/>
      <c r="Y38" s="2"/>
    </row>
    <row r="39" spans="1:25" ht="15" customHeight="1" x14ac:dyDescent="0.25">
      <c r="A39" s="2"/>
      <c r="B39" s="2"/>
      <c r="C39" s="11"/>
      <c r="D39" s="2"/>
      <c r="E39" s="1"/>
      <c r="F39" s="2"/>
      <c r="G39" s="2"/>
      <c r="H39" s="1"/>
      <c r="I39" s="2"/>
      <c r="J39" s="2"/>
      <c r="K39" s="1"/>
      <c r="L39" s="2"/>
      <c r="M39" s="1"/>
      <c r="N39" s="1"/>
      <c r="O39" s="2"/>
      <c r="P39" s="2"/>
      <c r="Q39" s="2"/>
      <c r="R39" s="6"/>
      <c r="S39" s="2"/>
      <c r="T39" s="2"/>
      <c r="U39" s="2"/>
      <c r="V39" s="2"/>
      <c r="W39" s="2"/>
      <c r="X39" s="2"/>
      <c r="Y39" s="2"/>
    </row>
    <row r="40" spans="1:25" ht="15" customHeight="1" x14ac:dyDescent="0.25">
      <c r="A40" s="2"/>
      <c r="B40" s="2"/>
      <c r="C40" s="11"/>
      <c r="D40" s="2"/>
      <c r="E40" s="1"/>
      <c r="F40" s="2"/>
      <c r="G40" s="2"/>
      <c r="H40" s="1"/>
      <c r="I40" s="2"/>
      <c r="J40" s="2"/>
      <c r="K40" s="1"/>
      <c r="L40" s="2"/>
      <c r="M40" s="1"/>
      <c r="N40" s="1"/>
      <c r="O40" s="2"/>
      <c r="P40" s="2"/>
      <c r="Q40" s="2"/>
      <c r="R40" s="6"/>
      <c r="S40" s="2"/>
      <c r="T40" s="2"/>
      <c r="U40" s="2"/>
      <c r="V40" s="2"/>
      <c r="W40" s="2"/>
      <c r="X40" s="2"/>
      <c r="Y40" s="2"/>
    </row>
    <row r="41" spans="1:25" ht="15" customHeight="1" x14ac:dyDescent="0.25">
      <c r="A41" s="2"/>
      <c r="B41" s="2"/>
      <c r="C41" s="11"/>
      <c r="D41" s="2"/>
      <c r="E41" s="1"/>
      <c r="F41" s="2"/>
      <c r="G41" s="2"/>
      <c r="H41" s="1"/>
      <c r="I41" s="2"/>
      <c r="J41" s="2"/>
      <c r="K41" s="1"/>
      <c r="L41" s="2"/>
      <c r="M41" s="1"/>
      <c r="N41" s="1"/>
      <c r="O41" s="2"/>
      <c r="P41" s="2"/>
      <c r="Q41" s="2"/>
      <c r="R41" s="6"/>
      <c r="S41" s="2"/>
      <c r="T41" s="2"/>
      <c r="U41" s="2"/>
      <c r="V41" s="2"/>
      <c r="W41" s="2"/>
      <c r="X41" s="2"/>
      <c r="Y41" s="2"/>
    </row>
    <row r="42" spans="1:25" ht="15" customHeight="1" x14ac:dyDescent="0.25">
      <c r="A42" s="2"/>
      <c r="B42" s="2"/>
      <c r="C42" s="11"/>
      <c r="D42" s="2"/>
      <c r="E42" s="1"/>
      <c r="F42" s="2"/>
      <c r="G42" s="2"/>
      <c r="H42" s="1"/>
      <c r="I42" s="2"/>
      <c r="J42" s="2"/>
      <c r="K42" s="1"/>
      <c r="L42" s="2"/>
      <c r="M42" s="1"/>
      <c r="N42" s="1"/>
      <c r="O42" s="2"/>
      <c r="P42" s="2"/>
      <c r="Q42" s="2"/>
      <c r="R42" s="6"/>
      <c r="S42" s="2"/>
      <c r="T42" s="2"/>
      <c r="U42" s="2"/>
      <c r="V42" s="2"/>
      <c r="W42" s="2"/>
      <c r="X42" s="2"/>
      <c r="Y42" s="2"/>
    </row>
    <row r="43" spans="1:25" ht="15" customHeight="1" x14ac:dyDescent="0.25">
      <c r="A43" s="2"/>
      <c r="B43" s="2"/>
      <c r="C43" s="11"/>
      <c r="D43" s="2"/>
      <c r="E43" s="1"/>
      <c r="F43" s="2"/>
      <c r="G43" s="2"/>
      <c r="H43" s="1"/>
      <c r="I43" s="2"/>
      <c r="J43" s="2"/>
      <c r="K43" s="1"/>
      <c r="L43" s="2"/>
      <c r="M43" s="1"/>
      <c r="N43" s="1"/>
      <c r="O43" s="2"/>
      <c r="P43" s="2"/>
      <c r="Q43" s="2"/>
      <c r="R43" s="6"/>
      <c r="S43" s="2"/>
      <c r="T43" s="2"/>
      <c r="U43" s="2"/>
      <c r="V43" s="2"/>
      <c r="W43" s="2"/>
      <c r="X43" s="2"/>
      <c r="Y43" s="2"/>
    </row>
    <row r="44" spans="1:25" ht="15" customHeight="1" x14ac:dyDescent="0.25">
      <c r="A44" s="2"/>
      <c r="B44" s="2"/>
      <c r="C44" s="11"/>
      <c r="D44" s="2"/>
      <c r="E44" s="1"/>
      <c r="F44" s="2"/>
      <c r="G44" s="2"/>
      <c r="H44" s="1"/>
      <c r="I44" s="2"/>
      <c r="J44" s="2"/>
      <c r="K44" s="1"/>
      <c r="L44" s="2"/>
      <c r="M44" s="1"/>
      <c r="N44" s="1"/>
      <c r="O44" s="2"/>
      <c r="P44" s="2"/>
      <c r="Q44" s="2"/>
      <c r="R44" s="6"/>
      <c r="S44" s="2"/>
      <c r="T44" s="2"/>
      <c r="U44" s="2"/>
      <c r="V44" s="2"/>
      <c r="W44" s="2"/>
      <c r="X44" s="2"/>
      <c r="Y44" s="2"/>
    </row>
    <row r="45" spans="1:25" ht="15" customHeight="1" x14ac:dyDescent="0.25">
      <c r="A45" s="2"/>
      <c r="B45" s="2"/>
      <c r="C45" s="11"/>
      <c r="D45" s="2"/>
      <c r="E45" s="1"/>
      <c r="F45" s="2"/>
      <c r="G45" s="2"/>
      <c r="H45" s="1"/>
      <c r="I45" s="2"/>
      <c r="J45" s="2"/>
      <c r="K45" s="1"/>
      <c r="L45" s="2"/>
      <c r="M45" s="1"/>
      <c r="N45" s="1"/>
      <c r="O45" s="2"/>
      <c r="P45" s="2"/>
      <c r="Q45" s="2"/>
      <c r="R45" s="6"/>
      <c r="S45" s="2"/>
      <c r="T45" s="2"/>
      <c r="U45" s="2"/>
      <c r="V45" s="2"/>
      <c r="W45" s="2"/>
      <c r="X45" s="2"/>
      <c r="Y45" s="2"/>
    </row>
    <row r="46" spans="1:25" ht="15" customHeight="1" x14ac:dyDescent="0.25">
      <c r="A46" s="2"/>
      <c r="B46" s="2"/>
      <c r="C46" s="11"/>
      <c r="D46" s="2"/>
      <c r="E46" s="1"/>
      <c r="F46" s="2"/>
      <c r="G46" s="2"/>
      <c r="H46" s="1"/>
      <c r="I46" s="2"/>
      <c r="J46" s="2"/>
      <c r="K46" s="1"/>
      <c r="L46" s="2"/>
      <c r="M46" s="1"/>
      <c r="N46" s="1"/>
      <c r="O46" s="2"/>
      <c r="P46" s="2"/>
      <c r="Q46" s="2"/>
      <c r="R46" s="6"/>
      <c r="S46" s="2"/>
      <c r="T46" s="2"/>
      <c r="U46" s="2"/>
      <c r="V46" s="2"/>
      <c r="W46" s="2"/>
      <c r="X46" s="2"/>
      <c r="Y46" s="2"/>
    </row>
    <row r="47" spans="1:25" ht="15" customHeight="1" x14ac:dyDescent="0.25">
      <c r="A47" s="2"/>
      <c r="B47" s="2"/>
      <c r="C47" s="11"/>
      <c r="D47" s="2"/>
      <c r="E47" s="1"/>
      <c r="F47" s="2"/>
      <c r="G47" s="2"/>
      <c r="H47" s="1"/>
      <c r="I47" s="2"/>
      <c r="J47" s="2"/>
      <c r="K47" s="1"/>
      <c r="L47" s="2"/>
      <c r="M47" s="1"/>
      <c r="N47" s="1"/>
      <c r="O47" s="2"/>
      <c r="P47" s="2"/>
      <c r="Q47" s="2"/>
      <c r="R47" s="6"/>
      <c r="S47" s="2"/>
      <c r="T47" s="2"/>
      <c r="U47" s="2"/>
      <c r="V47" s="2"/>
      <c r="W47" s="2"/>
      <c r="X47" s="2"/>
      <c r="Y47" s="2"/>
    </row>
    <row r="48" spans="1:25" ht="15" customHeight="1" x14ac:dyDescent="0.25">
      <c r="A48" s="2"/>
      <c r="B48" s="2"/>
      <c r="C48" s="11"/>
      <c r="D48" s="2"/>
      <c r="E48" s="1"/>
      <c r="F48" s="2"/>
      <c r="G48" s="2"/>
      <c r="H48" s="1"/>
      <c r="I48" s="2"/>
      <c r="J48" s="2"/>
      <c r="K48" s="1"/>
      <c r="L48" s="2"/>
      <c r="M48" s="1"/>
      <c r="N48" s="1"/>
      <c r="O48" s="2"/>
      <c r="P48" s="2"/>
      <c r="Q48" s="2"/>
      <c r="R48" s="6"/>
      <c r="S48" s="2"/>
      <c r="T48" s="2"/>
      <c r="U48" s="2"/>
      <c r="V48" s="2"/>
      <c r="W48" s="2"/>
      <c r="X48" s="2"/>
      <c r="Y48" s="2"/>
    </row>
    <row r="49" spans="1:25" ht="15" customHeight="1" x14ac:dyDescent="0.25">
      <c r="A49" s="2"/>
      <c r="B49" s="2"/>
      <c r="C49" s="11"/>
      <c r="D49" s="2"/>
      <c r="E49" s="2"/>
      <c r="F49" s="2"/>
      <c r="G49" s="2"/>
      <c r="H49" s="2"/>
      <c r="I49" s="2"/>
      <c r="J49" s="2"/>
      <c r="K49" s="2"/>
      <c r="L49" s="2"/>
      <c r="M49" s="1"/>
      <c r="N49" s="1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5" customHeight="1" x14ac:dyDescent="0.25">
      <c r="A50" s="2"/>
      <c r="B50" s="2"/>
      <c r="C50" s="11"/>
      <c r="D50" s="2"/>
      <c r="E50" s="2"/>
      <c r="F50" s="2"/>
      <c r="G50" s="2"/>
      <c r="H50" s="2"/>
      <c r="I50" s="2"/>
      <c r="J50" s="2"/>
      <c r="K50" s="2"/>
      <c r="L50" s="2"/>
      <c r="M50" s="1"/>
      <c r="N50" s="1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5" customHeight="1" x14ac:dyDescent="0.25">
      <c r="A51" s="2"/>
      <c r="B51" s="2"/>
      <c r="C51" s="11"/>
      <c r="D51" s="2"/>
      <c r="E51" s="2"/>
      <c r="F51" s="2"/>
      <c r="G51" s="2"/>
      <c r="H51" s="2"/>
      <c r="I51" s="2"/>
      <c r="J51" s="2"/>
      <c r="K51" s="2"/>
      <c r="L51" s="2"/>
      <c r="M51" s="1"/>
      <c r="N51" s="1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5" customHeight="1" x14ac:dyDescent="0.25">
      <c r="A52" s="2"/>
      <c r="B52" s="2"/>
      <c r="C52" s="11"/>
      <c r="D52" s="2"/>
      <c r="E52" s="2"/>
      <c r="F52" s="2"/>
      <c r="G52" s="2"/>
      <c r="H52" s="2"/>
      <c r="I52" s="2"/>
      <c r="J52" s="2"/>
      <c r="K52" s="2"/>
      <c r="L52" s="2"/>
      <c r="M52" s="1"/>
      <c r="N52" s="1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5" customHeight="1" x14ac:dyDescent="0.25">
      <c r="A53" s="2"/>
      <c r="B53" s="2"/>
      <c r="C53" s="11"/>
      <c r="D53" s="2"/>
      <c r="E53" s="2"/>
      <c r="F53" s="2"/>
      <c r="G53" s="2"/>
      <c r="H53" s="2"/>
      <c r="I53" s="2"/>
      <c r="J53" s="2"/>
      <c r="K53" s="2"/>
      <c r="L53" s="2"/>
      <c r="M53" s="1"/>
      <c r="N53" s="1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5" customHeight="1" x14ac:dyDescent="0.25">
      <c r="A54" s="2"/>
      <c r="B54" s="2"/>
      <c r="C54" s="11"/>
      <c r="D54" s="2"/>
      <c r="E54" s="2"/>
      <c r="F54" s="2"/>
      <c r="G54" s="2"/>
      <c r="H54" s="2"/>
      <c r="I54" s="2"/>
      <c r="J54" s="2"/>
      <c r="K54" s="2"/>
      <c r="L54" s="2"/>
      <c r="M54" s="1"/>
      <c r="N54" s="1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5" customHeight="1" x14ac:dyDescent="0.25">
      <c r="A55" s="2"/>
      <c r="B55" s="2"/>
      <c r="C55" s="11"/>
      <c r="D55" s="2"/>
      <c r="E55" s="2"/>
      <c r="F55" s="2"/>
      <c r="G55" s="2"/>
      <c r="H55" s="2"/>
      <c r="I55" s="2"/>
      <c r="J55" s="2"/>
      <c r="K55" s="2"/>
      <c r="L55" s="2"/>
      <c r="M55" s="1"/>
      <c r="N55" s="1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5" customHeight="1" x14ac:dyDescent="0.25">
      <c r="A56" s="2"/>
      <c r="B56" s="2"/>
      <c r="C56" s="11"/>
      <c r="D56" s="2"/>
      <c r="E56" s="2"/>
      <c r="F56" s="2"/>
      <c r="G56" s="2"/>
      <c r="H56" s="2"/>
      <c r="I56" s="2"/>
      <c r="J56" s="2"/>
      <c r="K56" s="2"/>
      <c r="L56" s="2"/>
      <c r="M56" s="1"/>
      <c r="N56" s="1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5" customHeight="1" x14ac:dyDescent="0.25">
      <c r="A57" s="2"/>
      <c r="B57" s="2"/>
      <c r="C57" s="11"/>
      <c r="D57" s="2"/>
      <c r="E57" s="2"/>
      <c r="F57" s="2"/>
      <c r="G57" s="2"/>
      <c r="H57" s="2"/>
      <c r="I57" s="2"/>
      <c r="J57" s="2"/>
      <c r="K57" s="2"/>
      <c r="L57" s="2"/>
      <c r="M57" s="1"/>
      <c r="N57" s="1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5" customHeight="1" x14ac:dyDescent="0.25">
      <c r="A58" s="2"/>
      <c r="B58" s="2"/>
      <c r="C58" s="11"/>
      <c r="D58" s="2"/>
      <c r="E58" s="2"/>
      <c r="F58" s="2"/>
      <c r="G58" s="2"/>
      <c r="H58" s="2"/>
      <c r="I58" s="2"/>
      <c r="J58" s="2"/>
      <c r="K58" s="2"/>
      <c r="L58" s="2"/>
      <c r="M58" s="1"/>
      <c r="N58" s="1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5" customHeight="1" x14ac:dyDescent="0.25">
      <c r="A59" s="2"/>
      <c r="B59" s="2"/>
      <c r="C59" s="11"/>
      <c r="D59" s="2"/>
      <c r="E59" s="2"/>
      <c r="F59" s="2"/>
      <c r="G59" s="2"/>
      <c r="H59" s="2"/>
      <c r="I59" s="2"/>
      <c r="J59" s="2"/>
      <c r="K59" s="2"/>
      <c r="L59" s="2"/>
      <c r="M59" s="1"/>
      <c r="N59" s="1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5" customHeight="1" x14ac:dyDescent="0.25">
      <c r="A60" s="2"/>
      <c r="B60" s="2"/>
      <c r="C60" s="11"/>
      <c r="D60" s="2"/>
      <c r="E60" s="2"/>
      <c r="F60" s="2"/>
      <c r="G60" s="2"/>
      <c r="H60" s="2"/>
      <c r="I60" s="2"/>
      <c r="J60" s="2"/>
      <c r="K60" s="2"/>
      <c r="L60" s="2"/>
      <c r="M60" s="1"/>
      <c r="N60" s="1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</sheetData>
  <autoFilter ref="A1:Y35" xr:uid="{4FF46718-21B2-4AB8-B322-AB7C1CE5B696}"/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8895B-2BBF-4F63-B136-CF3CE9A33CB8}">
  <dimension ref="A1:Y65"/>
  <sheetViews>
    <sheetView workbookViewId="0">
      <selection activeCell="R31" sqref="R31"/>
    </sheetView>
  </sheetViews>
  <sheetFormatPr defaultRowHeight="15" x14ac:dyDescent="0.25"/>
  <cols>
    <col min="2" max="2" width="40" bestFit="1" customWidth="1"/>
    <col min="3" max="3" width="3" bestFit="1" customWidth="1"/>
    <col min="4" max="4" width="19.28515625" bestFit="1" customWidth="1"/>
    <col min="5" max="5" width="7" bestFit="1" customWidth="1"/>
    <col min="6" max="6" width="23.5703125" bestFit="1" customWidth="1"/>
    <col min="7" max="7" width="8.42578125" bestFit="1" customWidth="1"/>
    <col min="8" max="8" width="11" bestFit="1" customWidth="1"/>
    <col min="9" max="11" width="8.42578125" bestFit="1" customWidth="1"/>
    <col min="12" max="12" width="12.7109375" bestFit="1" customWidth="1"/>
    <col min="13" max="14" width="19.28515625" bestFit="1" customWidth="1"/>
    <col min="18" max="18" width="37.7109375" bestFit="1" customWidth="1"/>
    <col min="34" max="34" width="40" bestFit="1" customWidth="1"/>
  </cols>
  <sheetData>
    <row r="1" spans="1:25" x14ac:dyDescent="0.25">
      <c r="A1" s="1" t="s">
        <v>10</v>
      </c>
      <c r="B1" s="1">
        <v>1</v>
      </c>
      <c r="C1" s="1"/>
      <c r="D1" s="1">
        <v>2</v>
      </c>
      <c r="E1" s="1"/>
      <c r="F1" s="1"/>
      <c r="G1" s="1"/>
      <c r="H1" s="1"/>
      <c r="I1" s="1"/>
      <c r="J1" s="1"/>
      <c r="K1" s="1"/>
      <c r="L1" s="1" t="s">
        <v>11</v>
      </c>
      <c r="M1" s="1">
        <v>3</v>
      </c>
      <c r="N1" s="1">
        <v>4</v>
      </c>
      <c r="O1" s="1" t="s">
        <v>12</v>
      </c>
      <c r="P1" s="1" t="s">
        <v>13</v>
      </c>
      <c r="Q1" s="1" t="s">
        <v>22</v>
      </c>
      <c r="R1" s="1" t="s">
        <v>14</v>
      </c>
      <c r="S1" s="1" t="s">
        <v>15</v>
      </c>
      <c r="T1" s="1" t="s">
        <v>16</v>
      </c>
      <c r="U1" s="4" t="s">
        <v>17</v>
      </c>
      <c r="V1" s="4" t="s">
        <v>18</v>
      </c>
      <c r="W1" s="4" t="s">
        <v>9</v>
      </c>
      <c r="X1" s="4" t="s">
        <v>19</v>
      </c>
      <c r="Y1" s="4" t="s">
        <v>5</v>
      </c>
    </row>
    <row r="2" spans="1:25" hidden="1" x14ac:dyDescent="0.25">
      <c r="A2" t="s">
        <v>787</v>
      </c>
      <c r="B2" s="2"/>
      <c r="C2" s="11" t="e">
        <f t="shared" ref="C2" si="0">FIND(" ",B2)</f>
        <v>#VALUE!</v>
      </c>
      <c r="D2" s="2" t="e">
        <f t="shared" ref="D2" si="1">MID(B2,1,C2)</f>
        <v>#VALUE!</v>
      </c>
      <c r="E2" s="1" t="e">
        <f t="shared" ref="E2" si="2">LEFT(D2,4)</f>
        <v>#VALUE!</v>
      </c>
      <c r="F2" s="2" t="e">
        <f t="shared" ref="F2" si="3">TRIM(MID(B2,C2,100))</f>
        <v>#VALUE!</v>
      </c>
      <c r="G2" s="2" t="e">
        <f>FIND("(",(F2))</f>
        <v>#VALUE!</v>
      </c>
      <c r="H2" s="1" t="e">
        <f t="shared" ref="H2" si="4">MID(F2,1,G2-1)</f>
        <v>#VALUE!</v>
      </c>
      <c r="I2" s="2" t="e">
        <f t="shared" ref="I2" si="5">FIND(")",F2)</f>
        <v>#VALUE!</v>
      </c>
      <c r="J2" s="2" t="e">
        <f t="shared" ref="J2" si="6">I2-G2</f>
        <v>#VALUE!</v>
      </c>
      <c r="K2" s="1" t="e">
        <f t="shared" ref="K2" si="7">MID(F2,G2+1,J2-1)</f>
        <v>#VALUE!</v>
      </c>
      <c r="L2" s="2"/>
      <c r="M2" s="1" t="e">
        <f>D2</f>
        <v>#VALUE!</v>
      </c>
      <c r="N2" s="1" t="e">
        <f t="shared" ref="N2" si="8">M2</f>
        <v>#VALUE!</v>
      </c>
      <c r="O2" s="2" t="e">
        <f t="shared" ref="O2" si="9">H2</f>
        <v>#VALUE!</v>
      </c>
      <c r="P2" s="2" t="e">
        <f t="shared" ref="P2" si="10">K2</f>
        <v>#VALUE!</v>
      </c>
      <c r="Q2" s="2"/>
      <c r="R2" s="19"/>
      <c r="S2" s="2"/>
      <c r="T2" s="2"/>
      <c r="U2" s="2"/>
      <c r="V2" s="2"/>
      <c r="W2" s="2"/>
      <c r="X2" s="2"/>
      <c r="Y2" s="2"/>
    </row>
    <row r="3" spans="1:25" hidden="1" x14ac:dyDescent="0.25">
      <c r="B3" t="s">
        <v>232</v>
      </c>
      <c r="C3" s="11" t="e">
        <f t="shared" ref="C3:C33" si="11">FIND(" ",B3)</f>
        <v>#VALUE!</v>
      </c>
      <c r="D3" s="2" t="e">
        <f t="shared" ref="D3:D33" si="12">MID(B3,1,C3)</f>
        <v>#VALUE!</v>
      </c>
      <c r="E3" s="1" t="e">
        <f t="shared" ref="E3:E28" si="13">LEFT(D3,4)</f>
        <v>#VALUE!</v>
      </c>
      <c r="F3" s="2" t="e">
        <f t="shared" ref="F3:F33" si="14">TRIM(MID(B3,C3,100))</f>
        <v>#VALUE!</v>
      </c>
      <c r="G3" s="2" t="e">
        <f>FIND("(",(F3))</f>
        <v>#VALUE!</v>
      </c>
      <c r="H3" s="1" t="e">
        <f t="shared" ref="H3:H15" si="15">MID(F3,1,G3-1)</f>
        <v>#VALUE!</v>
      </c>
      <c r="I3" s="2" t="e">
        <f t="shared" ref="I3:I15" si="16">FIND(")",F3)</f>
        <v>#VALUE!</v>
      </c>
      <c r="J3" s="2" t="e">
        <f t="shared" ref="J3:J15" si="17">I3-G3</f>
        <v>#VALUE!</v>
      </c>
      <c r="K3" s="1" t="e">
        <f t="shared" ref="K3:K15" si="18">MID(F3,G3+1,J3-1)</f>
        <v>#VALUE!</v>
      </c>
      <c r="L3" s="2"/>
      <c r="M3" s="1" t="e">
        <f>D3</f>
        <v>#VALUE!</v>
      </c>
      <c r="N3" s="1" t="e">
        <f t="shared" ref="N3:N15" si="19">M3</f>
        <v>#VALUE!</v>
      </c>
      <c r="O3" s="2" t="e">
        <f t="shared" ref="O3:O15" si="20">H3</f>
        <v>#VALUE!</v>
      </c>
      <c r="P3" s="2" t="e">
        <f t="shared" ref="P3:P15" si="21">K3</f>
        <v>#VALUE!</v>
      </c>
      <c r="Q3" s="2"/>
      <c r="R3" s="19" t="s">
        <v>229</v>
      </c>
      <c r="S3" s="2"/>
      <c r="T3" s="2"/>
      <c r="U3" s="2"/>
      <c r="V3" s="2"/>
      <c r="W3" s="2"/>
      <c r="X3" s="2"/>
      <c r="Y3" s="2"/>
    </row>
    <row r="4" spans="1:25" x14ac:dyDescent="0.25">
      <c r="A4" t="s">
        <v>820</v>
      </c>
      <c r="B4" t="s">
        <v>156</v>
      </c>
      <c r="C4" s="11">
        <f t="shared" si="11"/>
        <v>5</v>
      </c>
      <c r="D4" s="2" t="str">
        <f t="shared" si="12"/>
        <v xml:space="preserve">SRNO </v>
      </c>
      <c r="E4" s="1" t="str">
        <f t="shared" si="13"/>
        <v>SRNO</v>
      </c>
      <c r="F4" s="2" t="str">
        <f t="shared" si="14"/>
        <v>NUMBER (10) NOT NULL,</v>
      </c>
      <c r="G4" s="2">
        <f t="shared" ref="G4:G28" si="22">FIND("(",(F4))</f>
        <v>8</v>
      </c>
      <c r="H4" s="1" t="str">
        <f t="shared" si="15"/>
        <v xml:space="preserve">NUMBER </v>
      </c>
      <c r="I4" s="2">
        <f t="shared" si="16"/>
        <v>11</v>
      </c>
      <c r="J4" s="2">
        <f t="shared" si="17"/>
        <v>3</v>
      </c>
      <c r="K4" s="1" t="str">
        <f t="shared" si="18"/>
        <v>10</v>
      </c>
      <c r="L4" s="2" t="s">
        <v>820</v>
      </c>
      <c r="M4" s="1" t="str">
        <f t="shared" ref="M4:M15" si="23">D4</f>
        <v xml:space="preserve">SRNO </v>
      </c>
      <c r="N4" s="1" t="str">
        <f t="shared" si="19"/>
        <v xml:space="preserve">SRNO </v>
      </c>
      <c r="O4" s="2" t="str">
        <f t="shared" si="20"/>
        <v xml:space="preserve">NUMBER </v>
      </c>
      <c r="P4" s="2" t="str">
        <f t="shared" si="21"/>
        <v>10</v>
      </c>
      <c r="Q4" s="2"/>
      <c r="R4" s="19" t="str">
        <f>N4</f>
        <v xml:space="preserve">SRNO </v>
      </c>
      <c r="S4" s="2"/>
      <c r="T4" s="2"/>
      <c r="U4" s="2"/>
      <c r="V4" s="2"/>
      <c r="W4" s="2"/>
      <c r="X4" s="2"/>
      <c r="Y4" s="2"/>
    </row>
    <row r="5" spans="1:25" x14ac:dyDescent="0.25">
      <c r="A5" t="s">
        <v>821</v>
      </c>
      <c r="B5" t="s">
        <v>24</v>
      </c>
      <c r="C5" s="11">
        <f t="shared" si="11"/>
        <v>9</v>
      </c>
      <c r="D5" s="2" t="str">
        <f t="shared" si="12"/>
        <v xml:space="preserve">TENANTID </v>
      </c>
      <c r="E5" s="1" t="str">
        <f>LEFT(D5,4)</f>
        <v>TENA</v>
      </c>
      <c r="F5" s="2" t="str">
        <f t="shared" si="14"/>
        <v>NUMBER (10) NOT NULL,</v>
      </c>
      <c r="G5" s="2">
        <f t="shared" si="22"/>
        <v>8</v>
      </c>
      <c r="H5" s="1" t="str">
        <f t="shared" si="15"/>
        <v xml:space="preserve">NUMBER </v>
      </c>
      <c r="I5" s="2">
        <f t="shared" si="16"/>
        <v>11</v>
      </c>
      <c r="J5" s="2">
        <f t="shared" si="17"/>
        <v>3</v>
      </c>
      <c r="K5" s="1" t="str">
        <f t="shared" si="18"/>
        <v>10</v>
      </c>
      <c r="L5" s="2" t="s">
        <v>821</v>
      </c>
      <c r="M5" s="1" t="str">
        <f t="shared" si="23"/>
        <v xml:space="preserve">TENANTID </v>
      </c>
      <c r="N5" s="1" t="str">
        <f t="shared" si="19"/>
        <v xml:space="preserve">TENANTID </v>
      </c>
      <c r="O5" s="2" t="str">
        <f t="shared" si="20"/>
        <v xml:space="preserve">NUMBER </v>
      </c>
      <c r="P5" s="2" t="str">
        <f t="shared" si="21"/>
        <v>10</v>
      </c>
      <c r="Q5" s="2"/>
      <c r="R5" s="19" t="str">
        <f t="shared" ref="R5:R32" si="24">N5</f>
        <v xml:space="preserve">TENANTID </v>
      </c>
      <c r="S5" s="2"/>
      <c r="T5" s="2"/>
      <c r="U5" s="2"/>
      <c r="V5" s="2"/>
      <c r="W5" s="2"/>
      <c r="X5" s="2"/>
      <c r="Y5" s="2"/>
    </row>
    <row r="6" spans="1:25" x14ac:dyDescent="0.25">
      <c r="A6" t="s">
        <v>822</v>
      </c>
      <c r="B6" t="s">
        <v>158</v>
      </c>
      <c r="C6" s="11">
        <f t="shared" si="11"/>
        <v>11</v>
      </c>
      <c r="D6" s="2" t="str">
        <f t="shared" si="12"/>
        <v xml:space="preserve">BRANCHCODE </v>
      </c>
      <c r="E6" s="1" t="str">
        <f t="shared" si="13"/>
        <v>BRAN</v>
      </c>
      <c r="F6" s="2" t="str">
        <f t="shared" si="14"/>
        <v>NUMBER (10) NOT NULL,</v>
      </c>
      <c r="G6" s="2">
        <f t="shared" si="22"/>
        <v>8</v>
      </c>
      <c r="H6" s="1" t="str">
        <f t="shared" si="15"/>
        <v xml:space="preserve">NUMBER </v>
      </c>
      <c r="I6" s="2">
        <f t="shared" si="16"/>
        <v>11</v>
      </c>
      <c r="J6" s="2">
        <f t="shared" si="17"/>
        <v>3</v>
      </c>
      <c r="K6" s="1" t="str">
        <f t="shared" si="18"/>
        <v>10</v>
      </c>
      <c r="L6" s="2" t="s">
        <v>822</v>
      </c>
      <c r="M6" s="1" t="str">
        <f t="shared" si="23"/>
        <v xml:space="preserve">BRANCHCODE </v>
      </c>
      <c r="N6" s="1" t="str">
        <f t="shared" si="19"/>
        <v xml:space="preserve">BRANCHCODE </v>
      </c>
      <c r="O6" s="2" t="str">
        <f t="shared" si="20"/>
        <v xml:space="preserve">NUMBER </v>
      </c>
      <c r="P6" s="2" t="str">
        <f t="shared" si="21"/>
        <v>10</v>
      </c>
      <c r="Q6" s="2"/>
      <c r="R6" s="19" t="str">
        <f t="shared" si="24"/>
        <v xml:space="preserve">BRANCHCODE </v>
      </c>
      <c r="S6" s="2"/>
      <c r="T6" s="2"/>
      <c r="U6" s="2"/>
      <c r="V6" s="2"/>
      <c r="W6" s="2"/>
      <c r="X6" s="2"/>
      <c r="Y6" s="2"/>
    </row>
    <row r="7" spans="1:25" x14ac:dyDescent="0.25">
      <c r="A7" t="s">
        <v>823</v>
      </c>
      <c r="B7" t="s">
        <v>492</v>
      </c>
      <c r="C7" s="11">
        <f t="shared" si="11"/>
        <v>10</v>
      </c>
      <c r="D7" s="2" t="str">
        <f t="shared" si="12"/>
        <v xml:space="preserve">PRDACCTID </v>
      </c>
      <c r="E7" s="1" t="str">
        <f t="shared" si="13"/>
        <v>PRDA</v>
      </c>
      <c r="F7" s="2" t="str">
        <f t="shared" si="14"/>
        <v>VARCHAR2 (32) NOT NULL,</v>
      </c>
      <c r="G7" s="2">
        <f t="shared" si="22"/>
        <v>10</v>
      </c>
      <c r="H7" s="1" t="str">
        <f t="shared" si="15"/>
        <v xml:space="preserve">VARCHAR2 </v>
      </c>
      <c r="I7" s="2">
        <f t="shared" si="16"/>
        <v>13</v>
      </c>
      <c r="J7" s="2">
        <f t="shared" si="17"/>
        <v>3</v>
      </c>
      <c r="K7" s="1" t="str">
        <f t="shared" si="18"/>
        <v>32</v>
      </c>
      <c r="L7" s="2" t="s">
        <v>823</v>
      </c>
      <c r="M7" s="1" t="str">
        <f t="shared" si="23"/>
        <v xml:space="preserve">PRDACCTID </v>
      </c>
      <c r="N7" s="1" t="str">
        <f t="shared" si="19"/>
        <v xml:space="preserve">PRDACCTID </v>
      </c>
      <c r="O7" s="2" t="str">
        <f t="shared" si="20"/>
        <v xml:space="preserve">VARCHAR2 </v>
      </c>
      <c r="P7" s="2" t="str">
        <f t="shared" si="21"/>
        <v>32</v>
      </c>
      <c r="Q7" s="2"/>
      <c r="R7" s="19" t="str">
        <f t="shared" si="24"/>
        <v xml:space="preserve">PRDACCTID </v>
      </c>
      <c r="S7" s="2"/>
      <c r="T7" s="2"/>
      <c r="U7" s="2"/>
      <c r="V7" s="2"/>
      <c r="W7" s="2"/>
      <c r="X7" s="2"/>
      <c r="Y7" s="2"/>
    </row>
    <row r="8" spans="1:25" x14ac:dyDescent="0.25">
      <c r="A8" t="s">
        <v>824</v>
      </c>
      <c r="B8" t="s">
        <v>784</v>
      </c>
      <c r="C8" s="11">
        <f t="shared" si="11"/>
        <v>9</v>
      </c>
      <c r="D8" s="2" t="str">
        <f t="shared" si="12"/>
        <v xml:space="preserve">SERIALNO </v>
      </c>
      <c r="E8" s="1" t="str">
        <f t="shared" si="13"/>
        <v>SERI</v>
      </c>
      <c r="F8" s="2" t="str">
        <f t="shared" si="14"/>
        <v>NUMBER (10) NOT NULL,</v>
      </c>
      <c r="G8" s="2">
        <f t="shared" si="22"/>
        <v>8</v>
      </c>
      <c r="H8" s="1" t="str">
        <f t="shared" si="15"/>
        <v xml:space="preserve">NUMBER </v>
      </c>
      <c r="I8" s="2">
        <f t="shared" si="16"/>
        <v>11</v>
      </c>
      <c r="J8" s="2">
        <f t="shared" si="17"/>
        <v>3</v>
      </c>
      <c r="K8" s="1" t="str">
        <f t="shared" si="18"/>
        <v>10</v>
      </c>
      <c r="L8" s="2" t="s">
        <v>824</v>
      </c>
      <c r="M8" s="1" t="str">
        <f t="shared" si="23"/>
        <v xml:space="preserve">SERIALNO </v>
      </c>
      <c r="N8" s="1" t="str">
        <f t="shared" si="19"/>
        <v xml:space="preserve">SERIALNO </v>
      </c>
      <c r="O8" s="2" t="str">
        <f t="shared" si="20"/>
        <v xml:space="preserve">NUMBER </v>
      </c>
      <c r="P8" s="2" t="str">
        <f t="shared" si="21"/>
        <v>10</v>
      </c>
      <c r="Q8" s="2"/>
      <c r="R8" s="19" t="str">
        <f t="shared" si="24"/>
        <v xml:space="preserve">SERIALNO </v>
      </c>
      <c r="S8" s="2"/>
      <c r="T8" s="2"/>
      <c r="U8" s="2"/>
      <c r="V8" s="2"/>
      <c r="W8" s="2"/>
      <c r="X8" s="2"/>
      <c r="Y8" s="2"/>
    </row>
    <row r="9" spans="1:25" x14ac:dyDescent="0.25">
      <c r="A9" t="s">
        <v>825</v>
      </c>
      <c r="B9" t="s">
        <v>51</v>
      </c>
      <c r="C9" s="11">
        <f t="shared" si="11"/>
        <v>9</v>
      </c>
      <c r="D9" s="2" t="str">
        <f t="shared" si="12"/>
        <v xml:space="preserve">ISACTIVE </v>
      </c>
      <c r="E9" s="1" t="str">
        <f t="shared" si="13"/>
        <v>ISAC</v>
      </c>
      <c r="F9" s="2" t="str">
        <f t="shared" si="14"/>
        <v>NUMBER (10),</v>
      </c>
      <c r="G9" s="2">
        <f t="shared" si="22"/>
        <v>8</v>
      </c>
      <c r="H9" s="1" t="str">
        <f t="shared" si="15"/>
        <v xml:space="preserve">NUMBER </v>
      </c>
      <c r="I9" s="2">
        <f t="shared" si="16"/>
        <v>11</v>
      </c>
      <c r="J9" s="2">
        <f t="shared" si="17"/>
        <v>3</v>
      </c>
      <c r="K9" s="1" t="str">
        <f t="shared" si="18"/>
        <v>10</v>
      </c>
      <c r="L9" s="2" t="s">
        <v>825</v>
      </c>
      <c r="M9" s="1" t="str">
        <f t="shared" si="23"/>
        <v xml:space="preserve">ISACTIVE </v>
      </c>
      <c r="N9" s="1" t="str">
        <f t="shared" si="19"/>
        <v xml:space="preserve">ISACTIVE </v>
      </c>
      <c r="O9" s="2" t="str">
        <f t="shared" si="20"/>
        <v xml:space="preserve">NUMBER </v>
      </c>
      <c r="P9" s="2" t="str">
        <f t="shared" si="21"/>
        <v>10</v>
      </c>
      <c r="Q9" s="2"/>
      <c r="R9" s="19" t="str">
        <f t="shared" si="24"/>
        <v xml:space="preserve">ISACTIVE </v>
      </c>
      <c r="S9" s="2"/>
      <c r="T9" s="2"/>
      <c r="U9" s="2"/>
      <c r="V9" s="2"/>
      <c r="W9" s="2"/>
      <c r="X9" s="2"/>
      <c r="Y9" s="2"/>
    </row>
    <row r="10" spans="1:25" x14ac:dyDescent="0.25">
      <c r="A10" t="s">
        <v>826</v>
      </c>
      <c r="B10" t="s">
        <v>38</v>
      </c>
      <c r="C10" s="11">
        <f t="shared" si="11"/>
        <v>11</v>
      </c>
      <c r="D10" s="2" t="str">
        <f t="shared" si="12"/>
        <v xml:space="preserve">AUTHSTATUS </v>
      </c>
      <c r="E10" s="1" t="str">
        <f t="shared" si="13"/>
        <v>AUTH</v>
      </c>
      <c r="F10" s="2" t="str">
        <f t="shared" si="14"/>
        <v>VARCHAR2 (1),</v>
      </c>
      <c r="G10" s="2">
        <f t="shared" si="22"/>
        <v>10</v>
      </c>
      <c r="H10" s="1" t="str">
        <f t="shared" si="15"/>
        <v xml:space="preserve">VARCHAR2 </v>
      </c>
      <c r="I10" s="2">
        <f t="shared" si="16"/>
        <v>12</v>
      </c>
      <c r="J10" s="2">
        <f t="shared" si="17"/>
        <v>2</v>
      </c>
      <c r="K10" s="1" t="str">
        <f t="shared" si="18"/>
        <v>1</v>
      </c>
      <c r="L10" s="2" t="s">
        <v>826</v>
      </c>
      <c r="M10" s="1" t="str">
        <f t="shared" si="23"/>
        <v xml:space="preserve">AUTHSTATUS </v>
      </c>
      <c r="N10" s="1" t="str">
        <f t="shared" si="19"/>
        <v xml:space="preserve">AUTHSTATUS </v>
      </c>
      <c r="O10" s="2" t="str">
        <f t="shared" si="20"/>
        <v xml:space="preserve">VARCHAR2 </v>
      </c>
      <c r="P10" s="2" t="str">
        <f t="shared" si="21"/>
        <v>1</v>
      </c>
      <c r="Q10" s="2"/>
      <c r="R10" s="19" t="str">
        <f t="shared" si="24"/>
        <v xml:space="preserve">AUTHSTATUS </v>
      </c>
      <c r="S10" s="2"/>
      <c r="T10" s="2"/>
      <c r="U10" s="2"/>
      <c r="V10" s="2"/>
      <c r="W10" s="2"/>
      <c r="X10" s="2"/>
      <c r="Y10" s="2"/>
    </row>
    <row r="11" spans="1:25" x14ac:dyDescent="0.25">
      <c r="A11" t="s">
        <v>827</v>
      </c>
      <c r="B11" t="s">
        <v>500</v>
      </c>
      <c r="C11" s="11">
        <f t="shared" si="11"/>
        <v>8</v>
      </c>
      <c r="D11" s="2" t="str">
        <f t="shared" si="12"/>
        <v xml:space="preserve">OUPCODE </v>
      </c>
      <c r="E11" s="1" t="str">
        <f t="shared" si="13"/>
        <v>OUPC</v>
      </c>
      <c r="F11" s="2" t="str">
        <f t="shared" si="14"/>
        <v>NUMBER (10),</v>
      </c>
      <c r="G11" s="2">
        <f t="shared" si="22"/>
        <v>8</v>
      </c>
      <c r="H11" s="1" t="str">
        <f t="shared" si="15"/>
        <v xml:space="preserve">NUMBER </v>
      </c>
      <c r="I11" s="2">
        <f t="shared" si="16"/>
        <v>11</v>
      </c>
      <c r="J11" s="2">
        <f t="shared" si="17"/>
        <v>3</v>
      </c>
      <c r="K11" s="1" t="str">
        <f t="shared" si="18"/>
        <v>10</v>
      </c>
      <c r="L11" s="2" t="s">
        <v>827</v>
      </c>
      <c r="M11" s="1" t="str">
        <f t="shared" si="23"/>
        <v xml:space="preserve">OUPCODE </v>
      </c>
      <c r="N11" s="1" t="str">
        <f t="shared" si="19"/>
        <v xml:space="preserve">OUPCODE </v>
      </c>
      <c r="O11" s="2" t="str">
        <f t="shared" si="20"/>
        <v xml:space="preserve">NUMBER </v>
      </c>
      <c r="P11" s="2" t="str">
        <f t="shared" si="21"/>
        <v>10</v>
      </c>
      <c r="Q11" s="2"/>
      <c r="R11" s="19" t="str">
        <f t="shared" si="24"/>
        <v xml:space="preserve">OUPCODE </v>
      </c>
      <c r="S11" s="2"/>
      <c r="T11" s="2"/>
      <c r="U11" s="2"/>
      <c r="V11" s="2"/>
      <c r="W11" s="2"/>
      <c r="X11" s="2"/>
      <c r="Y11" s="2"/>
    </row>
    <row r="12" spans="1:25" x14ac:dyDescent="0.25">
      <c r="A12" t="s">
        <v>828</v>
      </c>
      <c r="B12" t="s">
        <v>501</v>
      </c>
      <c r="C12" s="11">
        <f t="shared" si="11"/>
        <v>11</v>
      </c>
      <c r="D12" s="2" t="str">
        <f t="shared" si="12"/>
        <v xml:space="preserve">OUPCHGSAMT </v>
      </c>
      <c r="E12" s="1" t="str">
        <f t="shared" si="13"/>
        <v>OUPC</v>
      </c>
      <c r="F12" s="2" t="str">
        <f t="shared" si="14"/>
        <v>FLOAT,</v>
      </c>
      <c r="G12" s="2" t="e">
        <f t="shared" si="22"/>
        <v>#VALUE!</v>
      </c>
      <c r="H12" s="1" t="e">
        <f t="shared" si="15"/>
        <v>#VALUE!</v>
      </c>
      <c r="I12" s="2" t="e">
        <f t="shared" si="16"/>
        <v>#VALUE!</v>
      </c>
      <c r="J12" s="2" t="e">
        <f t="shared" si="17"/>
        <v>#VALUE!</v>
      </c>
      <c r="K12" s="1" t="e">
        <f t="shared" si="18"/>
        <v>#VALUE!</v>
      </c>
      <c r="L12" s="2" t="s">
        <v>828</v>
      </c>
      <c r="M12" s="1" t="str">
        <f t="shared" si="23"/>
        <v xml:space="preserve">OUPCHGSAMT </v>
      </c>
      <c r="N12" s="1" t="str">
        <f t="shared" si="19"/>
        <v xml:space="preserve">OUPCHGSAMT </v>
      </c>
      <c r="O12" s="2" t="e">
        <f t="shared" si="20"/>
        <v>#VALUE!</v>
      </c>
      <c r="P12" s="2" t="e">
        <f t="shared" si="21"/>
        <v>#VALUE!</v>
      </c>
      <c r="Q12" s="2"/>
      <c r="R12" s="19" t="str">
        <f t="shared" si="24"/>
        <v xml:space="preserve">OUPCHGSAMT </v>
      </c>
      <c r="S12" s="2"/>
      <c r="T12" s="2"/>
      <c r="U12" s="2"/>
      <c r="V12" s="2"/>
      <c r="W12" s="2"/>
      <c r="X12" s="2"/>
      <c r="Y12" s="2"/>
    </row>
    <row r="13" spans="1:25" x14ac:dyDescent="0.25">
      <c r="A13" t="s">
        <v>829</v>
      </c>
      <c r="B13" t="s">
        <v>502</v>
      </c>
      <c r="C13" s="11">
        <f t="shared" si="11"/>
        <v>11</v>
      </c>
      <c r="D13" s="2" t="str">
        <f t="shared" si="12"/>
        <v xml:space="preserve">OUPCHGDESC </v>
      </c>
      <c r="E13" s="1" t="str">
        <f t="shared" si="13"/>
        <v>OUPC</v>
      </c>
      <c r="F13" s="2" t="str">
        <f t="shared" si="14"/>
        <v>VARCHAR2 (100),</v>
      </c>
      <c r="G13" s="2">
        <f t="shared" si="22"/>
        <v>10</v>
      </c>
      <c r="H13" s="1" t="str">
        <f t="shared" si="15"/>
        <v xml:space="preserve">VARCHAR2 </v>
      </c>
      <c r="I13" s="2">
        <f t="shared" si="16"/>
        <v>14</v>
      </c>
      <c r="J13" s="2">
        <f t="shared" si="17"/>
        <v>4</v>
      </c>
      <c r="K13" s="1" t="str">
        <f t="shared" si="18"/>
        <v>100</v>
      </c>
      <c r="L13" s="2" t="s">
        <v>829</v>
      </c>
      <c r="M13" s="1" t="str">
        <f t="shared" si="23"/>
        <v xml:space="preserve">OUPCHGDESC </v>
      </c>
      <c r="N13" s="1" t="str">
        <f t="shared" si="19"/>
        <v xml:space="preserve">OUPCHGDESC </v>
      </c>
      <c r="O13" s="2" t="str">
        <f t="shared" si="20"/>
        <v xml:space="preserve">VARCHAR2 </v>
      </c>
      <c r="P13" s="2" t="str">
        <f t="shared" si="21"/>
        <v>100</v>
      </c>
      <c r="Q13" s="2"/>
      <c r="R13" s="19" t="str">
        <f t="shared" si="24"/>
        <v xml:space="preserve">OUPCHGDESC </v>
      </c>
      <c r="S13" s="2"/>
      <c r="T13" s="2"/>
      <c r="U13" s="2"/>
      <c r="V13" s="2"/>
      <c r="W13" s="2"/>
      <c r="X13" s="2"/>
      <c r="Y13" s="2"/>
    </row>
    <row r="14" spans="1:25" x14ac:dyDescent="0.25">
      <c r="A14" t="s">
        <v>830</v>
      </c>
      <c r="B14" t="s">
        <v>503</v>
      </c>
      <c r="C14" s="11">
        <f t="shared" si="11"/>
        <v>13</v>
      </c>
      <c r="D14" s="2" t="str">
        <f t="shared" si="12"/>
        <v xml:space="preserve">OUPCHGCRACCT </v>
      </c>
      <c r="E14" s="1" t="str">
        <f t="shared" si="13"/>
        <v>OUPC</v>
      </c>
      <c r="F14" s="2" t="str">
        <f t="shared" si="14"/>
        <v>VARCHAR2 (32),</v>
      </c>
      <c r="G14" s="2">
        <f t="shared" si="22"/>
        <v>10</v>
      </c>
      <c r="H14" s="1" t="str">
        <f t="shared" si="15"/>
        <v xml:space="preserve">VARCHAR2 </v>
      </c>
      <c r="I14" s="2">
        <f t="shared" si="16"/>
        <v>13</v>
      </c>
      <c r="J14" s="2">
        <f t="shared" si="17"/>
        <v>3</v>
      </c>
      <c r="K14" s="1" t="str">
        <f t="shared" si="18"/>
        <v>32</v>
      </c>
      <c r="L14" s="2" t="s">
        <v>830</v>
      </c>
      <c r="M14" s="1" t="str">
        <f t="shared" si="23"/>
        <v xml:space="preserve">OUPCHGCRACCT </v>
      </c>
      <c r="N14" s="1" t="str">
        <f t="shared" si="19"/>
        <v xml:space="preserve">OUPCHGCRACCT </v>
      </c>
      <c r="O14" s="2" t="str">
        <f t="shared" si="20"/>
        <v xml:space="preserve">VARCHAR2 </v>
      </c>
      <c r="P14" s="2" t="str">
        <f t="shared" si="21"/>
        <v>32</v>
      </c>
      <c r="Q14" s="2"/>
      <c r="R14" s="19" t="str">
        <f t="shared" si="24"/>
        <v xml:space="preserve">OUPCHGCRACCT </v>
      </c>
      <c r="S14" s="2"/>
      <c r="T14" s="2"/>
      <c r="U14" s="2"/>
      <c r="V14" s="2"/>
      <c r="W14" s="2"/>
      <c r="X14" s="2"/>
      <c r="Y14" s="2"/>
    </row>
    <row r="15" spans="1:25" hidden="1" x14ac:dyDescent="0.25">
      <c r="A15" t="s">
        <v>831</v>
      </c>
      <c r="B15" t="s">
        <v>37</v>
      </c>
      <c r="C15" s="11">
        <f t="shared" si="11"/>
        <v>8</v>
      </c>
      <c r="D15" s="2" t="str">
        <f t="shared" si="12"/>
        <v xml:space="preserve">VERSION </v>
      </c>
      <c r="E15" s="1" t="str">
        <f t="shared" si="13"/>
        <v>VERS</v>
      </c>
      <c r="F15" s="2" t="str">
        <f t="shared" si="14"/>
        <v>NUMBER (10),</v>
      </c>
      <c r="G15" s="2">
        <f t="shared" si="22"/>
        <v>8</v>
      </c>
      <c r="H15" s="1" t="str">
        <f t="shared" si="15"/>
        <v xml:space="preserve">NUMBER </v>
      </c>
      <c r="I15" s="2">
        <f t="shared" si="16"/>
        <v>11</v>
      </c>
      <c r="J15" s="2">
        <f t="shared" si="17"/>
        <v>3</v>
      </c>
      <c r="K15" s="1" t="str">
        <f t="shared" si="18"/>
        <v>10</v>
      </c>
      <c r="L15" s="2" t="s">
        <v>831</v>
      </c>
      <c r="M15" s="1" t="str">
        <f t="shared" si="23"/>
        <v xml:space="preserve">VERSION </v>
      </c>
      <c r="N15" s="1" t="str">
        <f t="shared" si="19"/>
        <v xml:space="preserve">VERSION </v>
      </c>
      <c r="O15" s="2" t="str">
        <f t="shared" si="20"/>
        <v xml:space="preserve">NUMBER </v>
      </c>
      <c r="P15" s="2" t="str">
        <f t="shared" si="21"/>
        <v>10</v>
      </c>
      <c r="Q15" s="2"/>
      <c r="R15" s="19" t="str">
        <f t="shared" si="24"/>
        <v xml:space="preserve">VERSION </v>
      </c>
      <c r="S15" s="2"/>
      <c r="T15" s="2"/>
      <c r="U15" s="2"/>
      <c r="V15" s="2"/>
      <c r="W15" s="2"/>
      <c r="X15" s="2"/>
      <c r="Y15" s="2"/>
    </row>
    <row r="16" spans="1:25" hidden="1" x14ac:dyDescent="0.25">
      <c r="A16" t="s">
        <v>832</v>
      </c>
      <c r="B16" t="s">
        <v>25</v>
      </c>
      <c r="C16" s="11">
        <f t="shared" si="11"/>
        <v>11</v>
      </c>
      <c r="D16" s="2" t="str">
        <f t="shared" si="12"/>
        <v xml:space="preserve">ACTIVITYID </v>
      </c>
      <c r="E16" s="1" t="str">
        <f t="shared" si="13"/>
        <v>ACTI</v>
      </c>
      <c r="F16" s="2" t="str">
        <f t="shared" si="14"/>
        <v>NUMBER (19),</v>
      </c>
      <c r="G16" s="2">
        <f t="shared" si="22"/>
        <v>8</v>
      </c>
      <c r="H16" s="1" t="str">
        <f t="shared" ref="H16:H33" si="25">MID(F16,1,G16-1)</f>
        <v xml:space="preserve">NUMBER </v>
      </c>
      <c r="I16" s="2">
        <f t="shared" ref="I16:I33" si="26">FIND(")",F16)</f>
        <v>11</v>
      </c>
      <c r="J16" s="2">
        <f t="shared" ref="J16:J33" si="27">I16-G16</f>
        <v>3</v>
      </c>
      <c r="K16" s="1" t="str">
        <f t="shared" ref="K16:K33" si="28">MID(F16,G16+1,J16-1)</f>
        <v>19</v>
      </c>
      <c r="L16" s="2" t="s">
        <v>832</v>
      </c>
      <c r="M16" s="1" t="str">
        <f t="shared" ref="M16:M33" si="29">D16</f>
        <v xml:space="preserve">ACTIVITYID </v>
      </c>
      <c r="N16" s="1" t="str">
        <f t="shared" ref="N16:N33" si="30">M16</f>
        <v xml:space="preserve">ACTIVITYID </v>
      </c>
      <c r="O16" s="2" t="str">
        <f t="shared" ref="O16:O33" si="31">H16</f>
        <v xml:space="preserve">NUMBER </v>
      </c>
      <c r="P16" s="2" t="str">
        <f t="shared" ref="P16:P33" si="32">K16</f>
        <v>19</v>
      </c>
      <c r="Q16" s="2"/>
      <c r="R16" s="19" t="str">
        <f t="shared" si="24"/>
        <v xml:space="preserve">ACTIVITYID </v>
      </c>
      <c r="S16" s="2"/>
      <c r="T16" s="2"/>
      <c r="U16" s="2"/>
      <c r="V16" s="2"/>
      <c r="W16" s="2"/>
      <c r="X16" s="2"/>
      <c r="Y16" s="2"/>
    </row>
    <row r="17" spans="1:25" hidden="1" x14ac:dyDescent="0.25">
      <c r="A17" t="s">
        <v>833</v>
      </c>
      <c r="B17" t="s">
        <v>33</v>
      </c>
      <c r="C17" s="11">
        <f t="shared" si="11"/>
        <v>12</v>
      </c>
      <c r="D17" s="2" t="str">
        <f t="shared" si="12"/>
        <v xml:space="preserve">DESCRIPTION </v>
      </c>
      <c r="E17" s="1" t="str">
        <f t="shared" si="13"/>
        <v>DESC</v>
      </c>
      <c r="F17" s="2" t="str">
        <f t="shared" si="14"/>
        <v>VARCHAR2 (100),</v>
      </c>
      <c r="G17" s="2">
        <f t="shared" si="22"/>
        <v>10</v>
      </c>
      <c r="H17" s="1" t="str">
        <f t="shared" si="25"/>
        <v xml:space="preserve">VARCHAR2 </v>
      </c>
      <c r="I17" s="2">
        <f t="shared" si="26"/>
        <v>14</v>
      </c>
      <c r="J17" s="2">
        <f t="shared" si="27"/>
        <v>4</v>
      </c>
      <c r="K17" s="1" t="str">
        <f t="shared" si="28"/>
        <v>100</v>
      </c>
      <c r="L17" s="2" t="s">
        <v>833</v>
      </c>
      <c r="M17" s="1" t="str">
        <f t="shared" si="29"/>
        <v xml:space="preserve">DESCRIPTION </v>
      </c>
      <c r="N17" s="1" t="str">
        <f t="shared" si="30"/>
        <v xml:space="preserve">DESCRIPTION </v>
      </c>
      <c r="O17" s="2" t="str">
        <f t="shared" si="31"/>
        <v xml:space="preserve">VARCHAR2 </v>
      </c>
      <c r="P17" s="2" t="str">
        <f t="shared" si="32"/>
        <v>100</v>
      </c>
      <c r="Q17" s="2"/>
      <c r="R17" s="19" t="str">
        <f t="shared" si="24"/>
        <v xml:space="preserve">DESCRIPTION </v>
      </c>
      <c r="S17" s="2"/>
      <c r="T17" s="2"/>
      <c r="U17" s="2"/>
      <c r="V17" s="2"/>
      <c r="W17" s="2"/>
      <c r="X17" s="2"/>
      <c r="Y17" s="2"/>
    </row>
    <row r="18" spans="1:25" hidden="1" x14ac:dyDescent="0.25">
      <c r="A18" t="s">
        <v>834</v>
      </c>
      <c r="B18" t="s">
        <v>26</v>
      </c>
      <c r="C18" s="11">
        <f t="shared" si="11"/>
        <v>10</v>
      </c>
      <c r="D18" s="2" t="str">
        <f t="shared" si="12"/>
        <v xml:space="preserve">CREATEDBY </v>
      </c>
      <c r="E18" s="1" t="str">
        <f t="shared" si="13"/>
        <v>CREA</v>
      </c>
      <c r="F18" s="2" t="str">
        <f t="shared" si="14"/>
        <v>VARCHAR2 (10),</v>
      </c>
      <c r="G18" s="2">
        <f t="shared" si="22"/>
        <v>10</v>
      </c>
      <c r="H18" s="1" t="str">
        <f t="shared" si="25"/>
        <v xml:space="preserve">VARCHAR2 </v>
      </c>
      <c r="I18" s="2">
        <f t="shared" si="26"/>
        <v>13</v>
      </c>
      <c r="J18" s="2">
        <f t="shared" si="27"/>
        <v>3</v>
      </c>
      <c r="K18" s="1" t="str">
        <f t="shared" si="28"/>
        <v>10</v>
      </c>
      <c r="L18" s="2" t="s">
        <v>834</v>
      </c>
      <c r="M18" s="1" t="str">
        <f t="shared" si="29"/>
        <v xml:space="preserve">CREATEDBY </v>
      </c>
      <c r="N18" s="1" t="str">
        <f t="shared" si="30"/>
        <v xml:space="preserve">CREATEDBY </v>
      </c>
      <c r="O18" s="2" t="str">
        <f t="shared" si="31"/>
        <v xml:space="preserve">VARCHAR2 </v>
      </c>
      <c r="P18" s="2" t="str">
        <f t="shared" si="32"/>
        <v>10</v>
      </c>
      <c r="Q18" s="2"/>
      <c r="R18" s="19" t="str">
        <f t="shared" si="24"/>
        <v xml:space="preserve">CREATEDBY </v>
      </c>
      <c r="S18" s="2"/>
      <c r="T18" s="2"/>
      <c r="U18" s="2"/>
      <c r="V18" s="2"/>
      <c r="W18" s="2"/>
      <c r="X18" s="2"/>
      <c r="Y18" s="2"/>
    </row>
    <row r="19" spans="1:25" hidden="1" x14ac:dyDescent="0.25">
      <c r="A19" t="s">
        <v>835</v>
      </c>
      <c r="B19" t="s">
        <v>27</v>
      </c>
      <c r="C19" s="11">
        <f t="shared" si="11"/>
        <v>12</v>
      </c>
      <c r="D19" s="2" t="str">
        <f t="shared" si="12"/>
        <v xml:space="preserve">CREATEDDATE </v>
      </c>
      <c r="E19" s="1" t="str">
        <f t="shared" si="13"/>
        <v>CREA</v>
      </c>
      <c r="F19" s="2" t="str">
        <f t="shared" si="14"/>
        <v>TIMESTAMP,</v>
      </c>
      <c r="G19" s="2" t="e">
        <f t="shared" si="22"/>
        <v>#VALUE!</v>
      </c>
      <c r="H19" s="1" t="e">
        <f t="shared" si="25"/>
        <v>#VALUE!</v>
      </c>
      <c r="I19" s="2" t="e">
        <f t="shared" si="26"/>
        <v>#VALUE!</v>
      </c>
      <c r="J19" s="2" t="e">
        <f t="shared" si="27"/>
        <v>#VALUE!</v>
      </c>
      <c r="K19" s="1" t="e">
        <f t="shared" si="28"/>
        <v>#VALUE!</v>
      </c>
      <c r="L19" s="2" t="s">
        <v>835</v>
      </c>
      <c r="M19" s="1" t="str">
        <f t="shared" si="29"/>
        <v xml:space="preserve">CREATEDDATE </v>
      </c>
      <c r="N19" s="1" t="str">
        <f t="shared" si="30"/>
        <v xml:space="preserve">CREATEDDATE </v>
      </c>
      <c r="O19" s="2" t="e">
        <f t="shared" si="31"/>
        <v>#VALUE!</v>
      </c>
      <c r="P19" s="2" t="e">
        <f t="shared" si="32"/>
        <v>#VALUE!</v>
      </c>
      <c r="Q19" s="2"/>
      <c r="R19" s="19" t="str">
        <f t="shared" si="24"/>
        <v xml:space="preserve">CREATEDDATE </v>
      </c>
      <c r="S19" s="2"/>
      <c r="T19" s="2"/>
      <c r="U19" s="2"/>
      <c r="V19" s="2"/>
      <c r="W19" s="2"/>
      <c r="X19" s="2"/>
      <c r="Y19" s="2"/>
    </row>
    <row r="20" spans="1:25" hidden="1" x14ac:dyDescent="0.25">
      <c r="A20" t="s">
        <v>836</v>
      </c>
      <c r="B20" t="s">
        <v>28</v>
      </c>
      <c r="C20" s="11">
        <f t="shared" si="11"/>
        <v>12</v>
      </c>
      <c r="D20" s="2" t="str">
        <f t="shared" si="12"/>
        <v xml:space="preserve">CREATEDTIME </v>
      </c>
      <c r="E20" s="1" t="str">
        <f t="shared" si="13"/>
        <v>CREA</v>
      </c>
      <c r="F20" s="2" t="str">
        <f t="shared" si="14"/>
        <v>TIMESTAMP,</v>
      </c>
      <c r="G20" s="2" t="e">
        <f t="shared" si="22"/>
        <v>#VALUE!</v>
      </c>
      <c r="H20" s="1" t="e">
        <f t="shared" si="25"/>
        <v>#VALUE!</v>
      </c>
      <c r="I20" s="2" t="e">
        <f t="shared" si="26"/>
        <v>#VALUE!</v>
      </c>
      <c r="J20" s="2" t="e">
        <f t="shared" si="27"/>
        <v>#VALUE!</v>
      </c>
      <c r="K20" s="1" t="e">
        <f t="shared" si="28"/>
        <v>#VALUE!</v>
      </c>
      <c r="L20" s="2" t="s">
        <v>836</v>
      </c>
      <c r="M20" s="1" t="str">
        <f t="shared" si="29"/>
        <v xml:space="preserve">CREATEDTIME </v>
      </c>
      <c r="N20" s="1" t="str">
        <f t="shared" si="30"/>
        <v xml:space="preserve">CREATEDTIME </v>
      </c>
      <c r="O20" s="2" t="e">
        <f t="shared" si="31"/>
        <v>#VALUE!</v>
      </c>
      <c r="P20" s="2" t="e">
        <f t="shared" si="32"/>
        <v>#VALUE!</v>
      </c>
      <c r="Q20" s="2"/>
      <c r="R20" s="19" t="str">
        <f t="shared" si="24"/>
        <v xml:space="preserve">CREATEDTIME </v>
      </c>
      <c r="S20" s="2"/>
      <c r="T20" s="2"/>
      <c r="U20" s="2"/>
      <c r="V20" s="2"/>
      <c r="W20" s="2"/>
      <c r="X20" s="2"/>
      <c r="Y20" s="2"/>
    </row>
    <row r="21" spans="1:25" hidden="1" x14ac:dyDescent="0.25">
      <c r="A21" t="s">
        <v>837</v>
      </c>
      <c r="B21" t="s">
        <v>34</v>
      </c>
      <c r="C21" s="11">
        <f t="shared" si="11"/>
        <v>15</v>
      </c>
      <c r="D21" s="2" t="str">
        <f t="shared" si="12"/>
        <v xml:space="preserve">LASTMODIFIEDBY </v>
      </c>
      <c r="E21" s="1" t="str">
        <f t="shared" si="13"/>
        <v>LAST</v>
      </c>
      <c r="F21" s="2" t="str">
        <f t="shared" si="14"/>
        <v>VARCHAR2 (10),</v>
      </c>
      <c r="G21" s="2">
        <f t="shared" si="22"/>
        <v>10</v>
      </c>
      <c r="H21" s="1" t="str">
        <f t="shared" si="25"/>
        <v xml:space="preserve">VARCHAR2 </v>
      </c>
      <c r="I21" s="2">
        <f t="shared" si="26"/>
        <v>13</v>
      </c>
      <c r="J21" s="2">
        <f t="shared" si="27"/>
        <v>3</v>
      </c>
      <c r="K21" s="1" t="str">
        <f t="shared" si="28"/>
        <v>10</v>
      </c>
      <c r="L21" s="2" t="s">
        <v>837</v>
      </c>
      <c r="M21" s="1" t="str">
        <f t="shared" si="29"/>
        <v xml:space="preserve">LASTMODIFIEDBY </v>
      </c>
      <c r="N21" s="1" t="str">
        <f t="shared" si="30"/>
        <v xml:space="preserve">LASTMODIFIEDBY </v>
      </c>
      <c r="O21" s="2" t="str">
        <f t="shared" si="31"/>
        <v xml:space="preserve">VARCHAR2 </v>
      </c>
      <c r="P21" s="2" t="str">
        <f t="shared" si="32"/>
        <v>10</v>
      </c>
      <c r="Q21" s="2"/>
      <c r="R21" s="19" t="str">
        <f t="shared" si="24"/>
        <v xml:space="preserve">LASTMODIFIEDBY </v>
      </c>
      <c r="S21" s="2"/>
      <c r="T21" s="2"/>
      <c r="U21" s="2"/>
      <c r="V21" s="2"/>
      <c r="W21" s="2"/>
      <c r="X21" s="2"/>
      <c r="Y21" s="2"/>
    </row>
    <row r="22" spans="1:25" hidden="1" x14ac:dyDescent="0.25">
      <c r="A22" t="s">
        <v>838</v>
      </c>
      <c r="B22" t="s">
        <v>35</v>
      </c>
      <c r="C22" s="11">
        <f t="shared" si="11"/>
        <v>17</v>
      </c>
      <c r="D22" s="2" t="str">
        <f t="shared" si="12"/>
        <v xml:space="preserve">LASTMODIFIEDDATE </v>
      </c>
      <c r="E22" s="1" t="str">
        <f t="shared" si="13"/>
        <v>LAST</v>
      </c>
      <c r="F22" s="2" t="str">
        <f t="shared" si="14"/>
        <v>TIMESTAMP,</v>
      </c>
      <c r="G22" s="2" t="e">
        <f t="shared" si="22"/>
        <v>#VALUE!</v>
      </c>
      <c r="H22" s="1" t="e">
        <f t="shared" si="25"/>
        <v>#VALUE!</v>
      </c>
      <c r="I22" s="2" t="e">
        <f t="shared" si="26"/>
        <v>#VALUE!</v>
      </c>
      <c r="J22" s="2" t="e">
        <f t="shared" si="27"/>
        <v>#VALUE!</v>
      </c>
      <c r="K22" s="1" t="e">
        <f t="shared" si="28"/>
        <v>#VALUE!</v>
      </c>
      <c r="L22" s="2" t="s">
        <v>838</v>
      </c>
      <c r="M22" s="1" t="str">
        <f t="shared" si="29"/>
        <v xml:space="preserve">LASTMODIFIEDDATE </v>
      </c>
      <c r="N22" s="1" t="str">
        <f t="shared" si="30"/>
        <v xml:space="preserve">LASTMODIFIEDDATE </v>
      </c>
      <c r="O22" s="2" t="e">
        <f t="shared" si="31"/>
        <v>#VALUE!</v>
      </c>
      <c r="P22" s="2" t="e">
        <f t="shared" si="32"/>
        <v>#VALUE!</v>
      </c>
      <c r="Q22" s="2"/>
      <c r="R22" s="19" t="str">
        <f t="shared" si="24"/>
        <v xml:space="preserve">LASTMODIFIEDDATE </v>
      </c>
      <c r="S22" s="2"/>
      <c r="T22" s="2"/>
      <c r="U22" s="2"/>
      <c r="V22" s="2"/>
      <c r="W22" s="2"/>
      <c r="X22" s="2"/>
      <c r="Y22" s="2"/>
    </row>
    <row r="23" spans="1:25" hidden="1" x14ac:dyDescent="0.25">
      <c r="A23" t="s">
        <v>839</v>
      </c>
      <c r="B23" t="s">
        <v>36</v>
      </c>
      <c r="C23" s="11">
        <f t="shared" si="11"/>
        <v>17</v>
      </c>
      <c r="D23" s="2" t="str">
        <f t="shared" si="12"/>
        <v xml:space="preserve">LASTMODIFIEDTIME </v>
      </c>
      <c r="E23" s="1" t="str">
        <f t="shared" si="13"/>
        <v>LAST</v>
      </c>
      <c r="F23" s="2" t="str">
        <f t="shared" si="14"/>
        <v>TIMESTAMP,</v>
      </c>
      <c r="G23" s="2" t="e">
        <f t="shared" si="22"/>
        <v>#VALUE!</v>
      </c>
      <c r="H23" s="1" t="e">
        <f t="shared" si="25"/>
        <v>#VALUE!</v>
      </c>
      <c r="I23" s="2" t="e">
        <f t="shared" si="26"/>
        <v>#VALUE!</v>
      </c>
      <c r="J23" s="2" t="e">
        <f t="shared" si="27"/>
        <v>#VALUE!</v>
      </c>
      <c r="K23" s="1" t="e">
        <f t="shared" si="28"/>
        <v>#VALUE!</v>
      </c>
      <c r="L23" s="2" t="s">
        <v>839</v>
      </c>
      <c r="M23" s="1" t="str">
        <f t="shared" si="29"/>
        <v xml:space="preserve">LASTMODIFIEDTIME </v>
      </c>
      <c r="N23" s="1" t="str">
        <f t="shared" si="30"/>
        <v xml:space="preserve">LASTMODIFIEDTIME </v>
      </c>
      <c r="O23" s="2" t="e">
        <f t="shared" si="31"/>
        <v>#VALUE!</v>
      </c>
      <c r="P23" s="2" t="e">
        <f t="shared" si="32"/>
        <v>#VALUE!</v>
      </c>
      <c r="Q23" s="2"/>
      <c r="R23" s="19" t="str">
        <f t="shared" si="24"/>
        <v xml:space="preserve">LASTMODIFIEDTIME </v>
      </c>
      <c r="S23" s="2"/>
      <c r="T23" s="2"/>
      <c r="U23" s="2"/>
      <c r="V23" s="2"/>
      <c r="W23" s="2"/>
      <c r="X23" s="2"/>
      <c r="Y23" s="2"/>
    </row>
    <row r="24" spans="1:25" hidden="1" x14ac:dyDescent="0.25">
      <c r="A24" t="s">
        <v>840</v>
      </c>
      <c r="B24" t="s">
        <v>30</v>
      </c>
      <c r="C24" s="11">
        <f t="shared" si="11"/>
        <v>13</v>
      </c>
      <c r="D24" s="2" t="str">
        <f t="shared" si="12"/>
        <v xml:space="preserve">DEPRECATEDBY </v>
      </c>
      <c r="E24" s="1" t="str">
        <f t="shared" si="13"/>
        <v>DEPR</v>
      </c>
      <c r="F24" s="2" t="str">
        <f t="shared" si="14"/>
        <v>VARCHAR2 (10),</v>
      </c>
      <c r="G24" s="2">
        <f t="shared" si="22"/>
        <v>10</v>
      </c>
      <c r="H24" s="1" t="str">
        <f t="shared" si="25"/>
        <v xml:space="preserve">VARCHAR2 </v>
      </c>
      <c r="I24" s="2">
        <f t="shared" si="26"/>
        <v>13</v>
      </c>
      <c r="J24" s="2">
        <f t="shared" si="27"/>
        <v>3</v>
      </c>
      <c r="K24" s="1" t="str">
        <f t="shared" si="28"/>
        <v>10</v>
      </c>
      <c r="L24" s="2" t="s">
        <v>840</v>
      </c>
      <c r="M24" s="1" t="str">
        <f t="shared" si="29"/>
        <v xml:space="preserve">DEPRECATEDBY </v>
      </c>
      <c r="N24" s="1" t="str">
        <f t="shared" si="30"/>
        <v xml:space="preserve">DEPRECATEDBY </v>
      </c>
      <c r="O24" s="2" t="str">
        <f t="shared" si="31"/>
        <v xml:space="preserve">VARCHAR2 </v>
      </c>
      <c r="P24" s="2" t="str">
        <f t="shared" si="32"/>
        <v>10</v>
      </c>
      <c r="Q24" s="2"/>
      <c r="R24" s="19" t="str">
        <f t="shared" si="24"/>
        <v xml:space="preserve">DEPRECATEDBY </v>
      </c>
      <c r="S24" s="2"/>
      <c r="T24" s="2"/>
      <c r="U24" s="2"/>
      <c r="V24" s="2"/>
      <c r="W24" s="2"/>
      <c r="X24" s="2"/>
      <c r="Y24" s="2"/>
    </row>
    <row r="25" spans="1:25" hidden="1" x14ac:dyDescent="0.25">
      <c r="A25" t="s">
        <v>841</v>
      </c>
      <c r="B25" t="s">
        <v>31</v>
      </c>
      <c r="C25" s="11">
        <f t="shared" si="11"/>
        <v>15</v>
      </c>
      <c r="D25" s="2" t="str">
        <f t="shared" si="12"/>
        <v xml:space="preserve">DEPRECATEDDATE </v>
      </c>
      <c r="E25" s="1" t="str">
        <f t="shared" si="13"/>
        <v>DEPR</v>
      </c>
      <c r="F25" s="2" t="str">
        <f t="shared" si="14"/>
        <v>TIMESTAMP,</v>
      </c>
      <c r="G25" s="2" t="e">
        <f t="shared" si="22"/>
        <v>#VALUE!</v>
      </c>
      <c r="H25" s="1" t="e">
        <f t="shared" si="25"/>
        <v>#VALUE!</v>
      </c>
      <c r="I25" s="2" t="e">
        <f t="shared" si="26"/>
        <v>#VALUE!</v>
      </c>
      <c r="J25" s="2" t="e">
        <f t="shared" si="27"/>
        <v>#VALUE!</v>
      </c>
      <c r="K25" s="1" t="e">
        <f t="shared" si="28"/>
        <v>#VALUE!</v>
      </c>
      <c r="L25" s="2" t="s">
        <v>841</v>
      </c>
      <c r="M25" s="1" t="str">
        <f t="shared" si="29"/>
        <v xml:space="preserve">DEPRECATEDDATE </v>
      </c>
      <c r="N25" s="1" t="str">
        <f t="shared" si="30"/>
        <v xml:space="preserve">DEPRECATEDDATE </v>
      </c>
      <c r="O25" s="2" t="e">
        <f t="shared" si="31"/>
        <v>#VALUE!</v>
      </c>
      <c r="P25" s="2" t="e">
        <f t="shared" si="32"/>
        <v>#VALUE!</v>
      </c>
      <c r="Q25" s="2"/>
      <c r="R25" s="19" t="str">
        <f t="shared" si="24"/>
        <v xml:space="preserve">DEPRECATEDDATE </v>
      </c>
      <c r="S25" s="2"/>
      <c r="T25" s="2"/>
      <c r="U25" s="2"/>
      <c r="V25" s="2"/>
      <c r="W25" s="2"/>
      <c r="X25" s="2"/>
      <c r="Y25" s="2"/>
    </row>
    <row r="26" spans="1:25" hidden="1" x14ac:dyDescent="0.25">
      <c r="A26" t="s">
        <v>842</v>
      </c>
      <c r="B26" t="s">
        <v>32</v>
      </c>
      <c r="C26" s="11">
        <f t="shared" si="11"/>
        <v>15</v>
      </c>
      <c r="D26" s="2" t="str">
        <f t="shared" si="12"/>
        <v xml:space="preserve">DEPRECATEDTIME </v>
      </c>
      <c r="E26" s="1" t="str">
        <f t="shared" si="13"/>
        <v>DEPR</v>
      </c>
      <c r="F26" s="2" t="str">
        <f t="shared" si="14"/>
        <v>TIMESTAMP,</v>
      </c>
      <c r="G26" s="2" t="e">
        <f t="shared" si="22"/>
        <v>#VALUE!</v>
      </c>
      <c r="H26" s="1" t="e">
        <f t="shared" si="25"/>
        <v>#VALUE!</v>
      </c>
      <c r="I26" s="2" t="e">
        <f t="shared" si="26"/>
        <v>#VALUE!</v>
      </c>
      <c r="J26" s="2" t="e">
        <f t="shared" si="27"/>
        <v>#VALUE!</v>
      </c>
      <c r="K26" s="1" t="e">
        <f t="shared" si="28"/>
        <v>#VALUE!</v>
      </c>
      <c r="L26" s="2" t="s">
        <v>842</v>
      </c>
      <c r="M26" s="1" t="str">
        <f t="shared" si="29"/>
        <v xml:space="preserve">DEPRECATEDTIME </v>
      </c>
      <c r="N26" s="1" t="str">
        <f t="shared" si="30"/>
        <v xml:space="preserve">DEPRECATEDTIME </v>
      </c>
      <c r="O26" s="2" t="e">
        <f t="shared" si="31"/>
        <v>#VALUE!</v>
      </c>
      <c r="P26" s="2" t="e">
        <f t="shared" si="32"/>
        <v>#VALUE!</v>
      </c>
      <c r="Q26" s="2"/>
      <c r="R26" s="19" t="str">
        <f t="shared" si="24"/>
        <v xml:space="preserve">DEPRECATEDTIME </v>
      </c>
      <c r="S26" s="2"/>
      <c r="T26" s="2"/>
      <c r="U26" s="2"/>
      <c r="V26" s="2"/>
      <c r="W26" s="2"/>
      <c r="X26" s="2"/>
      <c r="Y26" s="2"/>
    </row>
    <row r="27" spans="1:25" hidden="1" x14ac:dyDescent="0.25">
      <c r="A27" t="s">
        <v>843</v>
      </c>
      <c r="B27" t="s">
        <v>29</v>
      </c>
      <c r="C27" s="11">
        <f t="shared" si="11"/>
        <v>11</v>
      </c>
      <c r="D27" s="2" t="str">
        <f t="shared" si="12"/>
        <v xml:space="preserve">DEPRECATED </v>
      </c>
      <c r="E27" s="1" t="str">
        <f t="shared" si="13"/>
        <v>DEPR</v>
      </c>
      <c r="F27" s="2" t="str">
        <f t="shared" si="14"/>
        <v>NUMBER (10),</v>
      </c>
      <c r="G27" s="2">
        <f t="shared" si="22"/>
        <v>8</v>
      </c>
      <c r="H27" s="1" t="str">
        <f t="shared" si="25"/>
        <v xml:space="preserve">NUMBER </v>
      </c>
      <c r="I27" s="2">
        <f t="shared" si="26"/>
        <v>11</v>
      </c>
      <c r="J27" s="2">
        <f t="shared" si="27"/>
        <v>3</v>
      </c>
      <c r="K27" s="1" t="str">
        <f t="shared" si="28"/>
        <v>10</v>
      </c>
      <c r="L27" s="2" t="s">
        <v>843</v>
      </c>
      <c r="M27" s="1" t="str">
        <f t="shared" si="29"/>
        <v xml:space="preserve">DEPRECATED </v>
      </c>
      <c r="N27" s="1" t="str">
        <f t="shared" si="30"/>
        <v xml:space="preserve">DEPRECATED </v>
      </c>
      <c r="O27" s="2" t="str">
        <f t="shared" si="31"/>
        <v xml:space="preserve">NUMBER </v>
      </c>
      <c r="P27" s="2" t="str">
        <f t="shared" si="32"/>
        <v>10</v>
      </c>
      <c r="Q27" s="2"/>
      <c r="R27" s="19" t="str">
        <f t="shared" si="24"/>
        <v xml:space="preserve">DEPRECATED </v>
      </c>
      <c r="S27" s="2"/>
      <c r="T27" s="2"/>
      <c r="U27" s="2"/>
      <c r="V27" s="2"/>
      <c r="W27" s="2"/>
      <c r="X27" s="2"/>
      <c r="Y27" s="2"/>
    </row>
    <row r="28" spans="1:25" hidden="1" x14ac:dyDescent="0.25">
      <c r="A28" t="s">
        <v>844</v>
      </c>
      <c r="B28" t="s">
        <v>70</v>
      </c>
      <c r="C28" s="11">
        <f t="shared" si="11"/>
        <v>12</v>
      </c>
      <c r="D28" s="2" t="str">
        <f t="shared" si="12"/>
        <v xml:space="preserve">ENCCHECKSUM </v>
      </c>
      <c r="E28" s="1" t="str">
        <f t="shared" si="13"/>
        <v>ENCC</v>
      </c>
      <c r="F28" s="2" t="str">
        <f t="shared" si="14"/>
        <v>VARCHAR2 (100),</v>
      </c>
      <c r="G28" s="2">
        <f t="shared" si="22"/>
        <v>10</v>
      </c>
      <c r="H28" s="1" t="str">
        <f t="shared" si="25"/>
        <v xml:space="preserve">VARCHAR2 </v>
      </c>
      <c r="I28" s="2">
        <f t="shared" si="26"/>
        <v>14</v>
      </c>
      <c r="J28" s="2">
        <f t="shared" si="27"/>
        <v>4</v>
      </c>
      <c r="K28" s="1" t="str">
        <f t="shared" si="28"/>
        <v>100</v>
      </c>
      <c r="L28" s="2" t="s">
        <v>844</v>
      </c>
      <c r="M28" s="1" t="str">
        <f t="shared" si="29"/>
        <v xml:space="preserve">ENCCHECKSUM </v>
      </c>
      <c r="N28" s="1" t="str">
        <f t="shared" si="30"/>
        <v xml:space="preserve">ENCCHECKSUM </v>
      </c>
      <c r="O28" s="2" t="str">
        <f t="shared" si="31"/>
        <v xml:space="preserve">VARCHAR2 </v>
      </c>
      <c r="P28" s="2" t="str">
        <f t="shared" si="32"/>
        <v>100</v>
      </c>
      <c r="Q28" s="2"/>
      <c r="R28" s="19" t="str">
        <f t="shared" si="24"/>
        <v xml:space="preserve">ENCCHECKSUM </v>
      </c>
      <c r="S28" s="2"/>
      <c r="T28" s="2"/>
      <c r="U28" s="2"/>
      <c r="V28" s="2"/>
      <c r="W28" s="2"/>
      <c r="X28" s="2"/>
      <c r="Y28" s="2"/>
    </row>
    <row r="29" spans="1:25" x14ac:dyDescent="0.25">
      <c r="A29" t="s">
        <v>845</v>
      </c>
      <c r="B29" t="s">
        <v>788</v>
      </c>
      <c r="C29" s="11">
        <f t="shared" si="11"/>
        <v>10</v>
      </c>
      <c r="D29" s="2" t="str">
        <f t="shared" si="12"/>
        <v xml:space="preserve">OUPCHGCUR </v>
      </c>
      <c r="E29" s="1"/>
      <c r="F29" s="2" t="str">
        <f t="shared" si="14"/>
        <v>VARCHAR2 (3),</v>
      </c>
      <c r="G29" s="2"/>
      <c r="H29" s="1" t="e">
        <f t="shared" si="25"/>
        <v>#VALUE!</v>
      </c>
      <c r="I29" s="2">
        <f t="shared" si="26"/>
        <v>12</v>
      </c>
      <c r="J29" s="2">
        <f t="shared" si="27"/>
        <v>12</v>
      </c>
      <c r="K29" s="1" t="str">
        <f t="shared" si="28"/>
        <v>VARCHAR2 (3</v>
      </c>
      <c r="L29" s="2" t="s">
        <v>845</v>
      </c>
      <c r="M29" s="1" t="str">
        <f t="shared" si="29"/>
        <v xml:space="preserve">OUPCHGCUR </v>
      </c>
      <c r="N29" s="1" t="str">
        <f t="shared" si="30"/>
        <v xml:space="preserve">OUPCHGCUR </v>
      </c>
      <c r="O29" s="2" t="e">
        <f t="shared" si="31"/>
        <v>#VALUE!</v>
      </c>
      <c r="P29" s="2" t="str">
        <f t="shared" si="32"/>
        <v>VARCHAR2 (3</v>
      </c>
      <c r="Q29" s="2"/>
      <c r="R29" s="19" t="str">
        <f t="shared" si="24"/>
        <v xml:space="preserve">OUPCHGCUR </v>
      </c>
      <c r="S29" s="2"/>
      <c r="T29" s="2"/>
      <c r="U29" s="2"/>
      <c r="V29" s="2"/>
      <c r="W29" s="2"/>
      <c r="X29" s="2"/>
      <c r="Y29" s="2"/>
    </row>
    <row r="30" spans="1:25" x14ac:dyDescent="0.25">
      <c r="A30" t="s">
        <v>846</v>
      </c>
      <c r="B30" t="s">
        <v>789</v>
      </c>
      <c r="C30" s="11">
        <f t="shared" si="11"/>
        <v>13</v>
      </c>
      <c r="D30" s="2" t="str">
        <f t="shared" si="12"/>
        <v xml:space="preserve">OUPCHGRTTYPE </v>
      </c>
      <c r="E30" s="1"/>
      <c r="F30" s="2" t="str">
        <f t="shared" si="14"/>
        <v>VARCHAR2 (4),</v>
      </c>
      <c r="G30" s="2"/>
      <c r="H30" s="1" t="e">
        <f t="shared" si="25"/>
        <v>#VALUE!</v>
      </c>
      <c r="I30" s="2">
        <f t="shared" si="26"/>
        <v>12</v>
      </c>
      <c r="J30" s="2">
        <f t="shared" si="27"/>
        <v>12</v>
      </c>
      <c r="K30" s="1" t="str">
        <f t="shared" si="28"/>
        <v>VARCHAR2 (4</v>
      </c>
      <c r="L30" s="2" t="s">
        <v>846</v>
      </c>
      <c r="M30" s="1" t="str">
        <f t="shared" si="29"/>
        <v xml:space="preserve">OUPCHGRTTYPE </v>
      </c>
      <c r="N30" s="1" t="str">
        <f t="shared" si="30"/>
        <v xml:space="preserve">OUPCHGRTTYPE </v>
      </c>
      <c r="O30" s="2" t="e">
        <f t="shared" si="31"/>
        <v>#VALUE!</v>
      </c>
      <c r="P30" s="2" t="str">
        <f t="shared" si="32"/>
        <v>VARCHAR2 (4</v>
      </c>
      <c r="Q30" s="2"/>
      <c r="R30" s="19" t="str">
        <f t="shared" si="24"/>
        <v xml:space="preserve">OUPCHGRTTYPE </v>
      </c>
      <c r="S30" s="2"/>
      <c r="T30" s="2"/>
      <c r="U30" s="2"/>
      <c r="V30" s="2"/>
      <c r="W30" s="2"/>
      <c r="X30" s="2"/>
      <c r="Y30" s="2"/>
    </row>
    <row r="31" spans="1:25" x14ac:dyDescent="0.25">
      <c r="A31" t="s">
        <v>847</v>
      </c>
      <c r="B31" t="s">
        <v>506</v>
      </c>
      <c r="C31" s="11">
        <f t="shared" si="11"/>
        <v>10</v>
      </c>
      <c r="D31" s="2" t="str">
        <f t="shared" si="12"/>
        <v xml:space="preserve">OUPCHGSRT </v>
      </c>
      <c r="E31" s="1"/>
      <c r="F31" s="2" t="str">
        <f t="shared" si="14"/>
        <v>FLOAT,</v>
      </c>
      <c r="G31" s="2"/>
      <c r="H31" s="1" t="e">
        <f t="shared" si="25"/>
        <v>#VALUE!</v>
      </c>
      <c r="I31" s="2" t="e">
        <f t="shared" si="26"/>
        <v>#VALUE!</v>
      </c>
      <c r="J31" s="2" t="e">
        <f t="shared" si="27"/>
        <v>#VALUE!</v>
      </c>
      <c r="K31" s="1" t="e">
        <f t="shared" si="28"/>
        <v>#VALUE!</v>
      </c>
      <c r="L31" s="2" t="s">
        <v>847</v>
      </c>
      <c r="M31" s="1" t="str">
        <f t="shared" si="29"/>
        <v xml:space="preserve">OUPCHGSRT </v>
      </c>
      <c r="N31" s="1" t="str">
        <f t="shared" si="30"/>
        <v xml:space="preserve">OUPCHGSRT </v>
      </c>
      <c r="O31" s="2" t="e">
        <f t="shared" si="31"/>
        <v>#VALUE!</v>
      </c>
      <c r="P31" s="2" t="e">
        <f t="shared" si="32"/>
        <v>#VALUE!</v>
      </c>
      <c r="Q31" s="2"/>
      <c r="R31" s="19" t="str">
        <f t="shared" si="24"/>
        <v xml:space="preserve">OUPCHGSRT </v>
      </c>
      <c r="S31" s="2"/>
      <c r="T31" s="2"/>
      <c r="U31" s="2"/>
      <c r="V31" s="2"/>
      <c r="W31" s="2"/>
      <c r="X31" s="2"/>
      <c r="Y31" s="2"/>
    </row>
    <row r="32" spans="1:25" x14ac:dyDescent="0.25">
      <c r="A32" t="s">
        <v>848</v>
      </c>
      <c r="B32" t="s">
        <v>507</v>
      </c>
      <c r="C32" s="11">
        <f t="shared" si="11"/>
        <v>13</v>
      </c>
      <c r="D32" s="2" t="str">
        <f t="shared" si="12"/>
        <v xml:space="preserve">OUPCHGDRACCT </v>
      </c>
      <c r="E32" s="1"/>
      <c r="F32" s="2" t="str">
        <f t="shared" si="14"/>
        <v>VARCHAR2 (32),</v>
      </c>
      <c r="G32" s="2"/>
      <c r="H32" s="1" t="e">
        <f t="shared" si="25"/>
        <v>#VALUE!</v>
      </c>
      <c r="I32" s="2">
        <f t="shared" si="26"/>
        <v>13</v>
      </c>
      <c r="J32" s="2">
        <f t="shared" si="27"/>
        <v>13</v>
      </c>
      <c r="K32" s="1" t="str">
        <f t="shared" si="28"/>
        <v>VARCHAR2 (32</v>
      </c>
      <c r="L32" s="2" t="s">
        <v>848</v>
      </c>
      <c r="M32" s="1" t="str">
        <f t="shared" si="29"/>
        <v xml:space="preserve">OUPCHGDRACCT </v>
      </c>
      <c r="N32" s="1" t="str">
        <f t="shared" si="30"/>
        <v xml:space="preserve">OUPCHGDRACCT </v>
      </c>
      <c r="O32" s="2" t="e">
        <f t="shared" si="31"/>
        <v>#VALUE!</v>
      </c>
      <c r="P32" s="2" t="str">
        <f t="shared" si="32"/>
        <v>VARCHAR2 (32</v>
      </c>
      <c r="Q32" s="2"/>
      <c r="R32" s="19" t="str">
        <f t="shared" si="24"/>
        <v xml:space="preserve">OUPCHGDRACCT </v>
      </c>
      <c r="S32" s="2"/>
      <c r="T32" s="2"/>
      <c r="U32" s="2"/>
      <c r="V32" s="2"/>
      <c r="W32" s="2"/>
      <c r="X32" s="2"/>
      <c r="Y32" s="2"/>
    </row>
    <row r="33" spans="1:25" hidden="1" x14ac:dyDescent="0.25">
      <c r="A33" t="s">
        <v>849</v>
      </c>
      <c r="B33" t="s">
        <v>790</v>
      </c>
      <c r="C33" s="11">
        <f t="shared" si="11"/>
        <v>11</v>
      </c>
      <c r="D33" s="2" t="str">
        <f t="shared" si="12"/>
        <v xml:space="preserve">CONSTRAINT </v>
      </c>
      <c r="E33" s="1"/>
      <c r="F33" s="2" t="str">
        <f t="shared" si="14"/>
        <v>PK_D530130 PRIMARY KEY (SRNO, TENANTID, BRANCHCODE, PRDACCTID, SERIALNO),</v>
      </c>
      <c r="G33" s="2"/>
      <c r="H33" s="1" t="e">
        <f t="shared" si="25"/>
        <v>#VALUE!</v>
      </c>
      <c r="I33" s="2">
        <f t="shared" si="26"/>
        <v>72</v>
      </c>
      <c r="J33" s="2">
        <f t="shared" si="27"/>
        <v>72</v>
      </c>
      <c r="K33" s="1" t="str">
        <f t="shared" si="28"/>
        <v>PK_D530130 PRIMARY KEY (SRNO, TENANTID, BRANCHCODE, PRDACCTID, SERIALNO</v>
      </c>
      <c r="L33" s="2" t="s">
        <v>849</v>
      </c>
      <c r="M33" s="1" t="str">
        <f t="shared" si="29"/>
        <v xml:space="preserve">CONSTRAINT </v>
      </c>
      <c r="N33" s="1" t="str">
        <f t="shared" si="30"/>
        <v xml:space="preserve">CONSTRAINT </v>
      </c>
      <c r="O33" s="2" t="e">
        <f t="shared" si="31"/>
        <v>#VALUE!</v>
      </c>
      <c r="P33" s="2" t="str">
        <f t="shared" si="32"/>
        <v>PK_D530130 PRIMARY KEY (SRNO, TENANTID, BRANCHCODE, PRDACCTID, SERIALNO</v>
      </c>
      <c r="Q33" s="2"/>
      <c r="R33" s="18"/>
      <c r="S33" s="2"/>
      <c r="T33" s="2"/>
      <c r="U33" s="2"/>
      <c r="V33" s="2"/>
      <c r="W33" s="2"/>
      <c r="X33" s="2"/>
      <c r="Y33" s="2"/>
    </row>
    <row r="34" spans="1:25" hidden="1" x14ac:dyDescent="0.25">
      <c r="A34" t="s">
        <v>850</v>
      </c>
      <c r="B34" t="s">
        <v>791</v>
      </c>
      <c r="C34" s="11"/>
      <c r="D34" s="2"/>
      <c r="E34" s="1"/>
      <c r="F34" s="2"/>
      <c r="G34" s="2"/>
      <c r="H34" s="1"/>
      <c r="I34" s="2"/>
      <c r="J34" s="2"/>
      <c r="K34" s="1"/>
      <c r="L34" s="2" t="s">
        <v>850</v>
      </c>
      <c r="M34" s="1"/>
      <c r="N34" s="1"/>
      <c r="O34" s="2"/>
      <c r="P34" s="2"/>
      <c r="Q34" s="2"/>
      <c r="R34" s="28"/>
      <c r="T34" s="2"/>
      <c r="U34" s="2"/>
      <c r="V34" s="2"/>
      <c r="W34" s="2"/>
      <c r="X34" s="2"/>
      <c r="Y34" s="2"/>
    </row>
    <row r="35" spans="1:25" hidden="1" x14ac:dyDescent="0.25">
      <c r="A35" t="s">
        <v>851</v>
      </c>
      <c r="B35" t="s">
        <v>184</v>
      </c>
      <c r="C35" s="11"/>
      <c r="D35" s="2"/>
      <c r="E35" s="1"/>
      <c r="F35" s="2"/>
      <c r="G35" s="2"/>
      <c r="H35" s="1"/>
      <c r="I35" s="2"/>
      <c r="J35" s="2"/>
      <c r="K35" s="1"/>
      <c r="L35" s="2" t="s">
        <v>851</v>
      </c>
      <c r="M35" s="1"/>
      <c r="N35" s="1"/>
      <c r="O35" s="2"/>
      <c r="P35" s="2"/>
      <c r="Q35" s="2"/>
      <c r="R35" s="18"/>
      <c r="S35" s="20"/>
      <c r="T35" s="2"/>
      <c r="U35" s="2"/>
      <c r="V35" s="2"/>
      <c r="W35" s="2"/>
      <c r="X35" s="2"/>
      <c r="Y35" s="2"/>
    </row>
    <row r="36" spans="1:25" hidden="1" x14ac:dyDescent="0.25">
      <c r="A36" t="s">
        <v>852</v>
      </c>
      <c r="B36" t="s">
        <v>185</v>
      </c>
      <c r="C36" s="11"/>
      <c r="D36" s="2"/>
      <c r="E36" s="1"/>
      <c r="F36" s="2"/>
      <c r="G36" s="2"/>
      <c r="H36" s="1"/>
      <c r="I36" s="2"/>
      <c r="J36" s="2"/>
      <c r="K36" s="1"/>
      <c r="L36" s="2" t="s">
        <v>852</v>
      </c>
      <c r="M36" s="1"/>
      <c r="N36" s="1"/>
      <c r="O36" s="2"/>
      <c r="P36" s="2"/>
      <c r="Q36" s="2"/>
      <c r="R36" s="18"/>
      <c r="S36" s="2"/>
      <c r="T36" s="2"/>
      <c r="U36" s="2"/>
      <c r="V36" s="2"/>
      <c r="W36" s="2"/>
      <c r="X36" s="2"/>
      <c r="Y36" s="2"/>
    </row>
    <row r="37" spans="1:25" hidden="1" x14ac:dyDescent="0.25">
      <c r="A37" t="s">
        <v>853</v>
      </c>
      <c r="B37" t="s">
        <v>186</v>
      </c>
      <c r="C37" s="11"/>
      <c r="D37" s="2"/>
      <c r="E37" s="1"/>
      <c r="F37" s="2"/>
      <c r="G37" s="2"/>
      <c r="H37" s="1"/>
      <c r="I37" s="2"/>
      <c r="J37" s="2"/>
      <c r="K37" s="1"/>
      <c r="L37" s="2" t="s">
        <v>853</v>
      </c>
      <c r="M37" s="1"/>
      <c r="N37" s="1"/>
      <c r="O37" s="2"/>
      <c r="P37" s="2"/>
      <c r="Q37" s="2"/>
      <c r="R37" s="28"/>
      <c r="S37" s="2"/>
      <c r="T37" s="2"/>
      <c r="U37" s="2"/>
      <c r="V37" s="2"/>
      <c r="W37" s="2"/>
      <c r="X37" s="2"/>
      <c r="Y37" s="2"/>
    </row>
    <row r="38" spans="1:25" x14ac:dyDescent="0.25">
      <c r="C38" s="11"/>
      <c r="D38" s="2"/>
      <c r="E38" s="1"/>
      <c r="F38" s="2"/>
      <c r="G38" s="2"/>
      <c r="H38" s="1"/>
      <c r="I38" s="2"/>
      <c r="J38" s="2"/>
      <c r="K38" s="1"/>
      <c r="L38" s="2"/>
      <c r="M38" s="1"/>
      <c r="N38" s="1"/>
      <c r="O38" s="2"/>
      <c r="P38" s="2"/>
      <c r="Q38" s="2"/>
      <c r="R38" s="18"/>
      <c r="S38" s="2"/>
      <c r="T38" s="2"/>
      <c r="U38" s="2"/>
      <c r="V38" s="2"/>
      <c r="W38" s="2"/>
      <c r="X38" s="2"/>
      <c r="Y38" s="2"/>
    </row>
    <row r="39" spans="1:25" x14ac:dyDescent="0.25">
      <c r="C39" s="11"/>
      <c r="D39" s="2"/>
      <c r="E39" s="1"/>
      <c r="F39" s="2"/>
      <c r="G39" s="2"/>
      <c r="H39" s="1"/>
      <c r="I39" s="2"/>
      <c r="J39" s="2"/>
      <c r="K39" s="1"/>
      <c r="L39" s="2"/>
      <c r="M39" s="1"/>
      <c r="N39" s="1"/>
      <c r="O39" s="2"/>
      <c r="P39" s="2"/>
      <c r="Q39" s="2"/>
      <c r="R39" s="18"/>
      <c r="S39" s="2"/>
      <c r="T39" s="2"/>
      <c r="U39" s="2"/>
      <c r="V39" s="2"/>
      <c r="W39" s="2"/>
      <c r="X39" s="2"/>
      <c r="Y39" s="2"/>
    </row>
    <row r="40" spans="1:25" x14ac:dyDescent="0.25">
      <c r="C40" s="11"/>
      <c r="D40" s="2"/>
      <c r="E40" s="1"/>
      <c r="F40" s="2"/>
      <c r="G40" s="2"/>
      <c r="H40" s="1"/>
      <c r="I40" s="2"/>
      <c r="J40" s="2"/>
      <c r="K40" s="1"/>
      <c r="L40" s="2"/>
      <c r="M40" s="1"/>
      <c r="N40" s="1"/>
      <c r="O40" s="2"/>
      <c r="P40" s="2"/>
      <c r="Q40" s="2"/>
      <c r="R40" s="18"/>
      <c r="S40" s="2"/>
      <c r="T40" s="2"/>
      <c r="U40" s="2"/>
      <c r="V40" s="2"/>
      <c r="W40" s="2"/>
      <c r="X40" s="2"/>
      <c r="Y40" s="2"/>
    </row>
    <row r="41" spans="1:25" x14ac:dyDescent="0.25">
      <c r="C41" s="11"/>
      <c r="D41" s="2"/>
      <c r="E41" s="1"/>
      <c r="F41" s="2"/>
      <c r="G41" s="2"/>
      <c r="H41" s="1"/>
      <c r="I41" s="2"/>
      <c r="J41" s="2"/>
      <c r="K41" s="1"/>
      <c r="L41" s="2"/>
      <c r="M41" s="1"/>
      <c r="N41" s="1"/>
      <c r="O41" s="2"/>
      <c r="P41" s="2"/>
      <c r="Q41" s="2"/>
      <c r="R41" s="18"/>
      <c r="S41" s="2"/>
      <c r="T41" s="2"/>
      <c r="U41" s="2"/>
      <c r="V41" s="2"/>
      <c r="W41" s="2"/>
      <c r="X41" s="2"/>
      <c r="Y41" s="2"/>
    </row>
    <row r="42" spans="1:25" x14ac:dyDescent="0.25">
      <c r="C42" s="11"/>
      <c r="D42" s="2"/>
      <c r="E42" s="1"/>
      <c r="F42" s="2"/>
      <c r="G42" s="2"/>
      <c r="H42" s="1"/>
      <c r="I42" s="2"/>
      <c r="J42" s="2"/>
      <c r="K42" s="1"/>
      <c r="L42" s="2"/>
      <c r="M42" s="1"/>
      <c r="N42" s="1"/>
      <c r="O42" s="2"/>
      <c r="P42" s="2"/>
      <c r="Q42" s="2"/>
      <c r="R42" s="18"/>
      <c r="S42" s="2"/>
      <c r="T42" s="2"/>
      <c r="U42" s="2"/>
      <c r="V42" s="2"/>
      <c r="W42" s="2"/>
      <c r="X42" s="2"/>
      <c r="Y42" s="2"/>
    </row>
    <row r="43" spans="1:25" x14ac:dyDescent="0.25">
      <c r="C43" s="11"/>
      <c r="D43" s="2"/>
      <c r="E43" s="1"/>
      <c r="F43" s="2"/>
      <c r="G43" s="2"/>
      <c r="H43" s="1"/>
      <c r="I43" s="2"/>
      <c r="J43" s="2"/>
      <c r="K43" s="1"/>
      <c r="L43" s="2"/>
      <c r="M43" s="1"/>
      <c r="N43" s="1"/>
      <c r="O43" s="2"/>
      <c r="P43" s="2"/>
      <c r="Q43" s="2"/>
      <c r="R43" s="18"/>
      <c r="S43" s="2"/>
      <c r="T43" s="2"/>
      <c r="U43" s="2"/>
      <c r="V43" s="2"/>
      <c r="W43" s="2"/>
      <c r="X43" s="2"/>
      <c r="Y43" s="2"/>
    </row>
    <row r="44" spans="1:25" x14ac:dyDescent="0.25">
      <c r="C44" s="11"/>
      <c r="D44" s="2"/>
      <c r="E44" s="1"/>
      <c r="F44" s="2"/>
      <c r="G44" s="2"/>
      <c r="H44" s="1"/>
      <c r="I44" s="2"/>
      <c r="J44" s="2"/>
      <c r="K44" s="1"/>
      <c r="L44" s="2"/>
      <c r="M44" s="1"/>
      <c r="N44" s="1"/>
      <c r="O44" s="2"/>
      <c r="P44" s="2"/>
      <c r="Q44" s="2"/>
      <c r="R44" s="29"/>
      <c r="S44" s="2"/>
      <c r="T44" s="2"/>
      <c r="U44" s="2"/>
      <c r="V44" s="2"/>
      <c r="W44" s="2"/>
      <c r="X44" s="2"/>
      <c r="Y44" s="2"/>
    </row>
    <row r="45" spans="1:25" x14ac:dyDescent="0.25">
      <c r="A45" s="2"/>
      <c r="B45" s="2"/>
      <c r="C45" s="11"/>
      <c r="D45" s="2"/>
      <c r="E45" s="1"/>
      <c r="F45" s="2"/>
      <c r="G45" s="2"/>
      <c r="H45" s="1"/>
      <c r="I45" s="2"/>
      <c r="J45" s="2"/>
      <c r="K45" s="1"/>
      <c r="L45" s="2"/>
      <c r="M45" s="1"/>
      <c r="N45" s="1"/>
      <c r="O45" s="2"/>
      <c r="P45" s="2"/>
      <c r="Q45" s="2"/>
      <c r="R45" s="6"/>
      <c r="S45" s="2"/>
      <c r="T45" s="2"/>
      <c r="U45" s="2"/>
      <c r="V45" s="2"/>
      <c r="W45" s="2"/>
      <c r="X45" s="2"/>
      <c r="Y45" s="2"/>
    </row>
    <row r="46" spans="1:25" x14ac:dyDescent="0.25">
      <c r="A46" s="2"/>
      <c r="B46" s="2"/>
      <c r="C46" s="11"/>
      <c r="D46" s="2"/>
      <c r="E46" s="1"/>
      <c r="F46" s="2"/>
      <c r="G46" s="2"/>
      <c r="H46" s="1"/>
      <c r="I46" s="2"/>
      <c r="J46" s="2"/>
      <c r="K46" s="1"/>
      <c r="L46" s="2"/>
      <c r="M46" s="1"/>
      <c r="N46" s="1"/>
      <c r="O46" s="2"/>
      <c r="P46" s="2"/>
      <c r="Q46" s="2"/>
      <c r="R46" s="6"/>
      <c r="S46" s="2"/>
      <c r="T46" s="2"/>
      <c r="U46" s="2"/>
      <c r="V46" s="2"/>
      <c r="W46" s="2"/>
      <c r="X46" s="2"/>
      <c r="Y46" s="2"/>
    </row>
    <row r="47" spans="1:25" x14ac:dyDescent="0.25">
      <c r="A47" s="2"/>
      <c r="B47" s="2"/>
      <c r="C47" s="11"/>
      <c r="D47" s="2"/>
      <c r="E47" s="1"/>
      <c r="F47" s="2"/>
      <c r="G47" s="2"/>
      <c r="H47" s="1"/>
      <c r="I47" s="2"/>
      <c r="J47" s="2"/>
      <c r="K47" s="1"/>
      <c r="L47" s="2"/>
      <c r="M47" s="1"/>
      <c r="N47" s="1"/>
      <c r="O47" s="2"/>
      <c r="P47" s="2"/>
      <c r="Q47" s="2"/>
      <c r="R47" s="6"/>
      <c r="S47" s="2"/>
      <c r="T47" s="2"/>
      <c r="U47" s="2"/>
      <c r="V47" s="2"/>
      <c r="W47" s="2"/>
      <c r="X47" s="2"/>
      <c r="Y47" s="2"/>
    </row>
    <row r="48" spans="1:25" x14ac:dyDescent="0.25">
      <c r="A48" s="2"/>
      <c r="B48" s="2"/>
      <c r="C48" s="11"/>
      <c r="D48" s="2"/>
      <c r="E48" s="1"/>
      <c r="F48" s="2"/>
      <c r="G48" s="2"/>
      <c r="H48" s="1"/>
      <c r="I48" s="2"/>
      <c r="J48" s="2"/>
      <c r="K48" s="1"/>
      <c r="L48" s="2"/>
      <c r="M48" s="1"/>
      <c r="N48" s="1"/>
      <c r="O48" s="2"/>
      <c r="P48" s="2"/>
      <c r="Q48" s="2"/>
      <c r="R48" s="6"/>
      <c r="S48" s="2"/>
      <c r="T48" s="2"/>
      <c r="U48" s="2"/>
      <c r="V48" s="2"/>
      <c r="W48" s="2"/>
      <c r="X48" s="2"/>
      <c r="Y48" s="2"/>
    </row>
    <row r="49" spans="1:25" x14ac:dyDescent="0.25">
      <c r="A49" s="2"/>
      <c r="B49" s="2"/>
      <c r="C49" s="11"/>
      <c r="D49" s="2"/>
      <c r="E49" s="1"/>
      <c r="F49" s="2"/>
      <c r="G49" s="2"/>
      <c r="H49" s="1"/>
      <c r="I49" s="2"/>
      <c r="J49" s="2"/>
      <c r="K49" s="1"/>
      <c r="L49" s="2"/>
      <c r="M49" s="1"/>
      <c r="N49" s="1"/>
      <c r="O49" s="2"/>
      <c r="P49" s="2"/>
      <c r="Q49" s="2"/>
      <c r="R49" s="6"/>
      <c r="S49" s="2"/>
      <c r="T49" s="2"/>
      <c r="U49" s="2"/>
      <c r="V49" s="2"/>
      <c r="W49" s="2"/>
      <c r="X49" s="2"/>
      <c r="Y49" s="2"/>
    </row>
    <row r="50" spans="1:25" x14ac:dyDescent="0.25">
      <c r="A50" s="2"/>
      <c r="B50" s="2"/>
      <c r="C50" s="11"/>
      <c r="D50" s="2"/>
      <c r="E50" s="1"/>
      <c r="F50" s="2"/>
      <c r="G50" s="2"/>
      <c r="H50" s="1"/>
      <c r="I50" s="2"/>
      <c r="J50" s="2"/>
      <c r="K50" s="1"/>
      <c r="L50" s="2"/>
      <c r="M50" s="1"/>
      <c r="N50" s="1"/>
      <c r="O50" s="2"/>
      <c r="P50" s="2"/>
      <c r="Q50" s="2"/>
      <c r="R50" s="6"/>
      <c r="S50" s="2"/>
      <c r="T50" s="2"/>
      <c r="U50" s="2"/>
      <c r="V50" s="2"/>
      <c r="W50" s="2"/>
      <c r="X50" s="2"/>
      <c r="Y50" s="2"/>
    </row>
    <row r="51" spans="1:25" x14ac:dyDescent="0.25">
      <c r="A51" s="2"/>
      <c r="B51" s="2"/>
      <c r="C51" s="11"/>
      <c r="D51" s="2"/>
      <c r="E51" s="1"/>
      <c r="F51" s="2"/>
      <c r="G51" s="2"/>
      <c r="H51" s="1"/>
      <c r="I51" s="2"/>
      <c r="J51" s="2"/>
      <c r="K51" s="1"/>
      <c r="L51" s="2"/>
      <c r="M51" s="1"/>
      <c r="N51" s="1"/>
      <c r="O51" s="2"/>
      <c r="P51" s="2"/>
      <c r="Q51" s="2"/>
      <c r="R51" s="6"/>
      <c r="S51" s="2"/>
      <c r="T51" s="2"/>
      <c r="U51" s="2"/>
      <c r="V51" s="2"/>
      <c r="W51" s="2"/>
      <c r="X51" s="2"/>
      <c r="Y51" s="2"/>
    </row>
    <row r="52" spans="1:25" x14ac:dyDescent="0.25">
      <c r="A52" s="2"/>
      <c r="B52" s="2"/>
      <c r="C52" s="11"/>
      <c r="D52" s="2"/>
      <c r="E52" s="1"/>
      <c r="F52" s="2"/>
      <c r="G52" s="2"/>
      <c r="H52" s="1"/>
      <c r="I52" s="2"/>
      <c r="J52" s="2"/>
      <c r="K52" s="1"/>
      <c r="L52" s="2"/>
      <c r="M52" s="1"/>
      <c r="N52" s="1"/>
      <c r="O52" s="2"/>
      <c r="P52" s="2"/>
      <c r="Q52" s="2"/>
      <c r="R52" s="6"/>
      <c r="S52" s="2"/>
      <c r="T52" s="2"/>
      <c r="U52" s="2"/>
      <c r="V52" s="2"/>
      <c r="W52" s="2"/>
      <c r="X52" s="2"/>
      <c r="Y52" s="2"/>
    </row>
    <row r="53" spans="1:25" x14ac:dyDescent="0.25">
      <c r="A53" s="2"/>
      <c r="B53" s="2"/>
      <c r="C53" s="11"/>
      <c r="D53" s="2"/>
      <c r="E53" s="1"/>
      <c r="F53" s="2"/>
      <c r="G53" s="2"/>
      <c r="H53" s="1"/>
      <c r="I53" s="2"/>
      <c r="J53" s="2"/>
      <c r="K53" s="1"/>
      <c r="L53" s="2"/>
      <c r="M53" s="1"/>
      <c r="N53" s="1"/>
      <c r="O53" s="2"/>
      <c r="P53" s="2"/>
      <c r="Q53" s="2"/>
      <c r="R53" s="6"/>
      <c r="S53" s="2"/>
      <c r="T53" s="2"/>
      <c r="U53" s="2"/>
      <c r="V53" s="2"/>
      <c r="W53" s="2"/>
      <c r="X53" s="2"/>
      <c r="Y53" s="2"/>
    </row>
    <row r="54" spans="1:25" x14ac:dyDescent="0.25">
      <c r="A54" s="2"/>
      <c r="B54" s="2"/>
      <c r="C54" s="11"/>
      <c r="D54" s="2"/>
      <c r="E54" s="2"/>
      <c r="F54" s="2"/>
      <c r="G54" s="2"/>
      <c r="H54" s="2"/>
      <c r="I54" s="2"/>
      <c r="J54" s="2"/>
      <c r="K54" s="2"/>
      <c r="L54" s="2"/>
      <c r="M54" s="1"/>
      <c r="N54" s="1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x14ac:dyDescent="0.25">
      <c r="A55" s="2"/>
      <c r="B55" s="2"/>
      <c r="C55" s="11"/>
      <c r="D55" s="2"/>
      <c r="E55" s="2"/>
      <c r="F55" s="2"/>
      <c r="G55" s="2"/>
      <c r="H55" s="2"/>
      <c r="I55" s="2"/>
      <c r="J55" s="2"/>
      <c r="K55" s="2"/>
      <c r="L55" s="2"/>
      <c r="M55" s="1"/>
      <c r="N55" s="1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x14ac:dyDescent="0.25">
      <c r="A56" s="2"/>
      <c r="B56" s="2"/>
      <c r="C56" s="11"/>
      <c r="D56" s="2"/>
      <c r="E56" s="2"/>
      <c r="F56" s="2"/>
      <c r="G56" s="2"/>
      <c r="H56" s="2"/>
      <c r="I56" s="2"/>
      <c r="J56" s="2"/>
      <c r="K56" s="2"/>
      <c r="L56" s="2"/>
      <c r="M56" s="1"/>
      <c r="N56" s="1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25">
      <c r="A57" s="2"/>
      <c r="B57" s="2"/>
      <c r="C57" s="11"/>
      <c r="D57" s="2"/>
      <c r="E57" s="2"/>
      <c r="F57" s="2"/>
      <c r="G57" s="2"/>
      <c r="H57" s="2"/>
      <c r="I57" s="2"/>
      <c r="J57" s="2"/>
      <c r="K57" s="2"/>
      <c r="L57" s="2"/>
      <c r="M57" s="1"/>
      <c r="N57" s="1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x14ac:dyDescent="0.25">
      <c r="A58" s="2"/>
      <c r="B58" s="2"/>
      <c r="C58" s="11"/>
      <c r="D58" s="2"/>
      <c r="E58" s="2"/>
      <c r="F58" s="2"/>
      <c r="G58" s="2"/>
      <c r="H58" s="2"/>
      <c r="I58" s="2"/>
      <c r="J58" s="2"/>
      <c r="K58" s="2"/>
      <c r="L58" s="2"/>
      <c r="M58" s="1"/>
      <c r="N58" s="1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x14ac:dyDescent="0.25">
      <c r="A59" s="2"/>
      <c r="B59" s="2"/>
      <c r="C59" s="11"/>
      <c r="D59" s="2"/>
      <c r="E59" s="2"/>
      <c r="F59" s="2"/>
      <c r="G59" s="2"/>
      <c r="H59" s="2"/>
      <c r="I59" s="2"/>
      <c r="J59" s="2"/>
      <c r="K59" s="2"/>
      <c r="L59" s="2"/>
      <c r="M59" s="1"/>
      <c r="N59" s="1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x14ac:dyDescent="0.25">
      <c r="A60" s="2"/>
      <c r="B60" s="2"/>
      <c r="C60" s="11"/>
      <c r="D60" s="2"/>
      <c r="E60" s="2"/>
      <c r="F60" s="2"/>
      <c r="G60" s="2"/>
      <c r="H60" s="2"/>
      <c r="I60" s="2"/>
      <c r="J60" s="2"/>
      <c r="K60" s="2"/>
      <c r="L60" s="2"/>
      <c r="M60" s="1"/>
      <c r="N60" s="1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x14ac:dyDescent="0.25">
      <c r="A61" s="2"/>
      <c r="B61" s="2"/>
      <c r="C61" s="11"/>
      <c r="D61" s="2"/>
      <c r="E61" s="2"/>
      <c r="F61" s="2"/>
      <c r="G61" s="2"/>
      <c r="H61" s="2"/>
      <c r="I61" s="2"/>
      <c r="J61" s="2"/>
      <c r="K61" s="2"/>
      <c r="L61" s="2"/>
      <c r="M61" s="1"/>
      <c r="N61" s="1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x14ac:dyDescent="0.25">
      <c r="A62" s="2"/>
      <c r="B62" s="2"/>
      <c r="C62" s="11"/>
      <c r="D62" s="2"/>
      <c r="E62" s="2"/>
      <c r="F62" s="2"/>
      <c r="G62" s="2"/>
      <c r="H62" s="2"/>
      <c r="I62" s="2"/>
      <c r="J62" s="2"/>
      <c r="K62" s="2"/>
      <c r="L62" s="2"/>
      <c r="M62" s="1"/>
      <c r="N62" s="1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x14ac:dyDescent="0.25">
      <c r="A63" s="2"/>
      <c r="B63" s="2"/>
      <c r="C63" s="11"/>
      <c r="D63" s="2"/>
      <c r="E63" s="2"/>
      <c r="F63" s="2"/>
      <c r="G63" s="2"/>
      <c r="H63" s="2"/>
      <c r="I63" s="2"/>
      <c r="J63" s="2"/>
      <c r="K63" s="2"/>
      <c r="L63" s="2"/>
      <c r="M63" s="1"/>
      <c r="N63" s="1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x14ac:dyDescent="0.25">
      <c r="A64" s="2"/>
      <c r="B64" s="2"/>
      <c r="C64" s="11"/>
      <c r="D64" s="2"/>
      <c r="E64" s="2"/>
      <c r="F64" s="2"/>
      <c r="G64" s="2"/>
      <c r="H64" s="2"/>
      <c r="I64" s="2"/>
      <c r="J64" s="2"/>
      <c r="K64" s="2"/>
      <c r="L64" s="2"/>
      <c r="M64" s="1"/>
      <c r="N64" s="1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x14ac:dyDescent="0.25">
      <c r="A65" s="2"/>
      <c r="B65" s="2"/>
      <c r="C65" s="11"/>
      <c r="D65" s="2"/>
      <c r="E65" s="2"/>
      <c r="F65" s="2"/>
      <c r="G65" s="2"/>
      <c r="H65" s="2"/>
      <c r="I65" s="2"/>
      <c r="J65" s="2"/>
      <c r="K65" s="2"/>
      <c r="L65" s="2"/>
      <c r="M65" s="1"/>
      <c r="N65" s="1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</sheetData>
  <autoFilter ref="A1:Y44" xr:uid="{CBF8895B-2BBF-4F63-B136-CF3CE9A33CB8}"/>
  <phoneticPr fontId="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F7D2F-011B-4DA5-BD35-39BC94671240}">
  <dimension ref="A1:Y228"/>
  <sheetViews>
    <sheetView topLeftCell="D1" workbookViewId="0">
      <selection activeCell="R15" sqref="R15"/>
    </sheetView>
  </sheetViews>
  <sheetFormatPr defaultRowHeight="15" x14ac:dyDescent="0.25"/>
  <cols>
    <col min="1" max="1" width="30.42578125" bestFit="1" customWidth="1"/>
    <col min="2" max="2" width="27" customWidth="1"/>
    <col min="4" max="4" width="19.28515625" bestFit="1" customWidth="1"/>
    <col min="18" max="18" width="24.140625" bestFit="1" customWidth="1"/>
  </cols>
  <sheetData>
    <row r="1" spans="1:25" x14ac:dyDescent="0.25">
      <c r="A1" s="1" t="s">
        <v>10</v>
      </c>
      <c r="B1" s="1">
        <v>1</v>
      </c>
      <c r="C1" s="1"/>
      <c r="D1" s="1">
        <v>2</v>
      </c>
      <c r="E1" s="1"/>
      <c r="F1" s="1"/>
      <c r="G1" s="1"/>
      <c r="H1" s="1"/>
      <c r="I1" s="1"/>
      <c r="J1" s="1"/>
      <c r="K1" s="1"/>
      <c r="L1" s="1" t="s">
        <v>11</v>
      </c>
      <c r="M1" s="1">
        <v>3</v>
      </c>
      <c r="N1" s="1">
        <v>4</v>
      </c>
      <c r="O1" s="1" t="s">
        <v>12</v>
      </c>
      <c r="P1" s="1" t="s">
        <v>13</v>
      </c>
      <c r="Q1" s="1" t="s">
        <v>22</v>
      </c>
      <c r="R1" s="1" t="s">
        <v>14</v>
      </c>
      <c r="S1" s="1" t="s">
        <v>15</v>
      </c>
      <c r="T1" s="1" t="s">
        <v>16</v>
      </c>
      <c r="U1" s="4" t="s">
        <v>17</v>
      </c>
      <c r="V1" s="4" t="s">
        <v>18</v>
      </c>
      <c r="W1" s="4" t="s">
        <v>9</v>
      </c>
      <c r="X1" s="4" t="s">
        <v>19</v>
      </c>
      <c r="Y1" s="4" t="s">
        <v>5</v>
      </c>
    </row>
    <row r="2" spans="1:25" hidden="1" x14ac:dyDescent="0.25">
      <c r="A2" t="s">
        <v>854</v>
      </c>
      <c r="C2" s="11" t="e">
        <f t="shared" ref="C2:C63" si="0">FIND(" ",B2)</f>
        <v>#VALUE!</v>
      </c>
      <c r="D2" s="2" t="e">
        <f t="shared" ref="D2:D63" si="1">MID(B2,1,C2)</f>
        <v>#VALUE!</v>
      </c>
      <c r="E2" s="1" t="e">
        <f t="shared" ref="E2:E63" si="2">LEFT(D2,4)</f>
        <v>#VALUE!</v>
      </c>
      <c r="F2" s="2" t="e">
        <f t="shared" ref="F2:F63" si="3">TRIM(MID(B2,C2,100))</f>
        <v>#VALUE!</v>
      </c>
      <c r="G2" s="2" t="e">
        <f t="shared" ref="G2:G63" si="4">FIND("(",(F2))</f>
        <v>#VALUE!</v>
      </c>
      <c r="H2" s="1" t="e">
        <f t="shared" ref="H2:H63" si="5">MID(F2,1,G2-1)</f>
        <v>#VALUE!</v>
      </c>
      <c r="I2" s="2" t="e">
        <f t="shared" ref="I2:I63" si="6">FIND(")",F2)</f>
        <v>#VALUE!</v>
      </c>
      <c r="J2" s="2" t="e">
        <f t="shared" ref="J2:J63" si="7">I2-G2</f>
        <v>#VALUE!</v>
      </c>
      <c r="K2" s="1" t="e">
        <f t="shared" ref="K2:K63" si="8">MID(F2,G2+1,J2-1)</f>
        <v>#VALUE!</v>
      </c>
      <c r="L2" s="2"/>
      <c r="M2" s="1" t="e">
        <f t="shared" ref="M2:M63" si="9">D2</f>
        <v>#VALUE!</v>
      </c>
      <c r="N2" s="1" t="e">
        <f t="shared" ref="N2:N63" si="10">M2</f>
        <v>#VALUE!</v>
      </c>
      <c r="O2" s="2" t="e">
        <f t="shared" ref="O2:O63" si="11">H2</f>
        <v>#VALUE!</v>
      </c>
      <c r="P2" s="2" t="e">
        <f t="shared" ref="P2:P63" si="12">K2</f>
        <v>#VALUE!</v>
      </c>
      <c r="Q2" s="2"/>
      <c r="R2" s="16" t="e">
        <f t="shared" ref="R2:R61" si="13">N2</f>
        <v>#VALUE!</v>
      </c>
      <c r="S2" s="2"/>
      <c r="T2" s="2"/>
      <c r="U2" s="2"/>
      <c r="V2" s="2"/>
      <c r="W2" s="2"/>
      <c r="X2" s="2"/>
      <c r="Y2" s="2"/>
    </row>
    <row r="3" spans="1:25" hidden="1" x14ac:dyDescent="0.25">
      <c r="A3" t="s">
        <v>854</v>
      </c>
      <c r="B3" t="s">
        <v>232</v>
      </c>
      <c r="C3" s="11" t="e">
        <f t="shared" si="0"/>
        <v>#VALUE!</v>
      </c>
      <c r="D3" s="2" t="e">
        <f t="shared" si="1"/>
        <v>#VALUE!</v>
      </c>
      <c r="E3" s="1" t="e">
        <f t="shared" si="2"/>
        <v>#VALUE!</v>
      </c>
      <c r="F3" s="2" t="e">
        <f t="shared" si="3"/>
        <v>#VALUE!</v>
      </c>
      <c r="G3" s="2" t="e">
        <f t="shared" si="4"/>
        <v>#VALUE!</v>
      </c>
      <c r="H3" s="1" t="e">
        <f t="shared" si="5"/>
        <v>#VALUE!</v>
      </c>
      <c r="I3" s="2" t="e">
        <f t="shared" si="6"/>
        <v>#VALUE!</v>
      </c>
      <c r="J3" s="2" t="e">
        <f t="shared" si="7"/>
        <v>#VALUE!</v>
      </c>
      <c r="K3" s="1" t="e">
        <f t="shared" si="8"/>
        <v>#VALUE!</v>
      </c>
      <c r="L3" s="2"/>
      <c r="M3" s="1" t="e">
        <f t="shared" si="9"/>
        <v>#VALUE!</v>
      </c>
      <c r="N3" s="1" t="e">
        <f t="shared" si="10"/>
        <v>#VALUE!</v>
      </c>
      <c r="O3" s="2" t="e">
        <f t="shared" si="11"/>
        <v>#VALUE!</v>
      </c>
      <c r="P3" s="2" t="e">
        <f t="shared" si="12"/>
        <v>#VALUE!</v>
      </c>
      <c r="Q3" s="2"/>
      <c r="R3" s="16" t="e">
        <f t="shared" si="13"/>
        <v>#VALUE!</v>
      </c>
      <c r="S3" s="2"/>
      <c r="T3" s="2"/>
      <c r="U3" s="2"/>
      <c r="V3" s="2"/>
      <c r="W3" s="2"/>
      <c r="X3" s="2"/>
      <c r="Y3" s="2"/>
    </row>
    <row r="4" spans="1:25" x14ac:dyDescent="0.25">
      <c r="A4" t="s">
        <v>854</v>
      </c>
      <c r="B4" t="s">
        <v>156</v>
      </c>
      <c r="C4" s="11">
        <f t="shared" si="0"/>
        <v>5</v>
      </c>
      <c r="D4" s="2" t="str">
        <f t="shared" si="1"/>
        <v xml:space="preserve">SRNO </v>
      </c>
      <c r="E4" s="1" t="str">
        <f t="shared" si="2"/>
        <v>SRNO</v>
      </c>
      <c r="F4" s="2" t="str">
        <f t="shared" si="3"/>
        <v>NUMBER (10) NOT NULL,</v>
      </c>
      <c r="G4" s="2">
        <f t="shared" si="4"/>
        <v>8</v>
      </c>
      <c r="H4" s="1" t="str">
        <f t="shared" si="5"/>
        <v xml:space="preserve">NUMBER </v>
      </c>
      <c r="I4" s="2">
        <f t="shared" si="6"/>
        <v>11</v>
      </c>
      <c r="J4" s="2">
        <f t="shared" si="7"/>
        <v>3</v>
      </c>
      <c r="K4" s="1" t="str">
        <f t="shared" si="8"/>
        <v>10</v>
      </c>
      <c r="L4" s="2"/>
      <c r="M4" s="1" t="str">
        <f t="shared" si="9"/>
        <v xml:space="preserve">SRNO </v>
      </c>
      <c r="N4" s="1" t="str">
        <f t="shared" si="10"/>
        <v xml:space="preserve">SRNO </v>
      </c>
      <c r="O4" s="2" t="str">
        <f t="shared" si="11"/>
        <v xml:space="preserve">NUMBER </v>
      </c>
      <c r="P4" s="2" t="str">
        <f t="shared" si="12"/>
        <v>10</v>
      </c>
      <c r="Q4" s="2"/>
      <c r="R4" s="16" t="str">
        <f>M4</f>
        <v xml:space="preserve">SRNO </v>
      </c>
      <c r="S4" s="2"/>
      <c r="T4" s="2"/>
      <c r="U4" s="2"/>
      <c r="V4" s="2"/>
      <c r="W4" s="2"/>
      <c r="X4" s="2"/>
      <c r="Y4" s="2"/>
    </row>
    <row r="5" spans="1:25" x14ac:dyDescent="0.25">
      <c r="A5" t="s">
        <v>854</v>
      </c>
      <c r="B5" t="s">
        <v>24</v>
      </c>
      <c r="C5" s="11">
        <f t="shared" si="0"/>
        <v>9</v>
      </c>
      <c r="D5" s="2" t="str">
        <f t="shared" si="1"/>
        <v xml:space="preserve">TENANTID </v>
      </c>
      <c r="E5" s="1" t="str">
        <f t="shared" si="2"/>
        <v>TENA</v>
      </c>
      <c r="F5" s="2" t="str">
        <f t="shared" si="3"/>
        <v>NUMBER (10) NOT NULL,</v>
      </c>
      <c r="G5" s="2">
        <f t="shared" si="4"/>
        <v>8</v>
      </c>
      <c r="H5" s="1" t="str">
        <f t="shared" si="5"/>
        <v xml:space="preserve">NUMBER </v>
      </c>
      <c r="I5" s="2">
        <f t="shared" si="6"/>
        <v>11</v>
      </c>
      <c r="J5" s="2">
        <f t="shared" si="7"/>
        <v>3</v>
      </c>
      <c r="K5" s="1" t="str">
        <f t="shared" si="8"/>
        <v>10</v>
      </c>
      <c r="L5" s="2"/>
      <c r="M5" s="1" t="str">
        <f t="shared" si="9"/>
        <v xml:space="preserve">TENANTID </v>
      </c>
      <c r="N5" s="1" t="str">
        <f t="shared" si="10"/>
        <v xml:space="preserve">TENANTID </v>
      </c>
      <c r="O5" s="2" t="str">
        <f t="shared" si="11"/>
        <v xml:space="preserve">NUMBER </v>
      </c>
      <c r="P5" s="2" t="str">
        <f t="shared" si="12"/>
        <v>10</v>
      </c>
      <c r="Q5" s="2">
        <v>139</v>
      </c>
      <c r="R5" s="16" t="str">
        <f t="shared" ref="R5:R16" si="14">M5</f>
        <v xml:space="preserve">TENANTID </v>
      </c>
      <c r="S5" s="2"/>
      <c r="T5" s="2"/>
      <c r="U5" s="2"/>
      <c r="V5" s="2"/>
      <c r="W5" s="2"/>
      <c r="X5" s="2"/>
      <c r="Y5" s="2"/>
    </row>
    <row r="6" spans="1:25" x14ac:dyDescent="0.25">
      <c r="A6" t="s">
        <v>854</v>
      </c>
      <c r="B6" t="s">
        <v>158</v>
      </c>
      <c r="C6" s="11">
        <f t="shared" si="0"/>
        <v>11</v>
      </c>
      <c r="D6" s="2" t="str">
        <f t="shared" si="1"/>
        <v xml:space="preserve">BRANCHCODE </v>
      </c>
      <c r="E6" s="1" t="str">
        <f t="shared" si="2"/>
        <v>BRAN</v>
      </c>
      <c r="F6" s="2" t="str">
        <f t="shared" si="3"/>
        <v>NUMBER (10) NOT NULL,</v>
      </c>
      <c r="G6" s="2">
        <f t="shared" si="4"/>
        <v>8</v>
      </c>
      <c r="H6" s="1" t="str">
        <f t="shared" si="5"/>
        <v xml:space="preserve">NUMBER </v>
      </c>
      <c r="I6" s="2">
        <f t="shared" si="6"/>
        <v>11</v>
      </c>
      <c r="J6" s="2">
        <f t="shared" si="7"/>
        <v>3</v>
      </c>
      <c r="K6" s="1" t="str">
        <f t="shared" si="8"/>
        <v>10</v>
      </c>
      <c r="L6" s="2"/>
      <c r="M6" s="1" t="str">
        <f t="shared" si="9"/>
        <v xml:space="preserve">BRANCHCODE </v>
      </c>
      <c r="N6" s="1" t="str">
        <f t="shared" si="10"/>
        <v xml:space="preserve">BRANCHCODE </v>
      </c>
      <c r="O6" s="2" t="str">
        <f t="shared" si="11"/>
        <v xml:space="preserve">NUMBER </v>
      </c>
      <c r="P6" s="2" t="str">
        <f t="shared" si="12"/>
        <v>10</v>
      </c>
      <c r="Q6" s="2"/>
      <c r="R6" s="16" t="str">
        <f t="shared" si="14"/>
        <v xml:space="preserve">BRANCHCODE </v>
      </c>
      <c r="S6" s="2"/>
      <c r="T6" s="2"/>
      <c r="U6" s="2"/>
      <c r="V6" s="2"/>
      <c r="W6" s="2"/>
      <c r="X6" s="2"/>
      <c r="Y6" s="2"/>
    </row>
    <row r="7" spans="1:25" x14ac:dyDescent="0.25">
      <c r="A7" t="s">
        <v>854</v>
      </c>
      <c r="B7" t="s">
        <v>492</v>
      </c>
      <c r="C7" s="11">
        <f t="shared" si="0"/>
        <v>10</v>
      </c>
      <c r="D7" s="2" t="str">
        <f t="shared" si="1"/>
        <v xml:space="preserve">PRDACCTID </v>
      </c>
      <c r="E7" s="1" t="str">
        <f t="shared" si="2"/>
        <v>PRDA</v>
      </c>
      <c r="F7" s="2" t="str">
        <f t="shared" si="3"/>
        <v>VARCHAR2 (32) NOT NULL,</v>
      </c>
      <c r="G7" s="2">
        <f t="shared" si="4"/>
        <v>10</v>
      </c>
      <c r="H7" s="1" t="str">
        <f t="shared" si="5"/>
        <v xml:space="preserve">VARCHAR2 </v>
      </c>
      <c r="I7" s="2">
        <f t="shared" si="6"/>
        <v>13</v>
      </c>
      <c r="J7" s="2">
        <f t="shared" si="7"/>
        <v>3</v>
      </c>
      <c r="K7" s="1" t="str">
        <f t="shared" si="8"/>
        <v>32</v>
      </c>
      <c r="L7" s="2"/>
      <c r="M7" s="1" t="str">
        <f t="shared" si="9"/>
        <v xml:space="preserve">PRDACCTID </v>
      </c>
      <c r="N7" s="1" t="str">
        <f t="shared" si="10"/>
        <v xml:space="preserve">PRDACCTID </v>
      </c>
      <c r="O7" s="2" t="str">
        <f t="shared" si="11"/>
        <v xml:space="preserve">VARCHAR2 </v>
      </c>
      <c r="P7" s="2" t="str">
        <f t="shared" si="12"/>
        <v>32</v>
      </c>
      <c r="Q7" s="2"/>
      <c r="R7" s="16" t="str">
        <f t="shared" si="14"/>
        <v xml:space="preserve">PRDACCTID </v>
      </c>
      <c r="S7" s="2"/>
      <c r="T7" s="2"/>
      <c r="U7" s="2"/>
      <c r="V7" s="2"/>
      <c r="W7" s="2"/>
      <c r="X7" s="2"/>
      <c r="Y7" s="2"/>
    </row>
    <row r="8" spans="1:25" x14ac:dyDescent="0.25">
      <c r="A8" t="s">
        <v>854</v>
      </c>
      <c r="B8" t="s">
        <v>784</v>
      </c>
      <c r="C8" s="11">
        <f t="shared" si="0"/>
        <v>9</v>
      </c>
      <c r="D8" s="2" t="str">
        <f t="shared" si="1"/>
        <v xml:space="preserve">SERIALNO </v>
      </c>
      <c r="E8" s="1" t="str">
        <f t="shared" si="2"/>
        <v>SERI</v>
      </c>
      <c r="F8" s="2" t="str">
        <f t="shared" si="3"/>
        <v>NUMBER (10) NOT NULL,</v>
      </c>
      <c r="G8" s="2">
        <f t="shared" si="4"/>
        <v>8</v>
      </c>
      <c r="H8" s="1" t="str">
        <f t="shared" si="5"/>
        <v xml:space="preserve">NUMBER </v>
      </c>
      <c r="I8" s="2">
        <f t="shared" si="6"/>
        <v>11</v>
      </c>
      <c r="J8" s="2">
        <f t="shared" si="7"/>
        <v>3</v>
      </c>
      <c r="K8" s="1" t="str">
        <f t="shared" si="8"/>
        <v>10</v>
      </c>
      <c r="L8" s="2"/>
      <c r="M8" s="1" t="str">
        <f t="shared" si="9"/>
        <v xml:space="preserve">SERIALNO </v>
      </c>
      <c r="N8" s="1" t="str">
        <f t="shared" si="10"/>
        <v xml:space="preserve">SERIALNO </v>
      </c>
      <c r="O8" s="2" t="str">
        <f t="shared" si="11"/>
        <v xml:space="preserve">NUMBER </v>
      </c>
      <c r="P8" s="2" t="str">
        <f t="shared" si="12"/>
        <v>10</v>
      </c>
      <c r="Q8" s="2"/>
      <c r="R8" s="16" t="str">
        <f t="shared" si="14"/>
        <v xml:space="preserve">SERIALNO </v>
      </c>
      <c r="S8" s="2"/>
      <c r="T8" s="2"/>
      <c r="U8" s="2"/>
      <c r="V8" s="2"/>
      <c r="W8" s="2"/>
      <c r="X8" s="2"/>
      <c r="Y8" s="2"/>
    </row>
    <row r="9" spans="1:25" x14ac:dyDescent="0.25">
      <c r="A9" t="s">
        <v>854</v>
      </c>
      <c r="B9" t="s">
        <v>51</v>
      </c>
      <c r="C9" s="11">
        <f t="shared" si="0"/>
        <v>9</v>
      </c>
      <c r="D9" s="2" t="str">
        <f t="shared" si="1"/>
        <v xml:space="preserve">ISACTIVE </v>
      </c>
      <c r="E9" s="1" t="str">
        <f t="shared" si="2"/>
        <v>ISAC</v>
      </c>
      <c r="F9" s="2" t="str">
        <f t="shared" si="3"/>
        <v>NUMBER (10),</v>
      </c>
      <c r="G9" s="2">
        <f t="shared" si="4"/>
        <v>8</v>
      </c>
      <c r="H9" s="1" t="str">
        <f t="shared" si="5"/>
        <v xml:space="preserve">NUMBER </v>
      </c>
      <c r="I9" s="2">
        <f t="shared" si="6"/>
        <v>11</v>
      </c>
      <c r="J9" s="2">
        <f t="shared" si="7"/>
        <v>3</v>
      </c>
      <c r="K9" s="1" t="str">
        <f t="shared" si="8"/>
        <v>10</v>
      </c>
      <c r="L9" s="2"/>
      <c r="M9" s="1" t="str">
        <f t="shared" si="9"/>
        <v xml:space="preserve">ISACTIVE </v>
      </c>
      <c r="N9" s="1" t="str">
        <f t="shared" si="10"/>
        <v xml:space="preserve">ISACTIVE </v>
      </c>
      <c r="O9" s="2" t="str">
        <f t="shared" si="11"/>
        <v xml:space="preserve">NUMBER </v>
      </c>
      <c r="P9" s="2" t="str">
        <f t="shared" si="12"/>
        <v>10</v>
      </c>
      <c r="Q9" s="2">
        <v>1</v>
      </c>
      <c r="R9" s="16" t="str">
        <f t="shared" si="14"/>
        <v xml:space="preserve">ISACTIVE </v>
      </c>
      <c r="S9" s="2"/>
      <c r="T9" s="2"/>
      <c r="U9" s="2"/>
      <c r="V9" s="2"/>
      <c r="W9" s="2"/>
      <c r="X9" s="2"/>
      <c r="Y9" s="2"/>
    </row>
    <row r="10" spans="1:25" x14ac:dyDescent="0.25">
      <c r="A10" t="s">
        <v>854</v>
      </c>
      <c r="B10" t="s">
        <v>38</v>
      </c>
      <c r="C10" s="11">
        <f t="shared" si="0"/>
        <v>11</v>
      </c>
      <c r="D10" s="2" t="str">
        <f t="shared" si="1"/>
        <v xml:space="preserve">AUTHSTATUS </v>
      </c>
      <c r="E10" s="1" t="str">
        <f t="shared" si="2"/>
        <v>AUTH</v>
      </c>
      <c r="F10" s="2" t="str">
        <f t="shared" si="3"/>
        <v>VARCHAR2 (1),</v>
      </c>
      <c r="G10" s="2">
        <f t="shared" si="4"/>
        <v>10</v>
      </c>
      <c r="H10" s="1" t="str">
        <f t="shared" si="5"/>
        <v xml:space="preserve">VARCHAR2 </v>
      </c>
      <c r="I10" s="2">
        <f t="shared" si="6"/>
        <v>12</v>
      </c>
      <c r="J10" s="2">
        <f t="shared" si="7"/>
        <v>2</v>
      </c>
      <c r="K10" s="1" t="str">
        <f t="shared" si="8"/>
        <v>1</v>
      </c>
      <c r="L10" s="2"/>
      <c r="M10" s="1" t="str">
        <f t="shared" si="9"/>
        <v xml:space="preserve">AUTHSTATUS </v>
      </c>
      <c r="N10" s="1" t="str">
        <f t="shared" si="10"/>
        <v xml:space="preserve">AUTHSTATUS </v>
      </c>
      <c r="O10" s="2" t="str">
        <f t="shared" si="11"/>
        <v xml:space="preserve">VARCHAR2 </v>
      </c>
      <c r="P10" s="2" t="str">
        <f t="shared" si="12"/>
        <v>1</v>
      </c>
      <c r="Q10" s="2" t="s">
        <v>497</v>
      </c>
      <c r="R10" s="16" t="str">
        <f t="shared" si="14"/>
        <v xml:space="preserve">AUTHSTATUS </v>
      </c>
      <c r="S10" s="2"/>
      <c r="T10" s="2"/>
      <c r="U10" s="2"/>
      <c r="V10" s="2"/>
      <c r="W10" s="2"/>
      <c r="X10" s="2"/>
      <c r="Y10" s="2"/>
    </row>
    <row r="11" spans="1:25" x14ac:dyDescent="0.25">
      <c r="A11" t="s">
        <v>854</v>
      </c>
      <c r="B11" t="s">
        <v>519</v>
      </c>
      <c r="C11" s="11">
        <f t="shared" si="0"/>
        <v>11</v>
      </c>
      <c r="D11" s="2" t="str">
        <f t="shared" si="1"/>
        <v xml:space="preserve">MARGINTYPE </v>
      </c>
      <c r="E11" s="1" t="str">
        <f t="shared" si="2"/>
        <v>MARG</v>
      </c>
      <c r="F11" s="2" t="str">
        <f t="shared" si="3"/>
        <v>VARCHAR2 (1),</v>
      </c>
      <c r="G11" s="2">
        <f t="shared" si="4"/>
        <v>10</v>
      </c>
      <c r="H11" s="1" t="str">
        <f t="shared" si="5"/>
        <v xml:space="preserve">VARCHAR2 </v>
      </c>
      <c r="I11" s="2">
        <f t="shared" si="6"/>
        <v>12</v>
      </c>
      <c r="J11" s="2">
        <f t="shared" si="7"/>
        <v>2</v>
      </c>
      <c r="K11" s="1" t="str">
        <f t="shared" si="8"/>
        <v>1</v>
      </c>
      <c r="L11" s="2"/>
      <c r="M11" s="1" t="str">
        <f t="shared" si="9"/>
        <v xml:space="preserve">MARGINTYPE </v>
      </c>
      <c r="N11" s="1" t="str">
        <f t="shared" si="10"/>
        <v xml:space="preserve">MARGINTYPE </v>
      </c>
      <c r="O11" s="2" t="str">
        <f t="shared" si="11"/>
        <v xml:space="preserve">VARCHAR2 </v>
      </c>
      <c r="P11" s="2" t="str">
        <f t="shared" si="12"/>
        <v>1</v>
      </c>
      <c r="Q11" s="2"/>
      <c r="R11" s="16" t="str">
        <f t="shared" si="14"/>
        <v xml:space="preserve">MARGINTYPE </v>
      </c>
      <c r="S11" s="2"/>
      <c r="T11" s="2"/>
      <c r="U11" s="2"/>
      <c r="V11" s="2"/>
      <c r="W11" s="2"/>
      <c r="X11" s="2"/>
      <c r="Y11" s="2"/>
    </row>
    <row r="12" spans="1:25" x14ac:dyDescent="0.25">
      <c r="A12" t="s">
        <v>854</v>
      </c>
      <c r="B12" t="s">
        <v>520</v>
      </c>
      <c r="C12" s="11">
        <f t="shared" si="0"/>
        <v>10</v>
      </c>
      <c r="D12" s="2" t="str">
        <f t="shared" si="1"/>
        <v xml:space="preserve">MARGINPER </v>
      </c>
      <c r="E12" s="1" t="str">
        <f t="shared" si="2"/>
        <v>MARG</v>
      </c>
      <c r="F12" s="2" t="str">
        <f t="shared" si="3"/>
        <v>FLOAT,</v>
      </c>
      <c r="G12" s="2" t="e">
        <f t="shared" si="4"/>
        <v>#VALUE!</v>
      </c>
      <c r="H12" s="1" t="e">
        <f t="shared" si="5"/>
        <v>#VALUE!</v>
      </c>
      <c r="I12" s="2" t="e">
        <f t="shared" si="6"/>
        <v>#VALUE!</v>
      </c>
      <c r="J12" s="2" t="e">
        <f t="shared" si="7"/>
        <v>#VALUE!</v>
      </c>
      <c r="K12" s="1" t="e">
        <f t="shared" si="8"/>
        <v>#VALUE!</v>
      </c>
      <c r="L12" s="2"/>
      <c r="M12" s="1" t="str">
        <f t="shared" si="9"/>
        <v xml:space="preserve">MARGINPER </v>
      </c>
      <c r="N12" s="1" t="str">
        <f t="shared" si="10"/>
        <v xml:space="preserve">MARGINPER </v>
      </c>
      <c r="O12" s="2" t="e">
        <f t="shared" si="11"/>
        <v>#VALUE!</v>
      </c>
      <c r="P12" s="2" t="e">
        <f t="shared" si="12"/>
        <v>#VALUE!</v>
      </c>
      <c r="Q12" s="2"/>
      <c r="R12" s="16" t="s">
        <v>857</v>
      </c>
      <c r="S12" s="2"/>
      <c r="T12" s="2"/>
      <c r="U12" s="2"/>
      <c r="V12" s="2"/>
      <c r="W12" s="2"/>
      <c r="X12" s="2"/>
      <c r="Y12" s="2"/>
    </row>
    <row r="13" spans="1:25" x14ac:dyDescent="0.25">
      <c r="A13" t="s">
        <v>854</v>
      </c>
      <c r="B13" t="s">
        <v>521</v>
      </c>
      <c r="C13" s="11">
        <f t="shared" si="0"/>
        <v>15</v>
      </c>
      <c r="D13" s="2" t="str">
        <f t="shared" si="1"/>
        <v xml:space="preserve">MARGINAMTCURCD </v>
      </c>
      <c r="E13" s="1" t="str">
        <f t="shared" si="2"/>
        <v>MARG</v>
      </c>
      <c r="F13" s="2" t="str">
        <f t="shared" si="3"/>
        <v>VARCHAR2 (3),</v>
      </c>
      <c r="G13" s="2">
        <f t="shared" si="4"/>
        <v>10</v>
      </c>
      <c r="H13" s="1" t="str">
        <f t="shared" si="5"/>
        <v xml:space="preserve">VARCHAR2 </v>
      </c>
      <c r="I13" s="2">
        <f t="shared" si="6"/>
        <v>12</v>
      </c>
      <c r="J13" s="2">
        <f t="shared" si="7"/>
        <v>2</v>
      </c>
      <c r="K13" s="1" t="str">
        <f t="shared" si="8"/>
        <v>3</v>
      </c>
      <c r="L13" s="2"/>
      <c r="M13" s="1" t="str">
        <f t="shared" si="9"/>
        <v xml:space="preserve">MARGINAMTCURCD </v>
      </c>
      <c r="N13" s="1" t="str">
        <f t="shared" si="10"/>
        <v xml:space="preserve">MARGINAMTCURCD </v>
      </c>
      <c r="O13" s="2" t="str">
        <f t="shared" si="11"/>
        <v xml:space="preserve">VARCHAR2 </v>
      </c>
      <c r="P13" s="2" t="str">
        <f t="shared" si="12"/>
        <v>3</v>
      </c>
      <c r="Q13" s="2"/>
      <c r="R13" s="16" t="str">
        <f t="shared" si="14"/>
        <v xml:space="preserve">MARGINAMTCURCD </v>
      </c>
      <c r="S13" s="2"/>
      <c r="T13" s="2"/>
      <c r="U13" s="2"/>
      <c r="V13" s="2"/>
      <c r="W13" s="2"/>
      <c r="X13" s="2"/>
      <c r="Y13" s="2"/>
    </row>
    <row r="14" spans="1:25" x14ac:dyDescent="0.25">
      <c r="A14" t="s">
        <v>854</v>
      </c>
      <c r="B14" t="s">
        <v>522</v>
      </c>
      <c r="C14" s="11">
        <f t="shared" si="0"/>
        <v>10</v>
      </c>
      <c r="D14" s="2" t="str">
        <f t="shared" si="1"/>
        <v xml:space="preserve">MARGINAMT </v>
      </c>
      <c r="E14" s="1" t="str">
        <f t="shared" si="2"/>
        <v>MARG</v>
      </c>
      <c r="F14" s="2" t="str">
        <f t="shared" si="3"/>
        <v>FLOAT,</v>
      </c>
      <c r="G14" s="2" t="e">
        <f t="shared" si="4"/>
        <v>#VALUE!</v>
      </c>
      <c r="H14" s="1" t="e">
        <f t="shared" si="5"/>
        <v>#VALUE!</v>
      </c>
      <c r="I14" s="2" t="e">
        <f t="shared" si="6"/>
        <v>#VALUE!</v>
      </c>
      <c r="J14" s="2" t="e">
        <f t="shared" si="7"/>
        <v>#VALUE!</v>
      </c>
      <c r="K14" s="1" t="e">
        <f t="shared" si="8"/>
        <v>#VALUE!</v>
      </c>
      <c r="L14" s="2"/>
      <c r="M14" s="1" t="str">
        <f t="shared" si="9"/>
        <v xml:space="preserve">MARGINAMT </v>
      </c>
      <c r="N14" s="1" t="str">
        <f t="shared" si="10"/>
        <v xml:space="preserve">MARGINAMT </v>
      </c>
      <c r="O14" s="2" t="e">
        <f t="shared" si="11"/>
        <v>#VALUE!</v>
      </c>
      <c r="P14" s="2" t="e">
        <f t="shared" si="12"/>
        <v>#VALUE!</v>
      </c>
      <c r="Q14" s="2"/>
      <c r="R14" s="16" t="str">
        <f t="shared" si="14"/>
        <v xml:space="preserve">MARGINAMT </v>
      </c>
      <c r="S14" s="2"/>
      <c r="T14" s="2"/>
      <c r="U14" s="2"/>
      <c r="V14" s="2"/>
      <c r="W14" s="2"/>
      <c r="X14" s="2"/>
      <c r="Y14" s="2"/>
    </row>
    <row r="15" spans="1:25" x14ac:dyDescent="0.25">
      <c r="A15" t="s">
        <v>854</v>
      </c>
      <c r="B15" t="s">
        <v>523</v>
      </c>
      <c r="C15" s="11">
        <f t="shared" si="0"/>
        <v>13</v>
      </c>
      <c r="D15" s="2" t="str">
        <f t="shared" si="1"/>
        <v xml:space="preserve">MRGDEBACCTNO </v>
      </c>
      <c r="E15" s="1" t="str">
        <f t="shared" si="2"/>
        <v>MRGD</v>
      </c>
      <c r="F15" s="2" t="str">
        <f t="shared" si="3"/>
        <v>VARCHAR2 (32),</v>
      </c>
      <c r="G15" s="2">
        <f t="shared" si="4"/>
        <v>10</v>
      </c>
      <c r="H15" s="1" t="str">
        <f t="shared" si="5"/>
        <v xml:space="preserve">VARCHAR2 </v>
      </c>
      <c r="I15" s="2">
        <f t="shared" si="6"/>
        <v>13</v>
      </c>
      <c r="J15" s="2">
        <f t="shared" si="7"/>
        <v>3</v>
      </c>
      <c r="K15" s="1" t="str">
        <f t="shared" si="8"/>
        <v>32</v>
      </c>
      <c r="L15" s="2"/>
      <c r="M15" s="1" t="str">
        <f t="shared" si="9"/>
        <v xml:space="preserve">MRGDEBACCTNO </v>
      </c>
      <c r="N15" s="1" t="str">
        <f t="shared" si="10"/>
        <v xml:space="preserve">MRGDEBACCTNO </v>
      </c>
      <c r="O15" s="2" t="str">
        <f t="shared" si="11"/>
        <v xml:space="preserve">VARCHAR2 </v>
      </c>
      <c r="P15" s="2" t="str">
        <f t="shared" si="12"/>
        <v>32</v>
      </c>
      <c r="Q15" s="2"/>
      <c r="R15" s="16" t="str">
        <f t="shared" si="14"/>
        <v xml:space="preserve">MRGDEBACCTNO </v>
      </c>
      <c r="S15" s="2"/>
      <c r="T15" s="2"/>
      <c r="U15" s="2"/>
      <c r="V15" s="2"/>
      <c r="W15" s="2"/>
      <c r="X15" s="2"/>
      <c r="Y15" s="2"/>
    </row>
    <row r="16" spans="1:25" x14ac:dyDescent="0.25">
      <c r="A16" t="s">
        <v>854</v>
      </c>
      <c r="B16" t="s">
        <v>524</v>
      </c>
      <c r="C16" s="11">
        <f t="shared" si="0"/>
        <v>12</v>
      </c>
      <c r="D16" s="2" t="str">
        <f t="shared" si="1"/>
        <v xml:space="preserve">MRGCRACCTNO </v>
      </c>
      <c r="E16" s="1" t="str">
        <f t="shared" si="2"/>
        <v>MRGC</v>
      </c>
      <c r="F16" s="2" t="str">
        <f t="shared" si="3"/>
        <v>VARCHAR2 (32),</v>
      </c>
      <c r="G16" s="2">
        <f t="shared" si="4"/>
        <v>10</v>
      </c>
      <c r="H16" s="1" t="str">
        <f t="shared" si="5"/>
        <v xml:space="preserve">VARCHAR2 </v>
      </c>
      <c r="I16" s="2">
        <f t="shared" si="6"/>
        <v>13</v>
      </c>
      <c r="J16" s="2">
        <f t="shared" si="7"/>
        <v>3</v>
      </c>
      <c r="K16" s="1" t="str">
        <f t="shared" si="8"/>
        <v>32</v>
      </c>
      <c r="L16" s="2"/>
      <c r="M16" s="1" t="str">
        <f t="shared" si="9"/>
        <v xml:space="preserve">MRGCRACCTNO </v>
      </c>
      <c r="N16" s="1" t="str">
        <f t="shared" si="10"/>
        <v xml:space="preserve">MRGCRACCTNO </v>
      </c>
      <c r="O16" s="2" t="str">
        <f t="shared" si="11"/>
        <v xml:space="preserve">VARCHAR2 </v>
      </c>
      <c r="P16" s="2" t="str">
        <f t="shared" si="12"/>
        <v>32</v>
      </c>
      <c r="Q16" s="2"/>
      <c r="R16" s="16" t="str">
        <f t="shared" si="14"/>
        <v xml:space="preserve">MRGCRACCTNO </v>
      </c>
      <c r="S16" s="2"/>
      <c r="T16" s="2"/>
      <c r="U16" s="2"/>
      <c r="V16" s="2"/>
      <c r="W16" s="2"/>
      <c r="X16" s="2"/>
      <c r="Y16" s="2"/>
    </row>
    <row r="17" spans="2:25" hidden="1" x14ac:dyDescent="0.25">
      <c r="B17" t="s">
        <v>37</v>
      </c>
      <c r="C17" s="11">
        <f t="shared" si="0"/>
        <v>8</v>
      </c>
      <c r="D17" s="2" t="str">
        <f t="shared" si="1"/>
        <v xml:space="preserve">VERSION </v>
      </c>
      <c r="E17" s="1" t="str">
        <f t="shared" si="2"/>
        <v>VERS</v>
      </c>
      <c r="F17" s="2" t="str">
        <f t="shared" si="3"/>
        <v>NUMBER (10),</v>
      </c>
      <c r="G17" s="2">
        <f t="shared" si="4"/>
        <v>8</v>
      </c>
      <c r="H17" s="1" t="str">
        <f t="shared" si="5"/>
        <v xml:space="preserve">NUMBER </v>
      </c>
      <c r="I17" s="2">
        <f t="shared" si="6"/>
        <v>11</v>
      </c>
      <c r="J17" s="2">
        <f t="shared" si="7"/>
        <v>3</v>
      </c>
      <c r="K17" s="1" t="str">
        <f t="shared" si="8"/>
        <v>10</v>
      </c>
      <c r="L17" s="2"/>
      <c r="M17" s="1" t="str">
        <f t="shared" si="9"/>
        <v xml:space="preserve">VERSION </v>
      </c>
      <c r="N17" s="1" t="str">
        <f t="shared" si="10"/>
        <v xml:space="preserve">VERSION </v>
      </c>
      <c r="O17" s="2" t="str">
        <f t="shared" si="11"/>
        <v xml:space="preserve">NUMBER </v>
      </c>
      <c r="P17" s="2" t="str">
        <f t="shared" si="12"/>
        <v>10</v>
      </c>
      <c r="Q17" s="2"/>
      <c r="R17" s="16"/>
      <c r="S17" s="2"/>
      <c r="T17" s="2"/>
      <c r="U17" s="2"/>
      <c r="V17" s="2"/>
      <c r="W17" s="2"/>
      <c r="X17" s="2"/>
      <c r="Y17" s="2"/>
    </row>
    <row r="18" spans="2:25" hidden="1" x14ac:dyDescent="0.25">
      <c r="B18" t="s">
        <v>25</v>
      </c>
      <c r="C18" s="11">
        <f t="shared" si="0"/>
        <v>11</v>
      </c>
      <c r="D18" s="2" t="str">
        <f t="shared" si="1"/>
        <v xml:space="preserve">ACTIVITYID </v>
      </c>
      <c r="E18" s="1" t="str">
        <f t="shared" si="2"/>
        <v>ACTI</v>
      </c>
      <c r="F18" s="2" t="str">
        <f t="shared" si="3"/>
        <v>NUMBER (19),</v>
      </c>
      <c r="G18" s="2">
        <f t="shared" si="4"/>
        <v>8</v>
      </c>
      <c r="H18" s="1" t="str">
        <f t="shared" si="5"/>
        <v xml:space="preserve">NUMBER </v>
      </c>
      <c r="I18" s="2">
        <f t="shared" si="6"/>
        <v>11</v>
      </c>
      <c r="J18" s="2">
        <f t="shared" si="7"/>
        <v>3</v>
      </c>
      <c r="K18" s="1" t="str">
        <f t="shared" si="8"/>
        <v>19</v>
      </c>
      <c r="L18" s="2"/>
      <c r="M18" s="1" t="str">
        <f t="shared" si="9"/>
        <v xml:space="preserve">ACTIVITYID </v>
      </c>
      <c r="N18" s="1" t="str">
        <f t="shared" si="10"/>
        <v xml:space="preserve">ACTIVITYID </v>
      </c>
      <c r="O18" s="2" t="str">
        <f t="shared" si="11"/>
        <v xml:space="preserve">NUMBER </v>
      </c>
      <c r="P18" s="2" t="str">
        <f t="shared" si="12"/>
        <v>19</v>
      </c>
      <c r="Q18" s="2"/>
      <c r="R18" s="16" t="s">
        <v>215</v>
      </c>
      <c r="S18" s="2"/>
      <c r="T18" s="2"/>
      <c r="U18" s="2"/>
      <c r="V18" s="2"/>
      <c r="W18" s="2"/>
      <c r="X18" s="2"/>
      <c r="Y18" s="2"/>
    </row>
    <row r="19" spans="2:25" hidden="1" x14ac:dyDescent="0.25">
      <c r="B19" t="s">
        <v>33</v>
      </c>
      <c r="C19" s="11">
        <f t="shared" si="0"/>
        <v>12</v>
      </c>
      <c r="D19" s="2" t="str">
        <f t="shared" si="1"/>
        <v xml:space="preserve">DESCRIPTION </v>
      </c>
      <c r="E19" s="1" t="str">
        <f t="shared" si="2"/>
        <v>DESC</v>
      </c>
      <c r="F19" s="2" t="str">
        <f t="shared" si="3"/>
        <v>VARCHAR2 (100),</v>
      </c>
      <c r="G19" s="2">
        <f t="shared" si="4"/>
        <v>10</v>
      </c>
      <c r="H19" s="1" t="str">
        <f t="shared" si="5"/>
        <v xml:space="preserve">VARCHAR2 </v>
      </c>
      <c r="I19" s="2">
        <f t="shared" si="6"/>
        <v>14</v>
      </c>
      <c r="J19" s="2">
        <f t="shared" si="7"/>
        <v>4</v>
      </c>
      <c r="K19" s="1" t="str">
        <f t="shared" si="8"/>
        <v>100</v>
      </c>
      <c r="L19" s="2"/>
      <c r="M19" s="1" t="str">
        <f t="shared" si="9"/>
        <v xml:space="preserve">DESCRIPTION </v>
      </c>
      <c r="N19" s="1" t="str">
        <f t="shared" si="10"/>
        <v xml:space="preserve">DESCRIPTION </v>
      </c>
      <c r="O19" s="2" t="str">
        <f t="shared" si="11"/>
        <v xml:space="preserve">VARCHAR2 </v>
      </c>
      <c r="P19" s="2" t="str">
        <f t="shared" si="12"/>
        <v>100</v>
      </c>
      <c r="Q19" s="2"/>
      <c r="R19" s="16" t="s">
        <v>216</v>
      </c>
      <c r="S19" s="2"/>
      <c r="T19" s="2"/>
      <c r="U19" s="2"/>
      <c r="V19" s="2"/>
      <c r="W19" s="2"/>
      <c r="X19" s="2"/>
      <c r="Y19" s="2"/>
    </row>
    <row r="20" spans="2:25" hidden="1" x14ac:dyDescent="0.25">
      <c r="B20" t="s">
        <v>26</v>
      </c>
      <c r="C20" s="11">
        <f t="shared" si="0"/>
        <v>10</v>
      </c>
      <c r="D20" s="2" t="str">
        <f t="shared" si="1"/>
        <v xml:space="preserve">CREATEDBY </v>
      </c>
      <c r="E20" s="1" t="str">
        <f t="shared" si="2"/>
        <v>CREA</v>
      </c>
      <c r="F20" s="2" t="str">
        <f t="shared" si="3"/>
        <v>VARCHAR2 (10),</v>
      </c>
      <c r="G20" s="2">
        <f t="shared" si="4"/>
        <v>10</v>
      </c>
      <c r="H20" s="1" t="str">
        <f t="shared" si="5"/>
        <v xml:space="preserve">VARCHAR2 </v>
      </c>
      <c r="I20" s="2">
        <f t="shared" si="6"/>
        <v>13</v>
      </c>
      <c r="J20" s="2">
        <f t="shared" si="7"/>
        <v>3</v>
      </c>
      <c r="K20" s="1" t="str">
        <f t="shared" si="8"/>
        <v>10</v>
      </c>
      <c r="L20" s="2"/>
      <c r="M20" s="1" t="str">
        <f t="shared" si="9"/>
        <v xml:space="preserve">CREATEDBY </v>
      </c>
      <c r="N20" s="1" t="str">
        <f t="shared" si="10"/>
        <v xml:space="preserve">CREATEDBY </v>
      </c>
      <c r="O20" s="2" t="str">
        <f t="shared" si="11"/>
        <v xml:space="preserve">VARCHAR2 </v>
      </c>
      <c r="P20" s="2" t="str">
        <f t="shared" si="12"/>
        <v>10</v>
      </c>
      <c r="Q20" s="2"/>
      <c r="R20" s="16" t="s">
        <v>217</v>
      </c>
      <c r="S20" s="2"/>
      <c r="T20" s="2"/>
      <c r="U20" s="2"/>
      <c r="V20" s="2"/>
      <c r="W20" s="2"/>
      <c r="X20" s="2"/>
      <c r="Y20" s="2"/>
    </row>
    <row r="21" spans="2:25" hidden="1" x14ac:dyDescent="0.25">
      <c r="B21" t="s">
        <v>27</v>
      </c>
      <c r="C21" s="11">
        <f t="shared" si="0"/>
        <v>12</v>
      </c>
      <c r="D21" s="2" t="str">
        <f t="shared" si="1"/>
        <v xml:space="preserve">CREATEDDATE </v>
      </c>
      <c r="E21" s="1" t="str">
        <f t="shared" si="2"/>
        <v>CREA</v>
      </c>
      <c r="F21" s="2" t="str">
        <f t="shared" si="3"/>
        <v>TIMESTAMP,</v>
      </c>
      <c r="G21" s="2" t="e">
        <f t="shared" si="4"/>
        <v>#VALUE!</v>
      </c>
      <c r="H21" s="1" t="e">
        <f t="shared" si="5"/>
        <v>#VALUE!</v>
      </c>
      <c r="I21" s="2" t="e">
        <f t="shared" si="6"/>
        <v>#VALUE!</v>
      </c>
      <c r="J21" s="2" t="e">
        <f t="shared" si="7"/>
        <v>#VALUE!</v>
      </c>
      <c r="K21" s="1" t="e">
        <f t="shared" si="8"/>
        <v>#VALUE!</v>
      </c>
      <c r="L21" s="2"/>
      <c r="M21" s="1" t="str">
        <f t="shared" si="9"/>
        <v xml:space="preserve">CREATEDDATE </v>
      </c>
      <c r="N21" s="1" t="str">
        <f t="shared" si="10"/>
        <v xml:space="preserve">CREATEDDATE </v>
      </c>
      <c r="O21" s="2" t="e">
        <f t="shared" si="11"/>
        <v>#VALUE!</v>
      </c>
      <c r="P21" s="2" t="e">
        <f t="shared" si="12"/>
        <v>#VALUE!</v>
      </c>
      <c r="Q21" s="2"/>
      <c r="R21" s="16" t="s">
        <v>218</v>
      </c>
      <c r="S21" s="2"/>
      <c r="T21" s="2"/>
      <c r="U21" s="2"/>
      <c r="V21" s="2"/>
      <c r="W21" s="2"/>
      <c r="X21" s="2"/>
      <c r="Y21" s="2"/>
    </row>
    <row r="22" spans="2:25" hidden="1" x14ac:dyDescent="0.25">
      <c r="B22" t="s">
        <v>28</v>
      </c>
      <c r="C22" s="11">
        <f t="shared" si="0"/>
        <v>12</v>
      </c>
      <c r="D22" s="2" t="str">
        <f t="shared" si="1"/>
        <v xml:space="preserve">CREATEDTIME </v>
      </c>
      <c r="E22" s="1" t="str">
        <f t="shared" si="2"/>
        <v>CREA</v>
      </c>
      <c r="F22" s="2" t="str">
        <f t="shared" si="3"/>
        <v>TIMESTAMP,</v>
      </c>
      <c r="G22" s="2" t="e">
        <f t="shared" si="4"/>
        <v>#VALUE!</v>
      </c>
      <c r="H22" s="1" t="e">
        <f t="shared" si="5"/>
        <v>#VALUE!</v>
      </c>
      <c r="I22" s="2" t="e">
        <f t="shared" si="6"/>
        <v>#VALUE!</v>
      </c>
      <c r="J22" s="2" t="e">
        <f t="shared" si="7"/>
        <v>#VALUE!</v>
      </c>
      <c r="K22" s="1" t="e">
        <f t="shared" si="8"/>
        <v>#VALUE!</v>
      </c>
      <c r="L22" s="2"/>
      <c r="M22" s="1" t="str">
        <f t="shared" si="9"/>
        <v xml:space="preserve">CREATEDTIME </v>
      </c>
      <c r="N22" s="1" t="str">
        <f t="shared" si="10"/>
        <v xml:space="preserve">CREATEDTIME </v>
      </c>
      <c r="O22" s="2" t="e">
        <f t="shared" si="11"/>
        <v>#VALUE!</v>
      </c>
      <c r="P22" s="2" t="e">
        <f t="shared" si="12"/>
        <v>#VALUE!</v>
      </c>
      <c r="Q22" s="2"/>
      <c r="R22" s="16"/>
      <c r="S22" s="2"/>
      <c r="T22" s="2"/>
      <c r="U22" s="2"/>
      <c r="V22" s="2"/>
      <c r="W22" s="2"/>
      <c r="X22" s="2"/>
      <c r="Y22" s="2"/>
    </row>
    <row r="23" spans="2:25" hidden="1" x14ac:dyDescent="0.25">
      <c r="B23" t="s">
        <v>34</v>
      </c>
      <c r="C23" s="11">
        <f t="shared" si="0"/>
        <v>15</v>
      </c>
      <c r="D23" s="2" t="str">
        <f t="shared" si="1"/>
        <v xml:space="preserve">LASTMODIFIEDBY </v>
      </c>
      <c r="E23" s="1" t="str">
        <f t="shared" si="2"/>
        <v>LAST</v>
      </c>
      <c r="F23" s="2" t="str">
        <f t="shared" si="3"/>
        <v>VARCHAR2 (10),</v>
      </c>
      <c r="G23" s="2">
        <f t="shared" si="4"/>
        <v>10</v>
      </c>
      <c r="H23" s="1" t="str">
        <f t="shared" si="5"/>
        <v xml:space="preserve">VARCHAR2 </v>
      </c>
      <c r="I23" s="2">
        <f t="shared" si="6"/>
        <v>13</v>
      </c>
      <c r="J23" s="2">
        <f t="shared" si="7"/>
        <v>3</v>
      </c>
      <c r="K23" s="1" t="str">
        <f t="shared" si="8"/>
        <v>10</v>
      </c>
      <c r="L23" s="2"/>
      <c r="M23" s="1" t="str">
        <f t="shared" si="9"/>
        <v xml:space="preserve">LASTMODIFIEDBY </v>
      </c>
      <c r="N23" s="1" t="str">
        <f t="shared" si="10"/>
        <v xml:space="preserve">LASTMODIFIEDBY </v>
      </c>
      <c r="O23" s="2" t="str">
        <f t="shared" si="11"/>
        <v xml:space="preserve">VARCHAR2 </v>
      </c>
      <c r="P23" s="2" t="str">
        <f t="shared" si="12"/>
        <v>10</v>
      </c>
      <c r="Q23" s="2"/>
      <c r="R23" s="16" t="s">
        <v>219</v>
      </c>
      <c r="S23" s="2"/>
      <c r="T23" s="2"/>
      <c r="U23" s="2"/>
      <c r="V23" s="2"/>
      <c r="W23" s="2"/>
      <c r="X23" s="2"/>
      <c r="Y23" s="2"/>
    </row>
    <row r="24" spans="2:25" hidden="1" x14ac:dyDescent="0.25">
      <c r="B24" t="s">
        <v>35</v>
      </c>
      <c r="C24" s="11">
        <f t="shared" si="0"/>
        <v>17</v>
      </c>
      <c r="D24" s="2" t="str">
        <f t="shared" si="1"/>
        <v xml:space="preserve">LASTMODIFIEDDATE </v>
      </c>
      <c r="E24" s="1" t="str">
        <f t="shared" si="2"/>
        <v>LAST</v>
      </c>
      <c r="F24" s="2" t="str">
        <f t="shared" si="3"/>
        <v>TIMESTAMP,</v>
      </c>
      <c r="G24" s="2" t="e">
        <f t="shared" si="4"/>
        <v>#VALUE!</v>
      </c>
      <c r="H24" s="1" t="e">
        <f t="shared" si="5"/>
        <v>#VALUE!</v>
      </c>
      <c r="I24" s="2" t="e">
        <f t="shared" si="6"/>
        <v>#VALUE!</v>
      </c>
      <c r="J24" s="2" t="e">
        <f t="shared" si="7"/>
        <v>#VALUE!</v>
      </c>
      <c r="K24" s="1" t="e">
        <f t="shared" si="8"/>
        <v>#VALUE!</v>
      </c>
      <c r="L24" s="2"/>
      <c r="M24" s="1" t="str">
        <f t="shared" si="9"/>
        <v xml:space="preserve">LASTMODIFIEDDATE </v>
      </c>
      <c r="N24" s="1" t="str">
        <f t="shared" si="10"/>
        <v xml:space="preserve">LASTMODIFIEDDATE </v>
      </c>
      <c r="O24" s="2" t="e">
        <f t="shared" si="11"/>
        <v>#VALUE!</v>
      </c>
      <c r="P24" s="2" t="e">
        <f t="shared" si="12"/>
        <v>#VALUE!</v>
      </c>
      <c r="Q24" s="2"/>
      <c r="R24" s="16" t="s">
        <v>220</v>
      </c>
      <c r="S24" s="2"/>
      <c r="T24" s="2"/>
      <c r="U24" s="2"/>
      <c r="V24" s="2"/>
      <c r="W24" s="2"/>
      <c r="X24" s="2"/>
      <c r="Y24" s="2"/>
    </row>
    <row r="25" spans="2:25" hidden="1" x14ac:dyDescent="0.25">
      <c r="B25" t="s">
        <v>36</v>
      </c>
      <c r="C25" s="11">
        <f t="shared" si="0"/>
        <v>17</v>
      </c>
      <c r="D25" s="2" t="str">
        <f t="shared" si="1"/>
        <v xml:space="preserve">LASTMODIFIEDTIME </v>
      </c>
      <c r="E25" s="1" t="str">
        <f t="shared" si="2"/>
        <v>LAST</v>
      </c>
      <c r="F25" s="2" t="str">
        <f t="shared" si="3"/>
        <v>TIMESTAMP,</v>
      </c>
      <c r="G25" s="2" t="e">
        <f t="shared" si="4"/>
        <v>#VALUE!</v>
      </c>
      <c r="H25" s="1" t="e">
        <f t="shared" si="5"/>
        <v>#VALUE!</v>
      </c>
      <c r="I25" s="2" t="e">
        <f t="shared" si="6"/>
        <v>#VALUE!</v>
      </c>
      <c r="J25" s="2" t="e">
        <f t="shared" si="7"/>
        <v>#VALUE!</v>
      </c>
      <c r="K25" s="1" t="e">
        <f t="shared" si="8"/>
        <v>#VALUE!</v>
      </c>
      <c r="L25" s="2"/>
      <c r="M25" s="1" t="str">
        <f t="shared" si="9"/>
        <v xml:space="preserve">LASTMODIFIEDTIME </v>
      </c>
      <c r="N25" s="1" t="str">
        <f t="shared" si="10"/>
        <v xml:space="preserve">LASTMODIFIEDTIME </v>
      </c>
      <c r="O25" s="2" t="e">
        <f t="shared" si="11"/>
        <v>#VALUE!</v>
      </c>
      <c r="P25" s="2" t="e">
        <f t="shared" si="12"/>
        <v>#VALUE!</v>
      </c>
      <c r="Q25" s="2"/>
      <c r="R25" s="16" t="s">
        <v>221</v>
      </c>
      <c r="S25" s="2"/>
      <c r="T25" s="2"/>
      <c r="U25" s="2"/>
      <c r="V25" s="2"/>
      <c r="W25" s="2"/>
      <c r="X25" s="2"/>
      <c r="Y25" s="2"/>
    </row>
    <row r="26" spans="2:25" hidden="1" x14ac:dyDescent="0.25">
      <c r="B26" t="s">
        <v>30</v>
      </c>
      <c r="C26" s="11">
        <f t="shared" si="0"/>
        <v>13</v>
      </c>
      <c r="D26" s="2" t="str">
        <f t="shared" si="1"/>
        <v xml:space="preserve">DEPRECATEDBY </v>
      </c>
      <c r="E26" s="1" t="str">
        <f t="shared" si="2"/>
        <v>DEPR</v>
      </c>
      <c r="F26" s="2" t="str">
        <f t="shared" si="3"/>
        <v>VARCHAR2 (10),</v>
      </c>
      <c r="G26" s="2">
        <f t="shared" si="4"/>
        <v>10</v>
      </c>
      <c r="H26" s="1" t="str">
        <f t="shared" si="5"/>
        <v xml:space="preserve">VARCHAR2 </v>
      </c>
      <c r="I26" s="2">
        <f t="shared" si="6"/>
        <v>13</v>
      </c>
      <c r="J26" s="2">
        <f t="shared" si="7"/>
        <v>3</v>
      </c>
      <c r="K26" s="1" t="str">
        <f t="shared" si="8"/>
        <v>10</v>
      </c>
      <c r="L26" s="2"/>
      <c r="M26" s="1" t="str">
        <f t="shared" si="9"/>
        <v xml:space="preserve">DEPRECATEDBY </v>
      </c>
      <c r="N26" s="1" t="str">
        <f t="shared" si="10"/>
        <v xml:space="preserve">DEPRECATEDBY </v>
      </c>
      <c r="O26" s="2" t="str">
        <f t="shared" si="11"/>
        <v xml:space="preserve">VARCHAR2 </v>
      </c>
      <c r="P26" s="2" t="str">
        <f t="shared" si="12"/>
        <v>10</v>
      </c>
      <c r="Q26" s="2"/>
      <c r="R26" s="16" t="s">
        <v>222</v>
      </c>
      <c r="S26" s="2"/>
      <c r="T26" s="2"/>
      <c r="U26" s="2"/>
      <c r="V26" s="2"/>
      <c r="W26" s="2"/>
      <c r="X26" s="2"/>
      <c r="Y26" s="2"/>
    </row>
    <row r="27" spans="2:25" hidden="1" x14ac:dyDescent="0.25">
      <c r="B27" t="s">
        <v>31</v>
      </c>
      <c r="C27" s="11">
        <f t="shared" si="0"/>
        <v>15</v>
      </c>
      <c r="D27" s="2" t="str">
        <f t="shared" si="1"/>
        <v xml:space="preserve">DEPRECATEDDATE </v>
      </c>
      <c r="E27" s="1" t="str">
        <f t="shared" si="2"/>
        <v>DEPR</v>
      </c>
      <c r="F27" s="2" t="str">
        <f t="shared" si="3"/>
        <v>TIMESTAMP,</v>
      </c>
      <c r="G27" s="2" t="e">
        <f t="shared" si="4"/>
        <v>#VALUE!</v>
      </c>
      <c r="H27" s="1" t="e">
        <f t="shared" si="5"/>
        <v>#VALUE!</v>
      </c>
      <c r="I27" s="2" t="e">
        <f t="shared" si="6"/>
        <v>#VALUE!</v>
      </c>
      <c r="J27" s="2" t="e">
        <f t="shared" si="7"/>
        <v>#VALUE!</v>
      </c>
      <c r="K27" s="1" t="e">
        <f t="shared" si="8"/>
        <v>#VALUE!</v>
      </c>
      <c r="L27" s="2"/>
      <c r="M27" s="1" t="str">
        <f t="shared" si="9"/>
        <v xml:space="preserve">DEPRECATEDDATE </v>
      </c>
      <c r="N27" s="1" t="str">
        <f t="shared" si="10"/>
        <v xml:space="preserve">DEPRECATEDDATE </v>
      </c>
      <c r="O27" s="2" t="e">
        <f t="shared" si="11"/>
        <v>#VALUE!</v>
      </c>
      <c r="P27" s="2" t="e">
        <f t="shared" si="12"/>
        <v>#VALUE!</v>
      </c>
      <c r="Q27" s="2"/>
      <c r="R27" s="16" t="s">
        <v>227</v>
      </c>
      <c r="S27" s="2"/>
      <c r="T27" s="2"/>
      <c r="U27" s="2"/>
      <c r="V27" s="2"/>
      <c r="W27" s="2"/>
      <c r="X27" s="2"/>
      <c r="Y27" s="2"/>
    </row>
    <row r="28" spans="2:25" hidden="1" x14ac:dyDescent="0.25">
      <c r="B28" t="s">
        <v>32</v>
      </c>
      <c r="C28" s="11">
        <f t="shared" si="0"/>
        <v>15</v>
      </c>
      <c r="D28" s="2" t="str">
        <f t="shared" si="1"/>
        <v xml:space="preserve">DEPRECATEDTIME </v>
      </c>
      <c r="E28" s="1" t="str">
        <f t="shared" si="2"/>
        <v>DEPR</v>
      </c>
      <c r="F28" s="2" t="str">
        <f t="shared" si="3"/>
        <v>TIMESTAMP,</v>
      </c>
      <c r="G28" s="2" t="e">
        <f t="shared" si="4"/>
        <v>#VALUE!</v>
      </c>
      <c r="H28" s="1" t="e">
        <f t="shared" si="5"/>
        <v>#VALUE!</v>
      </c>
      <c r="I28" s="2" t="e">
        <f t="shared" si="6"/>
        <v>#VALUE!</v>
      </c>
      <c r="J28" s="2" t="e">
        <f t="shared" si="7"/>
        <v>#VALUE!</v>
      </c>
      <c r="K28" s="1" t="e">
        <f t="shared" si="8"/>
        <v>#VALUE!</v>
      </c>
      <c r="L28" s="2"/>
      <c r="M28" s="1" t="str">
        <f t="shared" si="9"/>
        <v xml:space="preserve">DEPRECATEDTIME </v>
      </c>
      <c r="N28" s="1" t="str">
        <f t="shared" si="10"/>
        <v xml:space="preserve">DEPRECATEDTIME </v>
      </c>
      <c r="O28" s="2" t="e">
        <f t="shared" si="11"/>
        <v>#VALUE!</v>
      </c>
      <c r="P28" s="2" t="e">
        <f t="shared" si="12"/>
        <v>#VALUE!</v>
      </c>
      <c r="Q28" s="2"/>
      <c r="R28" s="16" t="s">
        <v>226</v>
      </c>
      <c r="S28" s="2"/>
      <c r="T28" s="2"/>
      <c r="U28" s="2"/>
      <c r="V28" s="2"/>
      <c r="W28" s="2"/>
      <c r="X28" s="2"/>
      <c r="Y28" s="2"/>
    </row>
    <row r="29" spans="2:25" hidden="1" x14ac:dyDescent="0.25">
      <c r="B29" t="s">
        <v>29</v>
      </c>
      <c r="C29" s="11">
        <f t="shared" si="0"/>
        <v>11</v>
      </c>
      <c r="D29" s="2" t="str">
        <f t="shared" si="1"/>
        <v xml:space="preserve">DEPRECATED </v>
      </c>
      <c r="E29" s="1" t="str">
        <f t="shared" si="2"/>
        <v>DEPR</v>
      </c>
      <c r="F29" s="2" t="str">
        <f t="shared" si="3"/>
        <v>NUMBER (10),</v>
      </c>
      <c r="G29" s="2">
        <f t="shared" si="4"/>
        <v>8</v>
      </c>
      <c r="H29" s="1" t="str">
        <f t="shared" si="5"/>
        <v xml:space="preserve">NUMBER </v>
      </c>
      <c r="I29" s="2">
        <f t="shared" si="6"/>
        <v>11</v>
      </c>
      <c r="J29" s="2">
        <f t="shared" si="7"/>
        <v>3</v>
      </c>
      <c r="K29" s="1" t="str">
        <f t="shared" si="8"/>
        <v>10</v>
      </c>
      <c r="L29" s="2"/>
      <c r="M29" s="1" t="str">
        <f t="shared" si="9"/>
        <v xml:space="preserve">DEPRECATED </v>
      </c>
      <c r="N29" s="1" t="str">
        <f t="shared" si="10"/>
        <v xml:space="preserve">DEPRECATED </v>
      </c>
      <c r="O29" s="2" t="str">
        <f t="shared" si="11"/>
        <v xml:space="preserve">NUMBER </v>
      </c>
      <c r="P29" s="2" t="str">
        <f t="shared" si="12"/>
        <v>10</v>
      </c>
      <c r="Q29" s="2"/>
      <c r="R29" s="16" t="s">
        <v>225</v>
      </c>
      <c r="S29" s="2"/>
      <c r="T29" s="2"/>
      <c r="U29" s="2"/>
      <c r="V29" s="2"/>
      <c r="W29" s="2"/>
      <c r="X29" s="2"/>
      <c r="Y29" s="2"/>
    </row>
    <row r="30" spans="2:25" hidden="1" x14ac:dyDescent="0.25">
      <c r="B30" t="s">
        <v>70</v>
      </c>
      <c r="C30" s="11">
        <f t="shared" si="0"/>
        <v>12</v>
      </c>
      <c r="D30" s="2" t="str">
        <f t="shared" si="1"/>
        <v xml:space="preserve">ENCCHECKSUM </v>
      </c>
      <c r="E30" s="1" t="str">
        <f t="shared" si="2"/>
        <v>ENCC</v>
      </c>
      <c r="F30" s="2" t="str">
        <f t="shared" si="3"/>
        <v>VARCHAR2 (100),</v>
      </c>
      <c r="G30" s="2">
        <f t="shared" si="4"/>
        <v>10</v>
      </c>
      <c r="H30" s="1" t="str">
        <f t="shared" si="5"/>
        <v xml:space="preserve">VARCHAR2 </v>
      </c>
      <c r="I30" s="2">
        <f t="shared" si="6"/>
        <v>14</v>
      </c>
      <c r="J30" s="2">
        <f t="shared" si="7"/>
        <v>4</v>
      </c>
      <c r="K30" s="1" t="str">
        <f t="shared" si="8"/>
        <v>100</v>
      </c>
      <c r="L30" s="2"/>
      <c r="M30" s="1" t="str">
        <f t="shared" si="9"/>
        <v xml:space="preserve">ENCCHECKSUM </v>
      </c>
      <c r="N30" s="1" t="str">
        <f t="shared" si="10"/>
        <v xml:space="preserve">ENCCHECKSUM </v>
      </c>
      <c r="O30" s="2" t="str">
        <f t="shared" si="11"/>
        <v xml:space="preserve">VARCHAR2 </v>
      </c>
      <c r="P30" s="2" t="str">
        <f t="shared" si="12"/>
        <v>100</v>
      </c>
      <c r="Q30" s="2"/>
      <c r="R30" s="16" t="s">
        <v>224</v>
      </c>
      <c r="S30" s="2"/>
      <c r="T30" s="2"/>
      <c r="U30" s="2"/>
      <c r="V30" s="2"/>
      <c r="W30" s="2"/>
      <c r="X30" s="2"/>
      <c r="Y30" s="2"/>
    </row>
    <row r="31" spans="2:25" hidden="1" x14ac:dyDescent="0.25">
      <c r="B31" t="s">
        <v>855</v>
      </c>
      <c r="C31" s="11">
        <f t="shared" si="0"/>
        <v>11</v>
      </c>
      <c r="D31" s="2" t="str">
        <f t="shared" si="1"/>
        <v xml:space="preserve">CONSTRAINT </v>
      </c>
      <c r="E31" s="1" t="str">
        <f t="shared" si="2"/>
        <v>CONS</v>
      </c>
      <c r="F31" s="2" t="str">
        <f t="shared" si="3"/>
        <v>PK_D530230 PRIMARY KEY (SRNO, TENANTID, BRANCHCODE, PRDACCTID, SERIALNO),</v>
      </c>
      <c r="G31" s="2">
        <f t="shared" si="4"/>
        <v>24</v>
      </c>
      <c r="H31" s="1" t="str">
        <f t="shared" si="5"/>
        <v xml:space="preserve">PK_D530230 PRIMARY KEY </v>
      </c>
      <c r="I31" s="2">
        <f t="shared" si="6"/>
        <v>72</v>
      </c>
      <c r="J31" s="2">
        <f t="shared" si="7"/>
        <v>48</v>
      </c>
      <c r="K31" s="1" t="str">
        <f t="shared" si="8"/>
        <v>SRNO, TENANTID, BRANCHCODE, PRDACCTID, SERIALNO</v>
      </c>
      <c r="L31" s="2"/>
      <c r="M31" s="1" t="str">
        <f t="shared" si="9"/>
        <v xml:space="preserve">CONSTRAINT </v>
      </c>
      <c r="N31" s="1" t="str">
        <f t="shared" si="10"/>
        <v xml:space="preserve">CONSTRAINT </v>
      </c>
      <c r="O31" s="2" t="str">
        <f t="shared" si="11"/>
        <v xml:space="preserve">PK_D530230 PRIMARY KEY </v>
      </c>
      <c r="P31" s="2" t="str">
        <f t="shared" si="12"/>
        <v>SRNO, TENANTID, BRANCHCODE, PRDACCTID, SERIALNO</v>
      </c>
      <c r="Q31" s="2"/>
      <c r="R31" s="16" t="s">
        <v>223</v>
      </c>
      <c r="S31" s="2"/>
      <c r="T31" s="2"/>
      <c r="U31" s="2"/>
      <c r="V31" s="2"/>
      <c r="W31" s="2"/>
      <c r="X31" s="2"/>
      <c r="Y31" s="2"/>
    </row>
    <row r="32" spans="2:25" hidden="1" x14ac:dyDescent="0.25">
      <c r="B32" t="s">
        <v>856</v>
      </c>
      <c r="C32" s="11">
        <f t="shared" si="0"/>
        <v>11</v>
      </c>
      <c r="D32" s="2" t="str">
        <f t="shared" si="1"/>
        <v xml:space="preserve">CONSTRAINT </v>
      </c>
      <c r="E32" s="1" t="str">
        <f t="shared" si="2"/>
        <v>CONS</v>
      </c>
      <c r="F32" s="2" t="str">
        <f t="shared" si="3"/>
        <v>FK_D530230_TBPS_1 FOREIGN KEY (TENANTID, BRANCHCODE, PRDACCTID, SERIALNO) REFERENCES TFNGTEST.D5300</v>
      </c>
      <c r="G32" s="2">
        <f t="shared" si="4"/>
        <v>31</v>
      </c>
      <c r="H32" s="1" t="str">
        <f t="shared" si="5"/>
        <v xml:space="preserve">FK_D530230_TBPS_1 FOREIGN KEY </v>
      </c>
      <c r="I32" s="2">
        <f t="shared" si="6"/>
        <v>73</v>
      </c>
      <c r="J32" s="2">
        <f t="shared" si="7"/>
        <v>42</v>
      </c>
      <c r="K32" s="1" t="str">
        <f t="shared" si="8"/>
        <v>TENANTID, BRANCHCODE, PRDACCTID, SERIALNO</v>
      </c>
      <c r="L32" s="2"/>
      <c r="M32" s="1" t="str">
        <f t="shared" si="9"/>
        <v xml:space="preserve">CONSTRAINT </v>
      </c>
      <c r="N32" s="1" t="str">
        <f t="shared" si="10"/>
        <v xml:space="preserve">CONSTRAINT </v>
      </c>
      <c r="O32" s="2" t="str">
        <f t="shared" si="11"/>
        <v xml:space="preserve">FK_D530230_TBPS_1 FOREIGN KEY </v>
      </c>
      <c r="P32" s="2" t="str">
        <f t="shared" si="12"/>
        <v>TENANTID, BRANCHCODE, PRDACCTID, SERIALNO</v>
      </c>
      <c r="Q32" s="2"/>
      <c r="R32" s="16" t="s">
        <v>212</v>
      </c>
      <c r="S32" s="2"/>
      <c r="T32" s="2"/>
      <c r="U32" s="2"/>
      <c r="V32" s="2"/>
      <c r="W32" s="2"/>
      <c r="X32" s="2"/>
      <c r="Y32" s="2"/>
    </row>
    <row r="33" spans="2:25" hidden="1" x14ac:dyDescent="0.25">
      <c r="B33" t="s">
        <v>184</v>
      </c>
      <c r="C33" s="11" t="e">
        <f t="shared" si="0"/>
        <v>#VALUE!</v>
      </c>
      <c r="D33" s="2" t="e">
        <f t="shared" si="1"/>
        <v>#VALUE!</v>
      </c>
      <c r="E33" s="1" t="e">
        <f t="shared" si="2"/>
        <v>#VALUE!</v>
      </c>
      <c r="F33" s="2" t="e">
        <f t="shared" si="3"/>
        <v>#VALUE!</v>
      </c>
      <c r="G33" s="2" t="e">
        <f t="shared" si="4"/>
        <v>#VALUE!</v>
      </c>
      <c r="H33" s="1" t="e">
        <f t="shared" si="5"/>
        <v>#VALUE!</v>
      </c>
      <c r="I33" s="2" t="e">
        <f t="shared" si="6"/>
        <v>#VALUE!</v>
      </c>
      <c r="J33" s="2" t="e">
        <f t="shared" si="7"/>
        <v>#VALUE!</v>
      </c>
      <c r="K33" s="1" t="e">
        <f t="shared" si="8"/>
        <v>#VALUE!</v>
      </c>
      <c r="L33" s="2"/>
      <c r="M33" s="1" t="e">
        <f t="shared" si="9"/>
        <v>#VALUE!</v>
      </c>
      <c r="N33" s="1" t="e">
        <f t="shared" si="10"/>
        <v>#VALUE!</v>
      </c>
      <c r="O33" s="2" t="e">
        <f t="shared" si="11"/>
        <v>#VALUE!</v>
      </c>
      <c r="P33" s="2" t="e">
        <f t="shared" si="12"/>
        <v>#VALUE!</v>
      </c>
      <c r="Q33" s="2"/>
      <c r="R33" s="16" t="s">
        <v>213</v>
      </c>
      <c r="S33" s="2"/>
      <c r="T33" s="2"/>
      <c r="U33" s="2"/>
      <c r="V33" s="2"/>
      <c r="W33" s="2"/>
      <c r="X33" s="2"/>
      <c r="Y33" s="2"/>
    </row>
    <row r="34" spans="2:25" hidden="1" x14ac:dyDescent="0.25">
      <c r="B34" t="s">
        <v>185</v>
      </c>
      <c r="C34" s="11">
        <f t="shared" si="0"/>
        <v>11</v>
      </c>
      <c r="D34" s="2" t="str">
        <f t="shared" si="1"/>
        <v xml:space="preserve">TABLESPACE </v>
      </c>
      <c r="E34" s="1" t="str">
        <f t="shared" si="2"/>
        <v>TABL</v>
      </c>
      <c r="F34" s="2" t="str">
        <f t="shared" si="3"/>
        <v>USERS</v>
      </c>
      <c r="G34" s="2" t="e">
        <f t="shared" si="4"/>
        <v>#VALUE!</v>
      </c>
      <c r="H34" s="1" t="e">
        <f t="shared" si="5"/>
        <v>#VALUE!</v>
      </c>
      <c r="I34" s="2" t="e">
        <f t="shared" si="6"/>
        <v>#VALUE!</v>
      </c>
      <c r="J34" s="2" t="e">
        <f t="shared" si="7"/>
        <v>#VALUE!</v>
      </c>
      <c r="K34" s="1" t="e">
        <f t="shared" si="8"/>
        <v>#VALUE!</v>
      </c>
      <c r="L34" s="2"/>
      <c r="M34" s="1" t="str">
        <f t="shared" si="9"/>
        <v xml:space="preserve">TABLESPACE </v>
      </c>
      <c r="N34" s="1" t="str">
        <f t="shared" si="10"/>
        <v xml:space="preserve">TABLESPACE </v>
      </c>
      <c r="O34" s="2" t="e">
        <f t="shared" si="11"/>
        <v>#VALUE!</v>
      </c>
      <c r="P34" s="2" t="e">
        <f t="shared" si="12"/>
        <v>#VALUE!</v>
      </c>
      <c r="Q34" s="2"/>
      <c r="R34" s="16" t="s">
        <v>228</v>
      </c>
      <c r="S34" s="2"/>
      <c r="T34" s="2"/>
      <c r="U34" s="2"/>
      <c r="V34" s="2"/>
      <c r="W34" s="2"/>
      <c r="X34" s="2"/>
      <c r="Y34" s="2"/>
    </row>
    <row r="35" spans="2:25" hidden="1" x14ac:dyDescent="0.25">
      <c r="B35" t="s">
        <v>186</v>
      </c>
      <c r="C35" s="11">
        <f t="shared" si="0"/>
        <v>8</v>
      </c>
      <c r="D35" s="2" t="str">
        <f t="shared" si="1"/>
        <v xml:space="preserve">STORAGE </v>
      </c>
      <c r="E35" s="1" t="str">
        <f t="shared" si="2"/>
        <v>STOR</v>
      </c>
      <c r="F35" s="2" t="str">
        <f t="shared" si="3"/>
        <v>(BUFFER_POOL DEFAULT);</v>
      </c>
      <c r="G35" s="2">
        <f t="shared" si="4"/>
        <v>1</v>
      </c>
      <c r="H35" s="1" t="str">
        <f t="shared" si="5"/>
        <v/>
      </c>
      <c r="I35" s="2">
        <f t="shared" si="6"/>
        <v>21</v>
      </c>
      <c r="J35" s="2">
        <f t="shared" si="7"/>
        <v>20</v>
      </c>
      <c r="K35" s="1" t="str">
        <f t="shared" si="8"/>
        <v>BUFFER_POOL DEFAULT</v>
      </c>
      <c r="L35" s="2"/>
      <c r="M35" s="1" t="str">
        <f t="shared" si="9"/>
        <v xml:space="preserve">STORAGE </v>
      </c>
      <c r="N35" s="1" t="str">
        <f t="shared" si="10"/>
        <v xml:space="preserve">STORAGE </v>
      </c>
      <c r="O35" s="2" t="str">
        <f t="shared" si="11"/>
        <v/>
      </c>
      <c r="P35" s="2" t="str">
        <f t="shared" si="12"/>
        <v>BUFFER_POOL DEFAULT</v>
      </c>
      <c r="Q35" s="2"/>
      <c r="R35" s="16" t="s">
        <v>214</v>
      </c>
      <c r="S35" s="2"/>
      <c r="T35" s="2"/>
      <c r="U35" s="2"/>
      <c r="V35" s="2"/>
      <c r="W35" s="2"/>
      <c r="X35" s="2"/>
      <c r="Y35" s="2"/>
    </row>
    <row r="36" spans="2:25" x14ac:dyDescent="0.25">
      <c r="C36" s="11"/>
      <c r="D36" s="2"/>
      <c r="E36" s="1"/>
      <c r="F36" s="2"/>
      <c r="G36" s="2"/>
      <c r="H36" s="1"/>
      <c r="I36" s="2"/>
      <c r="J36" s="2"/>
      <c r="K36" s="1"/>
      <c r="L36" s="2"/>
      <c r="M36" s="1"/>
      <c r="N36" s="1"/>
      <c r="O36" s="2"/>
      <c r="P36" s="2"/>
      <c r="Q36" s="2"/>
      <c r="R36" s="16"/>
      <c r="S36" s="2"/>
      <c r="T36" s="2"/>
      <c r="U36" s="2"/>
      <c r="V36" s="2"/>
      <c r="W36" s="2"/>
      <c r="X36" s="2"/>
      <c r="Y36" s="2"/>
    </row>
    <row r="37" spans="2:25" x14ac:dyDescent="0.25">
      <c r="C37" s="11"/>
      <c r="D37" s="2"/>
      <c r="E37" s="1"/>
      <c r="F37" s="2"/>
      <c r="G37" s="2"/>
      <c r="H37" s="1"/>
      <c r="I37" s="2"/>
      <c r="J37" s="2"/>
      <c r="K37" s="1"/>
      <c r="L37" s="2"/>
      <c r="M37" s="1"/>
      <c r="N37" s="1"/>
      <c r="O37" s="2"/>
      <c r="P37" s="2"/>
      <c r="Q37" s="2"/>
      <c r="R37" s="16"/>
      <c r="S37" s="2"/>
      <c r="T37" s="2"/>
      <c r="U37" s="2"/>
      <c r="V37" s="2"/>
      <c r="W37" s="2"/>
      <c r="X37" s="2"/>
      <c r="Y37" s="2"/>
    </row>
    <row r="38" spans="2:25" x14ac:dyDescent="0.25">
      <c r="C38" s="11"/>
      <c r="D38" s="2"/>
      <c r="E38" s="1"/>
      <c r="F38" s="2"/>
      <c r="G38" s="2"/>
      <c r="H38" s="1"/>
      <c r="I38" s="2"/>
      <c r="J38" s="2"/>
      <c r="K38" s="1"/>
      <c r="L38" s="2"/>
      <c r="M38" s="1"/>
      <c r="N38" s="1"/>
      <c r="O38" s="2"/>
      <c r="P38" s="2"/>
      <c r="Q38" s="2"/>
      <c r="R38" s="16"/>
      <c r="S38" s="2"/>
      <c r="T38" s="2"/>
      <c r="U38" s="2"/>
      <c r="V38" s="2"/>
      <c r="W38" s="2"/>
      <c r="X38" s="2"/>
      <c r="Y38" s="2"/>
    </row>
    <row r="39" spans="2:25" x14ac:dyDescent="0.25">
      <c r="C39" s="11"/>
      <c r="D39" s="2"/>
      <c r="E39" s="1"/>
      <c r="F39" s="2"/>
      <c r="G39" s="2"/>
      <c r="H39" s="1"/>
      <c r="I39" s="2"/>
      <c r="J39" s="2"/>
      <c r="K39" s="1"/>
      <c r="L39" s="2"/>
      <c r="M39" s="1"/>
      <c r="N39" s="1"/>
      <c r="O39" s="2"/>
      <c r="P39" s="2"/>
      <c r="Q39" s="2"/>
      <c r="R39" s="16"/>
      <c r="S39" s="2"/>
      <c r="T39" s="2"/>
      <c r="U39" s="2"/>
      <c r="V39" s="2"/>
      <c r="W39" s="2"/>
      <c r="X39" s="2"/>
      <c r="Y39" s="2"/>
    </row>
    <row r="40" spans="2:25" x14ac:dyDescent="0.25">
      <c r="C40" s="11"/>
      <c r="D40" s="2"/>
      <c r="E40" s="1"/>
      <c r="F40" s="2"/>
      <c r="G40" s="2"/>
      <c r="H40" s="1"/>
      <c r="I40" s="2"/>
      <c r="J40" s="2"/>
      <c r="K40" s="1"/>
      <c r="L40" s="2"/>
      <c r="M40" s="1"/>
      <c r="N40" s="1"/>
      <c r="O40" s="2"/>
      <c r="P40" s="2"/>
      <c r="Q40" s="2"/>
      <c r="R40" s="16"/>
      <c r="S40" s="2"/>
      <c r="T40" s="2"/>
      <c r="U40" s="2"/>
      <c r="V40" s="2"/>
      <c r="W40" s="2"/>
      <c r="X40" s="2"/>
      <c r="Y40" s="2"/>
    </row>
    <row r="41" spans="2:25" x14ac:dyDescent="0.25">
      <c r="C41" s="11"/>
      <c r="D41" s="2"/>
      <c r="E41" s="1"/>
      <c r="F41" s="2"/>
      <c r="G41" s="2"/>
      <c r="H41" s="1"/>
      <c r="I41" s="2"/>
      <c r="J41" s="2"/>
      <c r="K41" s="1"/>
      <c r="L41" s="2"/>
      <c r="M41" s="1"/>
      <c r="N41" s="1"/>
      <c r="O41" s="2"/>
      <c r="P41" s="2"/>
      <c r="Q41" s="2"/>
      <c r="R41" s="16"/>
      <c r="S41" s="2"/>
      <c r="T41" s="2"/>
      <c r="U41" s="2"/>
      <c r="V41" s="2"/>
      <c r="W41" s="2"/>
      <c r="X41" s="2"/>
      <c r="Y41" s="2"/>
    </row>
    <row r="42" spans="2:25" x14ac:dyDescent="0.25">
      <c r="C42" s="11"/>
      <c r="D42" s="2"/>
      <c r="E42" s="1"/>
      <c r="F42" s="2"/>
      <c r="G42" s="2"/>
      <c r="H42" s="1"/>
      <c r="I42" s="2"/>
      <c r="J42" s="2"/>
      <c r="K42" s="1"/>
      <c r="L42" s="2"/>
      <c r="M42" s="1"/>
      <c r="N42" s="1"/>
      <c r="O42" s="2"/>
      <c r="P42" s="2"/>
      <c r="Q42" s="2"/>
      <c r="R42" s="16"/>
      <c r="S42" s="2"/>
      <c r="T42" s="2"/>
      <c r="U42" s="2"/>
      <c r="V42" s="2"/>
      <c r="W42" s="2"/>
      <c r="X42" s="2"/>
      <c r="Y42" s="2"/>
    </row>
    <row r="43" spans="2:25" x14ac:dyDescent="0.25">
      <c r="C43" s="11"/>
      <c r="D43" s="2"/>
      <c r="E43" s="1"/>
      <c r="F43" s="2"/>
      <c r="G43" s="2"/>
      <c r="H43" s="1"/>
      <c r="I43" s="2"/>
      <c r="J43" s="2"/>
      <c r="K43" s="1"/>
      <c r="L43" s="2"/>
      <c r="M43" s="1"/>
      <c r="N43" s="1"/>
      <c r="O43" s="2"/>
      <c r="P43" s="2"/>
      <c r="Q43" s="2"/>
      <c r="R43" s="16"/>
      <c r="S43" s="2"/>
      <c r="T43" s="2"/>
      <c r="U43" s="2"/>
      <c r="V43" s="2"/>
      <c r="W43" s="2"/>
      <c r="X43" s="2"/>
      <c r="Y43" s="2"/>
    </row>
    <row r="44" spans="2:25" x14ac:dyDescent="0.25">
      <c r="C44" s="11"/>
      <c r="D44" s="2"/>
      <c r="E44" s="1"/>
      <c r="F44" s="2"/>
      <c r="G44" s="2"/>
      <c r="H44" s="1"/>
      <c r="I44" s="2"/>
      <c r="J44" s="2"/>
      <c r="K44" s="1"/>
      <c r="L44" s="2"/>
      <c r="M44" s="1"/>
      <c r="N44" s="1"/>
      <c r="O44" s="2"/>
      <c r="P44" s="2"/>
      <c r="Q44" s="2"/>
      <c r="R44" s="16"/>
      <c r="S44" s="2"/>
      <c r="T44" s="2"/>
      <c r="U44" s="2"/>
      <c r="V44" s="2"/>
      <c r="W44" s="2"/>
      <c r="X44" s="2"/>
      <c r="Y44" s="2"/>
    </row>
    <row r="45" spans="2:25" x14ac:dyDescent="0.25">
      <c r="C45" s="11"/>
      <c r="D45" s="2"/>
      <c r="E45" s="1"/>
      <c r="F45" s="2"/>
      <c r="G45" s="2"/>
      <c r="H45" s="1"/>
      <c r="I45" s="2"/>
      <c r="J45" s="2"/>
      <c r="K45" s="1"/>
      <c r="L45" s="2"/>
      <c r="M45" s="1"/>
      <c r="N45" s="1"/>
      <c r="O45" s="2"/>
      <c r="P45" s="2"/>
      <c r="Q45" s="2"/>
      <c r="R45" s="16"/>
      <c r="S45" s="2"/>
      <c r="T45" s="2"/>
      <c r="U45" s="2"/>
      <c r="V45" s="2"/>
      <c r="W45" s="2"/>
      <c r="X45" s="2"/>
      <c r="Y45" s="2"/>
    </row>
    <row r="46" spans="2:25" x14ac:dyDescent="0.25">
      <c r="C46" s="11"/>
      <c r="D46" s="2"/>
      <c r="E46" s="1"/>
      <c r="F46" s="2"/>
      <c r="G46" s="2"/>
      <c r="H46" s="1"/>
      <c r="I46" s="2"/>
      <c r="J46" s="2"/>
      <c r="K46" s="1"/>
      <c r="L46" s="2"/>
      <c r="M46" s="1"/>
      <c r="N46" s="1"/>
      <c r="O46" s="2"/>
      <c r="P46" s="2"/>
      <c r="Q46" s="2"/>
      <c r="R46" s="16"/>
      <c r="S46" s="2"/>
      <c r="T46" s="2"/>
      <c r="U46" s="2"/>
      <c r="V46" s="2"/>
      <c r="W46" s="2"/>
      <c r="X46" s="2"/>
      <c r="Y46" s="2"/>
    </row>
    <row r="47" spans="2:25" x14ac:dyDescent="0.25">
      <c r="C47" s="11"/>
      <c r="D47" s="2"/>
      <c r="E47" s="1"/>
      <c r="F47" s="2"/>
      <c r="G47" s="2"/>
      <c r="H47" s="1"/>
      <c r="I47" s="2"/>
      <c r="J47" s="2"/>
      <c r="K47" s="1"/>
      <c r="L47" s="2"/>
      <c r="M47" s="1"/>
      <c r="N47" s="1"/>
      <c r="O47" s="2"/>
      <c r="P47" s="2"/>
      <c r="Q47" s="2"/>
      <c r="R47" s="16"/>
      <c r="S47" s="2"/>
      <c r="T47" s="2"/>
      <c r="U47" s="2"/>
      <c r="V47" s="2"/>
      <c r="W47" s="2"/>
      <c r="X47" s="2"/>
      <c r="Y47" s="2"/>
    </row>
    <row r="48" spans="2:25" x14ac:dyDescent="0.25">
      <c r="C48" s="11"/>
      <c r="D48" s="2"/>
      <c r="E48" s="1"/>
      <c r="F48" s="2"/>
      <c r="G48" s="2"/>
      <c r="H48" s="1"/>
      <c r="I48" s="2"/>
      <c r="J48" s="2"/>
      <c r="K48" s="1"/>
      <c r="L48" s="2"/>
      <c r="M48" s="1"/>
      <c r="N48" s="1"/>
      <c r="O48" s="2"/>
      <c r="P48" s="2"/>
      <c r="Q48" s="2"/>
      <c r="R48" s="16"/>
      <c r="S48" s="2"/>
      <c r="T48" s="2"/>
      <c r="U48" s="2"/>
      <c r="V48" s="2"/>
      <c r="W48" s="2"/>
      <c r="X48" s="2"/>
      <c r="Y48" s="2"/>
    </row>
    <row r="49" spans="3:25" x14ac:dyDescent="0.25">
      <c r="C49" s="11"/>
      <c r="D49" s="2"/>
      <c r="E49" s="1"/>
      <c r="F49" s="2"/>
      <c r="G49" s="2"/>
      <c r="H49" s="1"/>
      <c r="I49" s="2"/>
      <c r="J49" s="2"/>
      <c r="K49" s="1"/>
      <c r="L49" s="2"/>
      <c r="M49" s="1"/>
      <c r="N49" s="1"/>
      <c r="O49" s="2"/>
      <c r="P49" s="2"/>
      <c r="Q49" s="2"/>
      <c r="R49" s="16"/>
      <c r="S49" s="2"/>
      <c r="T49" s="2"/>
      <c r="U49" s="2"/>
      <c r="V49" s="2"/>
      <c r="W49" s="2"/>
      <c r="X49" s="2"/>
      <c r="Y49" s="2"/>
    </row>
    <row r="50" spans="3:25" x14ac:dyDescent="0.25">
      <c r="C50" s="11"/>
      <c r="D50" s="2"/>
      <c r="E50" s="1"/>
      <c r="F50" s="2"/>
      <c r="G50" s="2"/>
      <c r="H50" s="1"/>
      <c r="I50" s="2"/>
      <c r="J50" s="2"/>
      <c r="K50" s="1"/>
      <c r="L50" s="2"/>
      <c r="M50" s="1"/>
      <c r="N50" s="1"/>
      <c r="O50" s="2"/>
      <c r="P50" s="2"/>
      <c r="Q50" s="2"/>
      <c r="R50" s="16"/>
      <c r="S50" s="2"/>
      <c r="T50" s="2"/>
      <c r="U50" s="2"/>
      <c r="V50" s="2"/>
      <c r="W50" s="2"/>
      <c r="X50" s="2"/>
      <c r="Y50" s="2"/>
    </row>
    <row r="51" spans="3:25" x14ac:dyDescent="0.25">
      <c r="C51" s="11"/>
      <c r="D51" s="2"/>
      <c r="E51" s="1"/>
      <c r="F51" s="2"/>
      <c r="G51" s="2"/>
      <c r="H51" s="1"/>
      <c r="I51" s="2"/>
      <c r="J51" s="2"/>
      <c r="K51" s="1"/>
      <c r="L51" s="2"/>
      <c r="M51" s="1"/>
      <c r="N51" s="1"/>
      <c r="O51" s="2"/>
      <c r="P51" s="2"/>
      <c r="Q51" s="2"/>
      <c r="R51" s="16"/>
      <c r="S51" s="2"/>
      <c r="T51" s="2"/>
      <c r="U51" s="2"/>
      <c r="V51" s="2"/>
      <c r="W51" s="2"/>
      <c r="X51" s="2"/>
      <c r="Y51" s="2"/>
    </row>
    <row r="52" spans="3:25" x14ac:dyDescent="0.25">
      <c r="C52" s="11"/>
      <c r="D52" s="2"/>
      <c r="E52" s="1"/>
      <c r="F52" s="2"/>
      <c r="G52" s="2"/>
      <c r="H52" s="1"/>
      <c r="I52" s="2"/>
      <c r="J52" s="2"/>
      <c r="K52" s="1"/>
      <c r="L52" s="2"/>
      <c r="M52" s="1"/>
      <c r="N52" s="1"/>
      <c r="O52" s="2"/>
      <c r="P52" s="2"/>
      <c r="Q52" s="2"/>
      <c r="R52" s="16"/>
      <c r="S52" s="2"/>
      <c r="T52" s="2"/>
      <c r="U52" s="2"/>
      <c r="V52" s="2"/>
      <c r="W52" s="2"/>
      <c r="X52" s="2"/>
      <c r="Y52" s="2"/>
    </row>
    <row r="53" spans="3:25" x14ac:dyDescent="0.25">
      <c r="C53" s="11"/>
      <c r="D53" s="2"/>
      <c r="E53" s="1"/>
      <c r="F53" s="2"/>
      <c r="G53" s="2"/>
      <c r="H53" s="1"/>
      <c r="I53" s="2"/>
      <c r="J53" s="2"/>
      <c r="K53" s="1"/>
      <c r="L53" s="2"/>
      <c r="M53" s="1"/>
      <c r="N53" s="1"/>
      <c r="O53" s="2"/>
      <c r="P53" s="2"/>
      <c r="Q53" s="2"/>
      <c r="R53" s="16"/>
      <c r="S53" s="2"/>
      <c r="T53" s="2"/>
      <c r="U53" s="2"/>
      <c r="V53" s="2"/>
      <c r="W53" s="2"/>
      <c r="X53" s="2"/>
      <c r="Y53" s="2"/>
    </row>
    <row r="54" spans="3:25" x14ac:dyDescent="0.25">
      <c r="C54" s="11"/>
      <c r="D54" s="2"/>
      <c r="E54" s="1"/>
      <c r="F54" s="2"/>
      <c r="G54" s="2"/>
      <c r="H54" s="1"/>
      <c r="I54" s="2"/>
      <c r="J54" s="2"/>
      <c r="K54" s="1"/>
      <c r="L54" s="2"/>
      <c r="M54" s="1"/>
      <c r="N54" s="1"/>
      <c r="O54" s="2"/>
      <c r="P54" s="2"/>
      <c r="Q54" s="2"/>
      <c r="R54" s="16"/>
      <c r="S54" s="2"/>
      <c r="T54" s="2"/>
      <c r="U54" s="2"/>
      <c r="V54" s="2"/>
      <c r="W54" s="2"/>
      <c r="X54" s="2"/>
      <c r="Y54" s="2"/>
    </row>
    <row r="55" spans="3:25" x14ac:dyDescent="0.25">
      <c r="C55" s="11"/>
      <c r="D55" s="2"/>
      <c r="E55" s="1"/>
      <c r="F55" s="2"/>
      <c r="G55" s="2"/>
      <c r="H55" s="1"/>
      <c r="I55" s="2"/>
      <c r="J55" s="2"/>
      <c r="K55" s="1"/>
      <c r="L55" s="2"/>
      <c r="M55" s="1"/>
      <c r="N55" s="1"/>
      <c r="O55" s="2"/>
      <c r="P55" s="2"/>
      <c r="Q55" s="2"/>
      <c r="R55" s="16"/>
      <c r="S55" s="2"/>
      <c r="T55" s="2"/>
      <c r="U55" s="2"/>
      <c r="V55" s="2"/>
      <c r="W55" s="2"/>
      <c r="X55" s="2"/>
      <c r="Y55" s="2"/>
    </row>
    <row r="56" spans="3:25" x14ac:dyDescent="0.25">
      <c r="C56" s="11"/>
      <c r="D56" s="2"/>
      <c r="E56" s="1"/>
      <c r="F56" s="2"/>
      <c r="G56" s="2"/>
      <c r="H56" s="1"/>
      <c r="I56" s="2"/>
      <c r="J56" s="2"/>
      <c r="K56" s="1"/>
      <c r="L56" s="2"/>
      <c r="M56" s="1"/>
      <c r="N56" s="1"/>
      <c r="O56" s="2"/>
      <c r="P56" s="2"/>
      <c r="Q56" s="2"/>
      <c r="R56" s="16"/>
      <c r="S56" s="2"/>
      <c r="T56" s="2"/>
      <c r="U56" s="2"/>
      <c r="V56" s="2"/>
      <c r="W56" s="2"/>
      <c r="X56" s="2"/>
      <c r="Y56" s="2"/>
    </row>
    <row r="57" spans="3:25" x14ac:dyDescent="0.25">
      <c r="C57" s="11"/>
      <c r="D57" s="2"/>
      <c r="E57" s="1"/>
      <c r="F57" s="2"/>
      <c r="G57" s="2"/>
      <c r="H57" s="1"/>
      <c r="I57" s="2"/>
      <c r="J57" s="2"/>
      <c r="K57" s="1"/>
      <c r="L57" s="2"/>
      <c r="M57" s="1"/>
      <c r="N57" s="1"/>
      <c r="O57" s="2"/>
      <c r="P57" s="2"/>
      <c r="Q57" s="2"/>
      <c r="R57" s="16"/>
      <c r="S57" s="2"/>
      <c r="T57" s="2"/>
      <c r="U57" s="2"/>
      <c r="V57" s="2"/>
      <c r="W57" s="2"/>
      <c r="X57" s="2"/>
      <c r="Y57" s="2"/>
    </row>
    <row r="58" spans="3:25" x14ac:dyDescent="0.25">
      <c r="C58" s="11"/>
      <c r="D58" s="2"/>
      <c r="E58" s="1"/>
      <c r="F58" s="2"/>
      <c r="G58" s="2"/>
      <c r="H58" s="1"/>
      <c r="I58" s="2"/>
      <c r="J58" s="2"/>
      <c r="K58" s="1"/>
      <c r="L58" s="2"/>
      <c r="M58" s="1"/>
      <c r="N58" s="1"/>
      <c r="O58" s="2"/>
      <c r="P58" s="2"/>
      <c r="Q58" s="2"/>
      <c r="R58" s="16"/>
      <c r="S58" s="2"/>
      <c r="T58" s="2"/>
      <c r="U58" s="2"/>
      <c r="V58" s="2"/>
      <c r="W58" s="2"/>
      <c r="X58" s="2"/>
      <c r="Y58" s="2"/>
    </row>
    <row r="59" spans="3:25" x14ac:dyDescent="0.25">
      <c r="C59" s="11"/>
      <c r="D59" s="2"/>
      <c r="E59" s="1"/>
      <c r="F59" s="2"/>
      <c r="G59" s="2"/>
      <c r="H59" s="1"/>
      <c r="I59" s="2"/>
      <c r="J59" s="2"/>
      <c r="K59" s="1"/>
      <c r="L59" s="2"/>
      <c r="M59" s="1"/>
      <c r="N59" s="1"/>
      <c r="O59" s="2"/>
      <c r="P59" s="2"/>
      <c r="Q59" s="2"/>
      <c r="R59" s="16"/>
      <c r="S59" s="2"/>
      <c r="T59" s="2"/>
      <c r="U59" s="2"/>
      <c r="V59" s="2"/>
      <c r="W59" s="2"/>
      <c r="X59" s="2"/>
      <c r="Y59" s="2"/>
    </row>
    <row r="60" spans="3:25" x14ac:dyDescent="0.25">
      <c r="C60" s="11"/>
      <c r="D60" s="2"/>
      <c r="E60" s="1"/>
      <c r="F60" s="2"/>
      <c r="G60" s="2"/>
      <c r="H60" s="1"/>
      <c r="I60" s="2"/>
      <c r="J60" s="2"/>
      <c r="K60" s="1"/>
      <c r="L60" s="2"/>
      <c r="M60" s="1"/>
      <c r="N60" s="1"/>
      <c r="O60" s="2"/>
      <c r="P60" s="2"/>
      <c r="Q60" s="2"/>
      <c r="R60" s="16"/>
      <c r="S60" s="2"/>
      <c r="T60" s="2"/>
      <c r="U60" s="2"/>
      <c r="V60" s="2"/>
      <c r="W60" s="2"/>
      <c r="X60" s="2"/>
      <c r="Y60" s="2"/>
    </row>
    <row r="61" spans="3:25" x14ac:dyDescent="0.25">
      <c r="C61" s="11"/>
      <c r="D61" s="2"/>
      <c r="E61" s="1"/>
      <c r="F61" s="2"/>
      <c r="G61" s="2"/>
      <c r="H61" s="1"/>
      <c r="I61" s="2"/>
      <c r="J61" s="2"/>
      <c r="K61" s="1"/>
      <c r="L61" s="2"/>
      <c r="M61" s="1"/>
      <c r="N61" s="1"/>
      <c r="O61" s="2"/>
      <c r="P61" s="2"/>
      <c r="Q61" s="2"/>
      <c r="R61" s="16"/>
      <c r="S61" s="2"/>
      <c r="T61" s="2"/>
      <c r="U61" s="2"/>
      <c r="V61" s="2"/>
      <c r="W61" s="2"/>
      <c r="X61" s="2"/>
      <c r="Y61" s="2"/>
    </row>
    <row r="62" spans="3:25" x14ac:dyDescent="0.25">
      <c r="C62" s="11"/>
      <c r="D62" s="2"/>
      <c r="E62" s="1"/>
      <c r="F62" s="2"/>
      <c r="G62" s="2"/>
      <c r="H62" s="1"/>
      <c r="I62" s="2"/>
      <c r="J62" s="2"/>
      <c r="K62" s="1"/>
      <c r="L62" s="2"/>
      <c r="M62" s="1"/>
      <c r="N62" s="1"/>
      <c r="O62" s="2"/>
      <c r="P62" s="2"/>
      <c r="Q62" s="2"/>
      <c r="R62" s="16"/>
      <c r="S62" s="2"/>
      <c r="T62" s="2"/>
      <c r="U62" s="2"/>
      <c r="V62" s="2"/>
      <c r="W62" s="2"/>
      <c r="X62" s="2"/>
      <c r="Y62" s="2"/>
    </row>
    <row r="63" spans="3:25" x14ac:dyDescent="0.25">
      <c r="C63" s="11"/>
      <c r="D63" s="2"/>
      <c r="E63" s="1"/>
      <c r="F63" s="2"/>
      <c r="G63" s="2"/>
      <c r="H63" s="1"/>
      <c r="I63" s="2"/>
      <c r="J63" s="2"/>
      <c r="K63" s="1"/>
      <c r="L63" s="2"/>
      <c r="M63" s="1"/>
      <c r="N63" s="1"/>
      <c r="O63" s="2"/>
      <c r="P63" s="2"/>
      <c r="Q63" s="2"/>
      <c r="R63" s="16"/>
      <c r="S63" s="2"/>
      <c r="T63" s="2"/>
      <c r="U63" s="2"/>
      <c r="V63" s="2"/>
      <c r="W63" s="2"/>
      <c r="X63" s="2"/>
      <c r="Y63" s="2"/>
    </row>
    <row r="64" spans="3:25" x14ac:dyDescent="0.25">
      <c r="C64" s="11"/>
      <c r="D64" s="2"/>
      <c r="E64" s="1"/>
      <c r="F64" s="2"/>
      <c r="G64" s="2"/>
      <c r="H64" s="1"/>
      <c r="I64" s="2"/>
      <c r="J64" s="2"/>
      <c r="K64" s="1"/>
      <c r="L64" s="2"/>
      <c r="M64" s="1"/>
      <c r="N64" s="1"/>
      <c r="O64" s="2"/>
      <c r="P64" s="2"/>
      <c r="Q64" s="2"/>
      <c r="R64" s="16"/>
      <c r="S64" s="2"/>
      <c r="T64" s="2"/>
      <c r="U64" s="2"/>
      <c r="V64" s="2"/>
      <c r="W64" s="2"/>
      <c r="X64" s="2"/>
      <c r="Y64" s="2"/>
    </row>
    <row r="65" spans="3:25" x14ac:dyDescent="0.25">
      <c r="C65" s="11"/>
      <c r="D65" s="2"/>
      <c r="E65" s="1"/>
      <c r="F65" s="2"/>
      <c r="G65" s="2"/>
      <c r="H65" s="1"/>
      <c r="I65" s="2"/>
      <c r="J65" s="2"/>
      <c r="K65" s="1"/>
      <c r="L65" s="2"/>
      <c r="M65" s="1"/>
      <c r="N65" s="1"/>
      <c r="O65" s="2"/>
      <c r="P65" s="2"/>
      <c r="Q65" s="2"/>
      <c r="R65" s="16"/>
      <c r="S65" s="2"/>
      <c r="T65" s="2"/>
      <c r="U65" s="2"/>
      <c r="V65" s="2"/>
      <c r="W65" s="2"/>
      <c r="X65" s="2"/>
      <c r="Y65" s="2"/>
    </row>
    <row r="66" spans="3:25" x14ac:dyDescent="0.25">
      <c r="C66" s="11"/>
      <c r="D66" s="2"/>
      <c r="E66" s="1"/>
      <c r="F66" s="2"/>
      <c r="G66" s="2"/>
      <c r="H66" s="1"/>
      <c r="I66" s="2"/>
      <c r="J66" s="2"/>
      <c r="K66" s="1"/>
      <c r="L66" s="2"/>
      <c r="M66" s="1"/>
      <c r="N66" s="1"/>
      <c r="O66" s="2"/>
      <c r="P66" s="2"/>
      <c r="Q66" s="2"/>
      <c r="R66" s="16"/>
      <c r="S66" s="2"/>
      <c r="T66" s="2"/>
      <c r="U66" s="2"/>
      <c r="V66" s="2"/>
      <c r="W66" s="2"/>
      <c r="X66" s="2"/>
      <c r="Y66" s="2"/>
    </row>
    <row r="67" spans="3:25" x14ac:dyDescent="0.25">
      <c r="C67" s="11"/>
      <c r="D67" s="2"/>
      <c r="E67" s="1"/>
      <c r="F67" s="2"/>
      <c r="G67" s="2"/>
      <c r="H67" s="1"/>
      <c r="I67" s="2"/>
      <c r="J67" s="2"/>
      <c r="K67" s="1"/>
      <c r="L67" s="2"/>
      <c r="M67" s="1"/>
      <c r="N67" s="1"/>
      <c r="O67" s="2"/>
      <c r="P67" s="2"/>
      <c r="Q67" s="2"/>
      <c r="R67" s="16"/>
      <c r="S67" s="2"/>
      <c r="T67" s="2"/>
      <c r="U67" s="2"/>
      <c r="V67" s="2"/>
      <c r="W67" s="2"/>
      <c r="X67" s="2"/>
      <c r="Y67" s="2"/>
    </row>
    <row r="68" spans="3:25" x14ac:dyDescent="0.25">
      <c r="C68" s="11"/>
      <c r="D68" s="2"/>
      <c r="E68" s="1"/>
      <c r="F68" s="2"/>
      <c r="G68" s="2"/>
      <c r="H68" s="1"/>
      <c r="I68" s="2"/>
      <c r="J68" s="2"/>
      <c r="K68" s="1"/>
      <c r="L68" s="2"/>
      <c r="M68" s="1"/>
      <c r="N68" s="1"/>
      <c r="O68" s="2"/>
      <c r="P68" s="2"/>
      <c r="Q68" s="2"/>
      <c r="R68" s="16"/>
      <c r="S68" s="2"/>
      <c r="T68" s="2"/>
      <c r="U68" s="2"/>
      <c r="V68" s="2"/>
      <c r="W68" s="2"/>
      <c r="X68" s="2"/>
      <c r="Y68" s="2"/>
    </row>
    <row r="69" spans="3:25" x14ac:dyDescent="0.25">
      <c r="C69" s="11"/>
      <c r="D69" s="2"/>
      <c r="E69" s="1"/>
      <c r="F69" s="2"/>
      <c r="G69" s="2"/>
      <c r="H69" s="1"/>
      <c r="I69" s="2"/>
      <c r="J69" s="2"/>
      <c r="K69" s="1"/>
      <c r="L69" s="2"/>
      <c r="M69" s="1"/>
      <c r="N69" s="1"/>
      <c r="O69" s="2"/>
      <c r="P69" s="2"/>
      <c r="Q69" s="2"/>
      <c r="R69" s="16"/>
      <c r="S69" s="2"/>
      <c r="T69" s="2"/>
      <c r="U69" s="2"/>
      <c r="V69" s="2"/>
      <c r="W69" s="2"/>
      <c r="X69" s="2"/>
      <c r="Y69" s="2"/>
    </row>
    <row r="70" spans="3:25" x14ac:dyDescent="0.25">
      <c r="C70" s="11"/>
      <c r="D70" s="2"/>
      <c r="E70" s="1"/>
      <c r="F70" s="2"/>
      <c r="G70" s="2"/>
      <c r="H70" s="1"/>
      <c r="I70" s="2"/>
      <c r="J70" s="2"/>
      <c r="K70" s="1"/>
      <c r="L70" s="2"/>
      <c r="M70" s="1"/>
      <c r="N70" s="1"/>
      <c r="O70" s="2"/>
      <c r="P70" s="2"/>
      <c r="Q70" s="2"/>
      <c r="R70" s="16"/>
      <c r="S70" s="2"/>
      <c r="T70" s="2"/>
      <c r="U70" s="2"/>
      <c r="V70" s="2"/>
      <c r="W70" s="2"/>
      <c r="X70" s="2"/>
      <c r="Y70" s="2"/>
    </row>
    <row r="71" spans="3:25" x14ac:dyDescent="0.25">
      <c r="C71" s="11"/>
      <c r="D71" s="2"/>
      <c r="E71" s="1"/>
      <c r="F71" s="2"/>
      <c r="G71" s="2"/>
      <c r="H71" s="1"/>
      <c r="I71" s="2"/>
      <c r="J71" s="2"/>
      <c r="K71" s="1"/>
      <c r="L71" s="2"/>
      <c r="M71" s="1"/>
      <c r="N71" s="1"/>
      <c r="O71" s="2"/>
      <c r="P71" s="2"/>
      <c r="Q71" s="2"/>
      <c r="R71" s="16"/>
      <c r="S71" s="2"/>
      <c r="T71" s="2"/>
      <c r="U71" s="2"/>
      <c r="V71" s="2"/>
      <c r="W71" s="2"/>
      <c r="X71" s="2"/>
      <c r="Y71" s="2"/>
    </row>
    <row r="72" spans="3:25" x14ac:dyDescent="0.25">
      <c r="C72" s="11"/>
      <c r="D72" s="2"/>
      <c r="E72" s="1"/>
      <c r="F72" s="2"/>
      <c r="G72" s="2"/>
      <c r="H72" s="1"/>
      <c r="I72" s="2"/>
      <c r="J72" s="2"/>
      <c r="K72" s="1"/>
      <c r="L72" s="2"/>
      <c r="M72" s="1"/>
      <c r="N72" s="1"/>
      <c r="O72" s="2"/>
      <c r="P72" s="2"/>
      <c r="Q72" s="2"/>
      <c r="R72" s="16"/>
      <c r="S72" s="2"/>
      <c r="T72" s="2"/>
      <c r="U72" s="2"/>
      <c r="V72" s="2"/>
      <c r="W72" s="2"/>
      <c r="X72" s="2"/>
      <c r="Y72" s="2"/>
    </row>
    <row r="73" spans="3:25" x14ac:dyDescent="0.25">
      <c r="C73" s="11"/>
      <c r="D73" s="2"/>
      <c r="E73" s="1"/>
      <c r="F73" s="2"/>
      <c r="G73" s="2"/>
      <c r="H73" s="1"/>
      <c r="I73" s="2"/>
      <c r="J73" s="2"/>
      <c r="K73" s="1"/>
      <c r="L73" s="2"/>
      <c r="M73" s="1"/>
      <c r="N73" s="1"/>
      <c r="O73" s="2"/>
      <c r="P73" s="2"/>
      <c r="Q73" s="2"/>
      <c r="R73" s="16"/>
      <c r="S73" s="2"/>
      <c r="T73" s="2"/>
      <c r="U73" s="2"/>
      <c r="V73" s="2"/>
      <c r="W73" s="2"/>
      <c r="X73" s="2"/>
      <c r="Y73" s="2"/>
    </row>
    <row r="74" spans="3:25" x14ac:dyDescent="0.25">
      <c r="C74" s="11"/>
      <c r="D74" s="2"/>
      <c r="E74" s="1"/>
      <c r="F74" s="2"/>
      <c r="G74" s="2"/>
      <c r="H74" s="1"/>
      <c r="I74" s="2"/>
      <c r="J74" s="2"/>
      <c r="K74" s="1"/>
      <c r="L74" s="2"/>
      <c r="M74" s="1"/>
      <c r="N74" s="1"/>
      <c r="O74" s="2"/>
      <c r="P74" s="2"/>
      <c r="Q74" s="2"/>
      <c r="R74" s="16"/>
      <c r="S74" s="2"/>
      <c r="T74" s="2"/>
      <c r="U74" s="2"/>
      <c r="V74" s="2"/>
      <c r="W74" s="2"/>
      <c r="X74" s="2"/>
      <c r="Y74" s="2"/>
    </row>
    <row r="75" spans="3:25" x14ac:dyDescent="0.25">
      <c r="C75" s="11"/>
      <c r="D75" s="2"/>
      <c r="E75" s="1"/>
      <c r="F75" s="2"/>
      <c r="G75" s="2"/>
      <c r="H75" s="1"/>
      <c r="I75" s="2"/>
      <c r="J75" s="2"/>
      <c r="K75" s="1"/>
      <c r="L75" s="2"/>
      <c r="M75" s="1"/>
      <c r="N75" s="1"/>
      <c r="O75" s="2"/>
      <c r="P75" s="2"/>
      <c r="Q75" s="2"/>
      <c r="R75" s="16"/>
      <c r="S75" s="2"/>
      <c r="T75" s="2"/>
      <c r="U75" s="2"/>
      <c r="V75" s="2"/>
      <c r="W75" s="2"/>
      <c r="X75" s="2"/>
      <c r="Y75" s="2"/>
    </row>
    <row r="76" spans="3:25" x14ac:dyDescent="0.25">
      <c r="C76" s="11"/>
      <c r="D76" s="2"/>
      <c r="E76" s="1"/>
      <c r="F76" s="2"/>
      <c r="G76" s="2"/>
      <c r="H76" s="1"/>
      <c r="I76" s="2"/>
      <c r="J76" s="2"/>
      <c r="K76" s="1"/>
      <c r="L76" s="2"/>
      <c r="M76" s="1"/>
      <c r="N76" s="1"/>
      <c r="O76" s="2"/>
      <c r="P76" s="2"/>
      <c r="Q76" s="2"/>
      <c r="R76" s="16"/>
      <c r="S76" s="2"/>
      <c r="T76" s="2"/>
      <c r="U76" s="2"/>
      <c r="V76" s="2"/>
      <c r="W76" s="2"/>
      <c r="X76" s="2"/>
      <c r="Y76" s="2"/>
    </row>
    <row r="77" spans="3:25" x14ac:dyDescent="0.25">
      <c r="C77" s="11"/>
      <c r="D77" s="2"/>
      <c r="E77" s="1"/>
      <c r="F77" s="2"/>
      <c r="G77" s="2"/>
      <c r="H77" s="1"/>
      <c r="I77" s="2"/>
      <c r="J77" s="2"/>
      <c r="K77" s="1"/>
      <c r="L77" s="2"/>
      <c r="M77" s="1"/>
      <c r="N77" s="1"/>
      <c r="O77" s="2"/>
      <c r="P77" s="2"/>
      <c r="Q77" s="2"/>
      <c r="R77" s="16"/>
      <c r="S77" s="2"/>
      <c r="T77" s="2"/>
      <c r="U77" s="2"/>
      <c r="V77" s="2"/>
      <c r="W77" s="2"/>
      <c r="X77" s="2"/>
      <c r="Y77" s="2"/>
    </row>
    <row r="78" spans="3:25" x14ac:dyDescent="0.25">
      <c r="C78" s="11"/>
      <c r="D78" s="2"/>
      <c r="E78" s="1"/>
      <c r="F78" s="2"/>
      <c r="G78" s="2"/>
      <c r="H78" s="1"/>
      <c r="I78" s="2"/>
      <c r="J78" s="2"/>
      <c r="K78" s="1"/>
      <c r="L78" s="2"/>
      <c r="M78" s="1"/>
      <c r="N78" s="1"/>
      <c r="O78" s="2"/>
      <c r="P78" s="2"/>
      <c r="Q78" s="2"/>
      <c r="R78" s="16"/>
      <c r="S78" s="2"/>
      <c r="T78" s="2"/>
      <c r="U78" s="2"/>
      <c r="V78" s="2"/>
      <c r="W78" s="2"/>
      <c r="X78" s="2"/>
      <c r="Y78" s="2"/>
    </row>
    <row r="79" spans="3:25" x14ac:dyDescent="0.25">
      <c r="C79" s="11"/>
      <c r="D79" s="2"/>
      <c r="E79" s="1"/>
      <c r="F79" s="2"/>
      <c r="G79" s="2"/>
      <c r="H79" s="1"/>
      <c r="I79" s="2"/>
      <c r="J79" s="2"/>
      <c r="K79" s="1"/>
      <c r="L79" s="2"/>
      <c r="M79" s="1"/>
      <c r="N79" s="1"/>
      <c r="O79" s="2"/>
      <c r="P79" s="2"/>
      <c r="Q79" s="2"/>
      <c r="R79" s="16"/>
      <c r="S79" s="2"/>
      <c r="T79" s="2"/>
      <c r="U79" s="2"/>
      <c r="V79" s="2"/>
      <c r="W79" s="2"/>
      <c r="X79" s="2"/>
      <c r="Y79" s="2"/>
    </row>
    <row r="80" spans="3:25" x14ac:dyDescent="0.25">
      <c r="C80" s="11"/>
      <c r="D80" s="2"/>
      <c r="E80" s="1"/>
      <c r="F80" s="2"/>
      <c r="G80" s="2"/>
      <c r="H80" s="1"/>
      <c r="I80" s="2"/>
      <c r="J80" s="2"/>
      <c r="K80" s="1"/>
      <c r="L80" s="2"/>
      <c r="M80" s="1"/>
      <c r="N80" s="1"/>
      <c r="O80" s="2"/>
      <c r="P80" s="2"/>
      <c r="Q80" s="2"/>
      <c r="R80" s="16"/>
      <c r="S80" s="2"/>
      <c r="T80" s="2"/>
      <c r="U80" s="2"/>
      <c r="V80" s="2"/>
      <c r="W80" s="2"/>
      <c r="X80" s="2"/>
      <c r="Y80" s="2"/>
    </row>
    <row r="81" spans="3:25" x14ac:dyDescent="0.25">
      <c r="C81" s="11"/>
      <c r="D81" s="2"/>
      <c r="E81" s="1"/>
      <c r="F81" s="2"/>
      <c r="G81" s="2"/>
      <c r="H81" s="1"/>
      <c r="I81" s="2"/>
      <c r="J81" s="2"/>
      <c r="K81" s="1"/>
      <c r="L81" s="2"/>
      <c r="M81" s="1"/>
      <c r="N81" s="1"/>
      <c r="O81" s="2"/>
      <c r="P81" s="2"/>
      <c r="Q81" s="2"/>
      <c r="R81" s="16"/>
      <c r="S81" s="2"/>
      <c r="T81" s="2"/>
      <c r="U81" s="2"/>
      <c r="V81" s="2"/>
      <c r="W81" s="2"/>
      <c r="X81" s="2"/>
      <c r="Y81" s="2"/>
    </row>
    <row r="82" spans="3:25" x14ac:dyDescent="0.25">
      <c r="C82" s="11"/>
      <c r="D82" s="2"/>
      <c r="E82" s="1"/>
      <c r="F82" s="2"/>
      <c r="G82" s="2"/>
      <c r="H82" s="1"/>
      <c r="I82" s="2"/>
      <c r="J82" s="2"/>
      <c r="K82" s="1"/>
      <c r="L82" s="2"/>
      <c r="M82" s="1"/>
      <c r="N82" s="1"/>
      <c r="O82" s="2"/>
      <c r="P82" s="2"/>
      <c r="Q82" s="2"/>
      <c r="R82" s="16"/>
      <c r="S82" s="2"/>
      <c r="T82" s="2"/>
      <c r="U82" s="2"/>
      <c r="V82" s="2"/>
      <c r="W82" s="2"/>
      <c r="X82" s="2"/>
      <c r="Y82" s="2"/>
    </row>
    <row r="83" spans="3:25" x14ac:dyDescent="0.25">
      <c r="C83" s="11"/>
      <c r="D83" s="2"/>
      <c r="E83" s="1"/>
      <c r="F83" s="2"/>
      <c r="G83" s="2"/>
      <c r="H83" s="1"/>
      <c r="I83" s="2"/>
      <c r="J83" s="2"/>
      <c r="K83" s="1"/>
      <c r="L83" s="2"/>
      <c r="M83" s="1"/>
      <c r="N83" s="1"/>
      <c r="O83" s="2"/>
      <c r="P83" s="2"/>
      <c r="Q83" s="2"/>
      <c r="R83" s="16"/>
      <c r="S83" s="2"/>
      <c r="T83" s="2"/>
      <c r="U83" s="2"/>
      <c r="V83" s="2"/>
      <c r="W83" s="2"/>
      <c r="X83" s="2"/>
      <c r="Y83" s="2"/>
    </row>
    <row r="84" spans="3:25" x14ac:dyDescent="0.25">
      <c r="C84" s="11"/>
      <c r="D84" s="2"/>
      <c r="E84" s="1"/>
      <c r="F84" s="2"/>
      <c r="G84" s="2"/>
      <c r="H84" s="1"/>
      <c r="I84" s="2"/>
      <c r="J84" s="2"/>
      <c r="K84" s="1"/>
      <c r="L84" s="2"/>
      <c r="M84" s="1"/>
      <c r="N84" s="1"/>
      <c r="O84" s="2"/>
      <c r="P84" s="2"/>
      <c r="Q84" s="2"/>
      <c r="R84" s="16"/>
      <c r="S84" s="2"/>
      <c r="T84" s="2"/>
      <c r="U84" s="2"/>
      <c r="V84" s="2"/>
      <c r="W84" s="2"/>
      <c r="X84" s="2"/>
      <c r="Y84" s="2"/>
    </row>
    <row r="85" spans="3:25" x14ac:dyDescent="0.25">
      <c r="C85" s="11"/>
      <c r="D85" s="2"/>
      <c r="E85" s="1"/>
      <c r="F85" s="2"/>
      <c r="G85" s="2"/>
      <c r="H85" s="1"/>
      <c r="I85" s="2"/>
      <c r="J85" s="2"/>
      <c r="K85" s="1"/>
      <c r="L85" s="2"/>
      <c r="M85" s="1"/>
      <c r="N85" s="1"/>
      <c r="O85" s="2"/>
      <c r="P85" s="2"/>
      <c r="Q85" s="2"/>
      <c r="R85" s="16"/>
      <c r="S85" s="2"/>
      <c r="T85" s="2"/>
      <c r="U85" s="2"/>
      <c r="V85" s="2"/>
      <c r="W85" s="2"/>
      <c r="X85" s="2"/>
      <c r="Y85" s="2"/>
    </row>
    <row r="86" spans="3:25" x14ac:dyDescent="0.25">
      <c r="C86" s="11"/>
      <c r="D86" s="2"/>
      <c r="E86" s="1"/>
      <c r="F86" s="2"/>
      <c r="G86" s="2"/>
      <c r="H86" s="1"/>
      <c r="I86" s="2"/>
      <c r="J86" s="2"/>
      <c r="K86" s="1"/>
      <c r="L86" s="2"/>
      <c r="M86" s="1"/>
      <c r="N86" s="1"/>
      <c r="O86" s="2"/>
      <c r="P86" s="2"/>
      <c r="Q86" s="2"/>
      <c r="R86" s="16"/>
      <c r="S86" s="2"/>
      <c r="T86" s="2"/>
      <c r="U86" s="2"/>
      <c r="V86" s="2"/>
      <c r="W86" s="2"/>
      <c r="X86" s="2"/>
      <c r="Y86" s="2"/>
    </row>
    <row r="87" spans="3:25" x14ac:dyDescent="0.25">
      <c r="C87" s="11"/>
      <c r="D87" s="2"/>
      <c r="E87" s="1"/>
      <c r="F87" s="2"/>
      <c r="G87" s="2"/>
      <c r="H87" s="1"/>
      <c r="I87" s="2"/>
      <c r="J87" s="2"/>
      <c r="K87" s="1"/>
      <c r="L87" s="2"/>
      <c r="M87" s="1"/>
      <c r="N87" s="1"/>
      <c r="O87" s="2"/>
      <c r="P87" s="2"/>
      <c r="Q87" s="2"/>
      <c r="R87" s="16"/>
      <c r="S87" s="2"/>
      <c r="T87" s="2"/>
      <c r="U87" s="2"/>
      <c r="V87" s="2"/>
      <c r="W87" s="2"/>
      <c r="X87" s="2"/>
      <c r="Y87" s="2"/>
    </row>
    <row r="88" spans="3:25" x14ac:dyDescent="0.25">
      <c r="C88" s="11"/>
      <c r="D88" s="2"/>
      <c r="E88" s="1"/>
      <c r="F88" s="2"/>
      <c r="G88" s="2"/>
      <c r="H88" s="1"/>
      <c r="I88" s="2"/>
      <c r="J88" s="2"/>
      <c r="K88" s="1"/>
      <c r="L88" s="2"/>
      <c r="M88" s="1"/>
      <c r="N88" s="1"/>
      <c r="O88" s="2"/>
      <c r="P88" s="2"/>
      <c r="Q88" s="2"/>
      <c r="R88" s="16"/>
      <c r="S88" s="2"/>
      <c r="T88" s="2"/>
      <c r="U88" s="2"/>
      <c r="V88" s="2"/>
      <c r="W88" s="2"/>
      <c r="X88" s="2"/>
      <c r="Y88" s="2"/>
    </row>
    <row r="89" spans="3:25" x14ac:dyDescent="0.25">
      <c r="C89" s="11"/>
      <c r="D89" s="2"/>
      <c r="E89" s="1"/>
      <c r="F89" s="2"/>
      <c r="G89" s="2"/>
      <c r="H89" s="1"/>
      <c r="I89" s="2"/>
      <c r="J89" s="2"/>
      <c r="K89" s="1"/>
      <c r="L89" s="2"/>
      <c r="M89" s="1"/>
      <c r="N89" s="1"/>
      <c r="O89" s="2"/>
      <c r="P89" s="2"/>
      <c r="Q89" s="2"/>
      <c r="R89" s="16"/>
      <c r="S89" s="2"/>
      <c r="T89" s="2"/>
      <c r="U89" s="2"/>
      <c r="V89" s="2"/>
      <c r="W89" s="2"/>
      <c r="X89" s="2"/>
      <c r="Y89" s="2"/>
    </row>
    <row r="90" spans="3:25" x14ac:dyDescent="0.25">
      <c r="C90" s="11"/>
      <c r="D90" s="2"/>
      <c r="E90" s="1"/>
      <c r="F90" s="2"/>
      <c r="G90" s="2"/>
      <c r="H90" s="1"/>
      <c r="I90" s="2"/>
      <c r="J90" s="2"/>
      <c r="K90" s="1"/>
      <c r="L90" s="2"/>
      <c r="M90" s="1"/>
      <c r="N90" s="1"/>
      <c r="O90" s="2"/>
      <c r="P90" s="2"/>
      <c r="Q90" s="2"/>
      <c r="R90" s="16"/>
      <c r="S90" s="2"/>
      <c r="T90" s="2"/>
      <c r="U90" s="2"/>
      <c r="V90" s="2"/>
      <c r="W90" s="2"/>
      <c r="X90" s="2"/>
      <c r="Y90" s="2"/>
    </row>
    <row r="91" spans="3:25" x14ac:dyDescent="0.25">
      <c r="C91" s="11"/>
      <c r="D91" s="2"/>
      <c r="E91" s="1"/>
      <c r="F91" s="2"/>
      <c r="G91" s="2"/>
      <c r="H91" s="1"/>
      <c r="I91" s="2"/>
      <c r="J91" s="2"/>
      <c r="K91" s="1"/>
      <c r="L91" s="2"/>
      <c r="M91" s="1"/>
      <c r="N91" s="1"/>
      <c r="O91" s="2"/>
      <c r="P91" s="2"/>
      <c r="Q91" s="2"/>
      <c r="R91" s="16"/>
      <c r="S91" s="2"/>
      <c r="T91" s="2"/>
      <c r="U91" s="2"/>
      <c r="V91" s="2"/>
      <c r="W91" s="2"/>
      <c r="X91" s="2"/>
      <c r="Y91" s="2"/>
    </row>
    <row r="92" spans="3:25" x14ac:dyDescent="0.25">
      <c r="C92" s="11"/>
      <c r="D92" s="2"/>
      <c r="E92" s="1"/>
      <c r="F92" s="2"/>
      <c r="G92" s="2"/>
      <c r="H92" s="1"/>
      <c r="I92" s="2"/>
      <c r="J92" s="2"/>
      <c r="K92" s="1"/>
      <c r="L92" s="2"/>
      <c r="M92" s="1"/>
      <c r="N92" s="1"/>
      <c r="O92" s="2"/>
      <c r="P92" s="2"/>
      <c r="Q92" s="2"/>
      <c r="R92" s="16"/>
      <c r="S92" s="2"/>
      <c r="T92" s="2"/>
      <c r="U92" s="2"/>
      <c r="V92" s="2"/>
      <c r="W92" s="2"/>
      <c r="X92" s="2"/>
      <c r="Y92" s="2"/>
    </row>
    <row r="93" spans="3:25" x14ac:dyDescent="0.25">
      <c r="C93" s="11"/>
      <c r="D93" s="2"/>
      <c r="E93" s="1"/>
      <c r="F93" s="2"/>
      <c r="G93" s="2"/>
      <c r="H93" s="1"/>
      <c r="I93" s="2"/>
      <c r="J93" s="2"/>
      <c r="K93" s="1"/>
      <c r="L93" s="2"/>
      <c r="M93" s="1"/>
      <c r="N93" s="1"/>
      <c r="O93" s="2"/>
      <c r="P93" s="2"/>
      <c r="Q93" s="2"/>
      <c r="R93" s="16"/>
      <c r="S93" s="2"/>
      <c r="T93" s="2"/>
      <c r="U93" s="2"/>
      <c r="V93" s="2"/>
      <c r="W93" s="2"/>
      <c r="X93" s="2"/>
      <c r="Y93" s="2"/>
    </row>
    <row r="94" spans="3:25" x14ac:dyDescent="0.25">
      <c r="C94" s="11"/>
      <c r="D94" s="2"/>
      <c r="E94" s="1"/>
      <c r="F94" s="2"/>
      <c r="G94" s="2"/>
      <c r="H94" s="1"/>
      <c r="I94" s="2"/>
      <c r="J94" s="2"/>
      <c r="K94" s="1"/>
      <c r="L94" s="2"/>
      <c r="M94" s="1"/>
      <c r="N94" s="1"/>
      <c r="O94" s="2"/>
      <c r="P94" s="2"/>
      <c r="Q94" s="2"/>
      <c r="R94" s="16"/>
      <c r="S94" s="2"/>
      <c r="T94" s="2"/>
      <c r="U94" s="2"/>
      <c r="V94" s="2"/>
      <c r="W94" s="2"/>
      <c r="X94" s="2"/>
      <c r="Y94" s="2"/>
    </row>
    <row r="95" spans="3:25" x14ac:dyDescent="0.25">
      <c r="C95" s="11"/>
      <c r="D95" s="2"/>
      <c r="E95" s="1"/>
      <c r="F95" s="2"/>
      <c r="G95" s="2"/>
      <c r="H95" s="1"/>
      <c r="I95" s="2"/>
      <c r="J95" s="2"/>
      <c r="K95" s="1"/>
      <c r="L95" s="2"/>
      <c r="M95" s="1"/>
      <c r="N95" s="1"/>
      <c r="O95" s="2"/>
      <c r="P95" s="2"/>
      <c r="Q95" s="2"/>
      <c r="R95" s="16"/>
      <c r="S95" s="2"/>
      <c r="T95" s="2"/>
      <c r="U95" s="2"/>
      <c r="V95" s="2"/>
      <c r="W95" s="2"/>
      <c r="X95" s="2"/>
      <c r="Y95" s="2"/>
    </row>
    <row r="96" spans="3:25" x14ac:dyDescent="0.25">
      <c r="C96" s="11"/>
      <c r="D96" s="2"/>
      <c r="E96" s="1"/>
      <c r="F96" s="2"/>
      <c r="G96" s="2"/>
      <c r="H96" s="1"/>
      <c r="I96" s="2"/>
      <c r="J96" s="2"/>
      <c r="K96" s="1"/>
      <c r="L96" s="2"/>
      <c r="M96" s="1"/>
      <c r="N96" s="1"/>
      <c r="O96" s="2"/>
      <c r="P96" s="2"/>
      <c r="Q96" s="2"/>
      <c r="R96" s="16"/>
      <c r="S96" s="2"/>
      <c r="T96" s="2"/>
      <c r="U96" s="2"/>
      <c r="V96" s="2"/>
      <c r="W96" s="2"/>
      <c r="X96" s="2"/>
      <c r="Y96" s="2"/>
    </row>
    <row r="97" spans="3:25" x14ac:dyDescent="0.25">
      <c r="C97" s="11"/>
      <c r="D97" s="2"/>
      <c r="E97" s="1"/>
      <c r="F97" s="2"/>
      <c r="G97" s="2"/>
      <c r="H97" s="1"/>
      <c r="I97" s="2"/>
      <c r="J97" s="2"/>
      <c r="K97" s="1"/>
      <c r="L97" s="2"/>
      <c r="M97" s="1"/>
      <c r="N97" s="1"/>
      <c r="O97" s="2"/>
      <c r="P97" s="2"/>
      <c r="Q97" s="2"/>
      <c r="R97" s="16"/>
      <c r="S97" s="2"/>
      <c r="T97" s="2"/>
      <c r="U97" s="2"/>
      <c r="V97" s="2"/>
      <c r="W97" s="2"/>
      <c r="X97" s="2"/>
      <c r="Y97" s="2"/>
    </row>
    <row r="98" spans="3:25" x14ac:dyDescent="0.25">
      <c r="C98" s="11"/>
      <c r="D98" s="2"/>
      <c r="E98" s="1"/>
      <c r="F98" s="2"/>
      <c r="G98" s="2"/>
      <c r="H98" s="1"/>
      <c r="I98" s="2"/>
      <c r="J98" s="2"/>
      <c r="K98" s="1"/>
      <c r="L98" s="2"/>
      <c r="M98" s="1"/>
      <c r="N98" s="1"/>
      <c r="O98" s="2"/>
      <c r="P98" s="2"/>
      <c r="Q98" s="2"/>
      <c r="R98" s="16"/>
      <c r="S98" s="2"/>
      <c r="T98" s="2"/>
      <c r="U98" s="2"/>
      <c r="V98" s="2"/>
      <c r="W98" s="2"/>
      <c r="X98" s="2"/>
      <c r="Y98" s="2"/>
    </row>
    <row r="99" spans="3:25" x14ac:dyDescent="0.25">
      <c r="C99" s="11"/>
      <c r="D99" s="2"/>
      <c r="E99" s="1"/>
      <c r="F99" s="2"/>
      <c r="G99" s="2"/>
      <c r="H99" s="1"/>
      <c r="I99" s="2"/>
      <c r="J99" s="2"/>
      <c r="K99" s="1"/>
      <c r="L99" s="2"/>
      <c r="M99" s="1"/>
      <c r="N99" s="1"/>
      <c r="O99" s="2"/>
      <c r="P99" s="2"/>
      <c r="Q99" s="2"/>
      <c r="R99" s="16"/>
      <c r="S99" s="2"/>
      <c r="T99" s="2"/>
      <c r="U99" s="2"/>
      <c r="V99" s="2"/>
      <c r="W99" s="2"/>
      <c r="X99" s="2"/>
      <c r="Y99" s="2"/>
    </row>
    <row r="100" spans="3:25" x14ac:dyDescent="0.25">
      <c r="C100" s="11"/>
      <c r="D100" s="2"/>
      <c r="E100" s="1"/>
      <c r="F100" s="2"/>
      <c r="G100" s="2"/>
      <c r="H100" s="1"/>
      <c r="I100" s="2"/>
      <c r="J100" s="2"/>
      <c r="K100" s="1"/>
      <c r="L100" s="2"/>
      <c r="M100" s="1"/>
      <c r="N100" s="1"/>
      <c r="O100" s="2"/>
      <c r="P100" s="2"/>
      <c r="Q100" s="2"/>
      <c r="R100" s="16"/>
      <c r="S100" s="2"/>
      <c r="T100" s="2"/>
      <c r="U100" s="2"/>
      <c r="V100" s="2"/>
      <c r="W100" s="2"/>
      <c r="X100" s="2"/>
      <c r="Y100" s="2"/>
    </row>
    <row r="101" spans="3:25" x14ac:dyDescent="0.25">
      <c r="C101" s="11"/>
      <c r="D101" s="2"/>
      <c r="E101" s="1"/>
      <c r="F101" s="2"/>
      <c r="G101" s="2"/>
      <c r="H101" s="1"/>
      <c r="I101" s="2"/>
      <c r="J101" s="2"/>
      <c r="K101" s="1"/>
      <c r="L101" s="2"/>
      <c r="M101" s="1"/>
      <c r="N101" s="1"/>
      <c r="O101" s="2"/>
      <c r="P101" s="2"/>
      <c r="Q101" s="2"/>
      <c r="R101" s="16"/>
      <c r="S101" s="2"/>
      <c r="T101" s="2"/>
      <c r="U101" s="2"/>
      <c r="V101" s="2"/>
      <c r="W101" s="2"/>
      <c r="X101" s="2"/>
      <c r="Y101" s="2"/>
    </row>
    <row r="102" spans="3:25" x14ac:dyDescent="0.25">
      <c r="C102" s="11"/>
      <c r="D102" s="2"/>
      <c r="E102" s="1"/>
      <c r="F102" s="2"/>
      <c r="G102" s="2"/>
      <c r="H102" s="1"/>
      <c r="I102" s="2"/>
      <c r="J102" s="2"/>
      <c r="K102" s="1"/>
      <c r="L102" s="2"/>
      <c r="M102" s="1"/>
      <c r="N102" s="1"/>
      <c r="O102" s="2"/>
      <c r="P102" s="2"/>
      <c r="Q102" s="2"/>
      <c r="R102" s="16"/>
      <c r="S102" s="2"/>
      <c r="T102" s="2"/>
      <c r="U102" s="2"/>
      <c r="V102" s="2"/>
      <c r="W102" s="2"/>
      <c r="X102" s="2"/>
      <c r="Y102" s="2"/>
    </row>
    <row r="103" spans="3:25" x14ac:dyDescent="0.25">
      <c r="C103" s="11"/>
      <c r="D103" s="2"/>
      <c r="E103" s="1"/>
      <c r="F103" s="2"/>
      <c r="G103" s="2"/>
      <c r="H103" s="1"/>
      <c r="I103" s="2"/>
      <c r="J103" s="2"/>
      <c r="K103" s="1"/>
      <c r="L103" s="2"/>
      <c r="M103" s="1"/>
      <c r="N103" s="1"/>
      <c r="O103" s="2"/>
      <c r="P103" s="2"/>
      <c r="Q103" s="2"/>
      <c r="R103" s="16"/>
      <c r="S103" s="2"/>
      <c r="T103" s="2"/>
      <c r="U103" s="2"/>
      <c r="V103" s="2"/>
      <c r="W103" s="2"/>
      <c r="X103" s="2"/>
      <c r="Y103" s="2"/>
    </row>
    <row r="104" spans="3:25" x14ac:dyDescent="0.25">
      <c r="C104" s="11"/>
      <c r="D104" s="2"/>
      <c r="E104" s="1"/>
      <c r="F104" s="2"/>
      <c r="G104" s="2"/>
      <c r="H104" s="1"/>
      <c r="I104" s="2"/>
      <c r="J104" s="2"/>
      <c r="K104" s="1"/>
      <c r="L104" s="2"/>
      <c r="M104" s="1"/>
      <c r="N104" s="1"/>
      <c r="O104" s="2"/>
      <c r="P104" s="2"/>
      <c r="Q104" s="2"/>
      <c r="R104" s="16"/>
      <c r="S104" s="2"/>
      <c r="T104" s="2"/>
      <c r="U104" s="2"/>
      <c r="V104" s="2"/>
      <c r="W104" s="2"/>
      <c r="X104" s="2"/>
      <c r="Y104" s="2"/>
    </row>
    <row r="105" spans="3:25" x14ac:dyDescent="0.25">
      <c r="C105" s="11"/>
      <c r="D105" s="2"/>
      <c r="E105" s="1"/>
      <c r="F105" s="2"/>
      <c r="G105" s="2"/>
      <c r="H105" s="1"/>
      <c r="I105" s="2"/>
      <c r="J105" s="2"/>
      <c r="K105" s="1"/>
      <c r="L105" s="2"/>
      <c r="M105" s="1"/>
      <c r="N105" s="1"/>
      <c r="O105" s="2"/>
      <c r="P105" s="2"/>
      <c r="Q105" s="2"/>
      <c r="R105" s="16"/>
      <c r="S105" s="2"/>
      <c r="T105" s="2"/>
      <c r="U105" s="2"/>
      <c r="V105" s="2"/>
      <c r="W105" s="2"/>
      <c r="X105" s="2"/>
      <c r="Y105" s="2"/>
    </row>
    <row r="106" spans="3:25" x14ac:dyDescent="0.25">
      <c r="C106" s="11"/>
      <c r="D106" s="2"/>
      <c r="E106" s="1"/>
      <c r="F106" s="2"/>
      <c r="G106" s="2"/>
      <c r="H106" s="1"/>
      <c r="I106" s="2"/>
      <c r="J106" s="2"/>
      <c r="K106" s="1"/>
      <c r="L106" s="2"/>
      <c r="M106" s="1"/>
      <c r="N106" s="1"/>
      <c r="O106" s="2"/>
      <c r="P106" s="2"/>
      <c r="Q106" s="2"/>
      <c r="R106" s="16"/>
      <c r="S106" s="2"/>
      <c r="T106" s="2"/>
      <c r="U106" s="2"/>
      <c r="V106" s="2"/>
      <c r="W106" s="2"/>
      <c r="X106" s="2"/>
      <c r="Y106" s="2"/>
    </row>
    <row r="107" spans="3:25" x14ac:dyDescent="0.25">
      <c r="C107" s="11"/>
      <c r="D107" s="2"/>
      <c r="E107" s="1"/>
      <c r="F107" s="2"/>
      <c r="G107" s="2"/>
      <c r="H107" s="1"/>
      <c r="I107" s="2"/>
      <c r="J107" s="2"/>
      <c r="K107" s="1"/>
      <c r="L107" s="2"/>
      <c r="M107" s="1"/>
      <c r="N107" s="1"/>
      <c r="O107" s="2"/>
      <c r="P107" s="2"/>
      <c r="Q107" s="2"/>
      <c r="R107" s="16"/>
      <c r="S107" s="2"/>
      <c r="T107" s="2"/>
      <c r="U107" s="2"/>
      <c r="V107" s="2"/>
      <c r="W107" s="2"/>
      <c r="X107" s="2"/>
      <c r="Y107" s="2"/>
    </row>
    <row r="108" spans="3:25" x14ac:dyDescent="0.25">
      <c r="C108" s="11"/>
      <c r="D108" s="2"/>
      <c r="E108" s="1"/>
      <c r="F108" s="2"/>
      <c r="G108" s="2"/>
      <c r="H108" s="1"/>
      <c r="I108" s="2"/>
      <c r="J108" s="2"/>
      <c r="K108" s="1"/>
      <c r="L108" s="2"/>
      <c r="M108" s="1"/>
      <c r="N108" s="1"/>
      <c r="O108" s="2"/>
      <c r="P108" s="2"/>
      <c r="Q108" s="2"/>
      <c r="R108" s="16"/>
      <c r="S108" s="2"/>
      <c r="T108" s="2"/>
      <c r="U108" s="2"/>
      <c r="V108" s="2"/>
      <c r="W108" s="2"/>
      <c r="X108" s="2"/>
      <c r="Y108" s="2"/>
    </row>
    <row r="109" spans="3:25" x14ac:dyDescent="0.25">
      <c r="C109" s="11"/>
      <c r="D109" s="2"/>
      <c r="E109" s="1"/>
      <c r="F109" s="2"/>
      <c r="G109" s="2"/>
      <c r="H109" s="1"/>
      <c r="I109" s="2"/>
      <c r="J109" s="2"/>
      <c r="K109" s="1"/>
      <c r="L109" s="2"/>
      <c r="M109" s="1"/>
      <c r="N109" s="1"/>
      <c r="O109" s="2"/>
      <c r="P109" s="2"/>
      <c r="Q109" s="2"/>
      <c r="R109" s="16"/>
      <c r="S109" s="2"/>
      <c r="T109" s="2"/>
      <c r="U109" s="2"/>
      <c r="V109" s="2"/>
      <c r="W109" s="2"/>
      <c r="X109" s="2"/>
      <c r="Y109" s="2"/>
    </row>
    <row r="110" spans="3:25" x14ac:dyDescent="0.25">
      <c r="C110" s="11"/>
      <c r="D110" s="2"/>
      <c r="E110" s="1"/>
      <c r="F110" s="2"/>
      <c r="G110" s="2"/>
      <c r="H110" s="1"/>
      <c r="I110" s="2"/>
      <c r="J110" s="2"/>
      <c r="K110" s="1"/>
      <c r="L110" s="2"/>
      <c r="M110" s="1"/>
      <c r="N110" s="1"/>
      <c r="O110" s="2"/>
      <c r="P110" s="2"/>
      <c r="Q110" s="2"/>
      <c r="R110" s="16"/>
      <c r="S110" s="2"/>
      <c r="T110" s="2"/>
      <c r="U110" s="2"/>
      <c r="V110" s="2"/>
      <c r="W110" s="2"/>
      <c r="X110" s="2"/>
      <c r="Y110" s="2"/>
    </row>
    <row r="111" spans="3:25" x14ac:dyDescent="0.25">
      <c r="C111" s="11"/>
      <c r="D111" s="2"/>
      <c r="E111" s="1"/>
      <c r="F111" s="2"/>
      <c r="G111" s="2"/>
      <c r="H111" s="1"/>
      <c r="I111" s="2"/>
      <c r="J111" s="2"/>
      <c r="K111" s="1"/>
      <c r="L111" s="2"/>
      <c r="M111" s="1"/>
      <c r="N111" s="1"/>
      <c r="O111" s="2"/>
      <c r="P111" s="2"/>
      <c r="Q111" s="2"/>
      <c r="R111" s="16"/>
      <c r="S111" s="2"/>
      <c r="T111" s="2"/>
      <c r="U111" s="2"/>
      <c r="V111" s="2"/>
      <c r="W111" s="2"/>
      <c r="X111" s="2"/>
      <c r="Y111" s="2"/>
    </row>
    <row r="112" spans="3:25" x14ac:dyDescent="0.25">
      <c r="C112" s="11"/>
      <c r="D112" s="2"/>
      <c r="E112" s="1"/>
      <c r="F112" s="2"/>
      <c r="G112" s="2"/>
      <c r="H112" s="1"/>
      <c r="I112" s="2"/>
      <c r="J112" s="2"/>
      <c r="K112" s="1"/>
      <c r="L112" s="2"/>
      <c r="M112" s="1"/>
      <c r="N112" s="1"/>
      <c r="O112" s="2"/>
      <c r="P112" s="2"/>
      <c r="Q112" s="2"/>
      <c r="R112" s="16"/>
      <c r="S112" s="2"/>
      <c r="T112" s="2"/>
      <c r="U112" s="2"/>
      <c r="V112" s="2"/>
      <c r="W112" s="2"/>
      <c r="X112" s="2"/>
      <c r="Y112" s="2"/>
    </row>
    <row r="113" spans="3:25" x14ac:dyDescent="0.25">
      <c r="C113" s="11"/>
      <c r="D113" s="2"/>
      <c r="E113" s="1"/>
      <c r="F113" s="2"/>
      <c r="G113" s="2"/>
      <c r="H113" s="1"/>
      <c r="I113" s="2"/>
      <c r="J113" s="2"/>
      <c r="K113" s="1"/>
      <c r="L113" s="2"/>
      <c r="M113" s="1"/>
      <c r="N113" s="1"/>
      <c r="O113" s="2"/>
      <c r="P113" s="2"/>
      <c r="Q113" s="2"/>
      <c r="R113" s="16"/>
      <c r="S113" s="2"/>
      <c r="T113" s="2"/>
      <c r="U113" s="2"/>
      <c r="V113" s="2"/>
      <c r="W113" s="2"/>
      <c r="X113" s="2"/>
      <c r="Y113" s="2"/>
    </row>
    <row r="114" spans="3:25" x14ac:dyDescent="0.25">
      <c r="C114" s="11"/>
      <c r="D114" s="2"/>
      <c r="E114" s="1"/>
      <c r="F114" s="2"/>
      <c r="G114" s="2"/>
      <c r="H114" s="1"/>
      <c r="I114" s="2"/>
      <c r="J114" s="2"/>
      <c r="K114" s="1"/>
      <c r="L114" s="2"/>
      <c r="M114" s="1"/>
      <c r="N114" s="1"/>
      <c r="O114" s="2"/>
      <c r="P114" s="2"/>
      <c r="Q114" s="2"/>
      <c r="R114" s="16"/>
      <c r="S114" s="2"/>
      <c r="T114" s="2"/>
      <c r="U114" s="2"/>
      <c r="V114" s="2"/>
      <c r="W114" s="2"/>
      <c r="X114" s="2"/>
      <c r="Y114" s="2"/>
    </row>
    <row r="115" spans="3:25" x14ac:dyDescent="0.25">
      <c r="C115" s="11"/>
      <c r="D115" s="2"/>
      <c r="E115" s="1"/>
      <c r="F115" s="2"/>
      <c r="G115" s="2"/>
      <c r="H115" s="1"/>
      <c r="I115" s="2"/>
      <c r="J115" s="2"/>
      <c r="K115" s="1"/>
      <c r="L115" s="2"/>
      <c r="M115" s="1"/>
      <c r="N115" s="1"/>
      <c r="O115" s="2"/>
      <c r="P115" s="2"/>
      <c r="Q115" s="2"/>
      <c r="R115" s="16"/>
      <c r="S115" s="2"/>
      <c r="T115" s="2"/>
      <c r="U115" s="2"/>
      <c r="V115" s="2"/>
      <c r="W115" s="2"/>
      <c r="X115" s="2"/>
      <c r="Y115" s="2"/>
    </row>
    <row r="116" spans="3:25" x14ac:dyDescent="0.25">
      <c r="C116" s="11"/>
      <c r="D116" s="2"/>
      <c r="E116" s="1"/>
      <c r="F116" s="2"/>
      <c r="G116" s="2"/>
      <c r="H116" s="1"/>
      <c r="I116" s="2"/>
      <c r="J116" s="2"/>
      <c r="K116" s="1"/>
      <c r="L116" s="2"/>
      <c r="M116" s="1"/>
      <c r="N116" s="1"/>
      <c r="O116" s="2"/>
      <c r="P116" s="2"/>
      <c r="Q116" s="2"/>
      <c r="R116" s="16"/>
      <c r="S116" s="2"/>
      <c r="T116" s="2"/>
      <c r="U116" s="2"/>
      <c r="V116" s="2"/>
      <c r="W116" s="2"/>
      <c r="X116" s="2"/>
      <c r="Y116" s="2"/>
    </row>
    <row r="117" spans="3:25" x14ac:dyDescent="0.25">
      <c r="C117" s="11"/>
      <c r="D117" s="2"/>
      <c r="E117" s="1"/>
      <c r="F117" s="2"/>
      <c r="G117" s="2"/>
      <c r="H117" s="1"/>
      <c r="I117" s="2"/>
      <c r="J117" s="2"/>
      <c r="K117" s="1"/>
      <c r="L117" s="2"/>
      <c r="M117" s="1"/>
      <c r="N117" s="1"/>
      <c r="O117" s="2"/>
      <c r="P117" s="2"/>
      <c r="Q117" s="2"/>
      <c r="R117" s="16"/>
      <c r="S117" s="2"/>
      <c r="T117" s="2"/>
      <c r="U117" s="2"/>
      <c r="V117" s="2"/>
      <c r="W117" s="2"/>
      <c r="X117" s="2"/>
      <c r="Y117" s="2"/>
    </row>
    <row r="118" spans="3:25" x14ac:dyDescent="0.25">
      <c r="C118" s="11"/>
      <c r="D118" s="2"/>
      <c r="E118" s="1"/>
      <c r="F118" s="2"/>
      <c r="G118" s="2"/>
      <c r="H118" s="1"/>
      <c r="I118" s="2"/>
      <c r="J118" s="2"/>
      <c r="K118" s="1"/>
      <c r="L118" s="2"/>
      <c r="M118" s="1"/>
      <c r="N118" s="1"/>
      <c r="O118" s="2"/>
      <c r="P118" s="2"/>
      <c r="Q118" s="2"/>
      <c r="R118" s="16"/>
      <c r="S118" s="2"/>
      <c r="T118" s="2"/>
      <c r="U118" s="2"/>
      <c r="V118" s="2"/>
      <c r="W118" s="2"/>
      <c r="X118" s="2"/>
      <c r="Y118" s="2"/>
    </row>
    <row r="119" spans="3:25" x14ac:dyDescent="0.25">
      <c r="C119" s="11"/>
      <c r="D119" s="2"/>
      <c r="E119" s="1"/>
      <c r="F119" s="2"/>
      <c r="G119" s="2"/>
      <c r="H119" s="1"/>
      <c r="I119" s="2"/>
      <c r="J119" s="2"/>
      <c r="K119" s="1"/>
      <c r="L119" s="2"/>
      <c r="M119" s="1"/>
      <c r="N119" s="1"/>
      <c r="O119" s="2"/>
      <c r="P119" s="2"/>
      <c r="Q119" s="2"/>
      <c r="R119" s="16"/>
      <c r="S119" s="2"/>
      <c r="T119" s="2"/>
      <c r="U119" s="2"/>
      <c r="V119" s="2"/>
      <c r="W119" s="2"/>
      <c r="X119" s="2"/>
      <c r="Y119" s="2"/>
    </row>
    <row r="120" spans="3:25" x14ac:dyDescent="0.25">
      <c r="C120" s="11"/>
      <c r="D120" s="2"/>
      <c r="E120" s="1"/>
      <c r="F120" s="2"/>
      <c r="G120" s="2"/>
      <c r="H120" s="1"/>
      <c r="I120" s="2"/>
      <c r="J120" s="2"/>
      <c r="K120" s="1"/>
      <c r="L120" s="2"/>
      <c r="M120" s="1"/>
      <c r="N120" s="1"/>
      <c r="O120" s="2"/>
      <c r="P120" s="2"/>
      <c r="Q120" s="2"/>
      <c r="R120" s="16"/>
      <c r="S120" s="2"/>
      <c r="T120" s="2"/>
      <c r="U120" s="2"/>
      <c r="V120" s="2"/>
      <c r="W120" s="2"/>
      <c r="X120" s="2"/>
      <c r="Y120" s="2"/>
    </row>
    <row r="121" spans="3:25" x14ac:dyDescent="0.25">
      <c r="C121" s="11"/>
      <c r="D121" s="2"/>
      <c r="E121" s="1"/>
      <c r="F121" s="2"/>
      <c r="G121" s="2"/>
      <c r="H121" s="1"/>
      <c r="I121" s="2"/>
      <c r="J121" s="2"/>
      <c r="K121" s="1"/>
      <c r="L121" s="2"/>
      <c r="M121" s="1"/>
      <c r="N121" s="1"/>
      <c r="O121" s="2"/>
      <c r="P121" s="2"/>
      <c r="Q121" s="2"/>
      <c r="R121" s="16"/>
      <c r="S121" s="2"/>
      <c r="T121" s="2"/>
      <c r="U121" s="2"/>
      <c r="V121" s="2"/>
      <c r="W121" s="2"/>
      <c r="X121" s="2"/>
      <c r="Y121" s="2"/>
    </row>
    <row r="122" spans="3:25" x14ac:dyDescent="0.25">
      <c r="C122" s="11"/>
      <c r="D122" s="2"/>
      <c r="E122" s="1"/>
      <c r="F122" s="2"/>
      <c r="G122" s="2"/>
      <c r="H122" s="1"/>
      <c r="I122" s="2"/>
      <c r="J122" s="2"/>
      <c r="K122" s="1"/>
      <c r="L122" s="2"/>
      <c r="M122" s="1"/>
      <c r="N122" s="1"/>
      <c r="O122" s="2"/>
      <c r="P122" s="2"/>
      <c r="Q122" s="2"/>
      <c r="R122" s="16"/>
      <c r="S122" s="2"/>
      <c r="T122" s="2"/>
      <c r="U122" s="2"/>
      <c r="V122" s="2"/>
      <c r="W122" s="2"/>
      <c r="X122" s="2"/>
      <c r="Y122" s="2"/>
    </row>
    <row r="123" spans="3:25" x14ac:dyDescent="0.25">
      <c r="C123" s="11"/>
      <c r="D123" s="2"/>
      <c r="E123" s="1"/>
      <c r="F123" s="2"/>
      <c r="G123" s="2"/>
      <c r="H123" s="1"/>
      <c r="I123" s="2"/>
      <c r="J123" s="2"/>
      <c r="K123" s="1"/>
      <c r="L123" s="2"/>
      <c r="M123" s="1"/>
      <c r="N123" s="1"/>
      <c r="O123" s="2"/>
      <c r="P123" s="2"/>
      <c r="Q123" s="2"/>
      <c r="R123" s="16"/>
      <c r="S123" s="2"/>
      <c r="T123" s="2"/>
      <c r="U123" s="2"/>
      <c r="V123" s="2"/>
      <c r="W123" s="2"/>
      <c r="X123" s="2"/>
      <c r="Y123" s="2"/>
    </row>
    <row r="124" spans="3:25" x14ac:dyDescent="0.25">
      <c r="C124" s="11"/>
      <c r="D124" s="2"/>
      <c r="E124" s="1"/>
      <c r="F124" s="2"/>
      <c r="G124" s="2"/>
      <c r="H124" s="1"/>
      <c r="I124" s="2"/>
      <c r="J124" s="2"/>
      <c r="K124" s="1"/>
      <c r="L124" s="2"/>
      <c r="M124" s="1"/>
      <c r="N124" s="1"/>
      <c r="O124" s="2"/>
      <c r="P124" s="2"/>
      <c r="Q124" s="2"/>
      <c r="R124" s="16"/>
      <c r="S124" s="2"/>
      <c r="T124" s="2"/>
      <c r="U124" s="2"/>
      <c r="V124" s="2"/>
      <c r="W124" s="2"/>
      <c r="X124" s="2"/>
      <c r="Y124" s="2"/>
    </row>
    <row r="125" spans="3:25" x14ac:dyDescent="0.25">
      <c r="C125" s="11"/>
      <c r="D125" s="2"/>
      <c r="E125" s="1"/>
      <c r="F125" s="2"/>
      <c r="G125" s="2"/>
      <c r="H125" s="1"/>
      <c r="I125" s="2"/>
      <c r="J125" s="2"/>
      <c r="K125" s="1"/>
      <c r="L125" s="2"/>
      <c r="M125" s="1"/>
      <c r="N125" s="1"/>
      <c r="O125" s="2"/>
      <c r="P125" s="2"/>
      <c r="Q125" s="2"/>
      <c r="R125" s="16"/>
      <c r="S125" s="2"/>
      <c r="T125" s="2"/>
      <c r="U125" s="2"/>
      <c r="V125" s="2"/>
      <c r="W125" s="2"/>
      <c r="X125" s="2"/>
      <c r="Y125" s="2"/>
    </row>
    <row r="126" spans="3:25" x14ac:dyDescent="0.25">
      <c r="C126" s="11"/>
      <c r="D126" s="2"/>
      <c r="E126" s="1"/>
      <c r="F126" s="2"/>
      <c r="G126" s="2"/>
      <c r="H126" s="1"/>
      <c r="I126" s="2"/>
      <c r="J126" s="2"/>
      <c r="K126" s="1"/>
      <c r="L126" s="2"/>
      <c r="M126" s="1"/>
      <c r="N126" s="1"/>
      <c r="O126" s="2"/>
      <c r="P126" s="2"/>
      <c r="Q126" s="2"/>
      <c r="R126" s="16"/>
      <c r="S126" s="2"/>
      <c r="T126" s="2"/>
      <c r="U126" s="2"/>
      <c r="V126" s="2"/>
      <c r="W126" s="2"/>
      <c r="X126" s="2"/>
      <c r="Y126" s="2"/>
    </row>
    <row r="127" spans="3:25" x14ac:dyDescent="0.25">
      <c r="C127" s="11"/>
      <c r="D127" s="2"/>
      <c r="E127" s="1"/>
      <c r="F127" s="2"/>
      <c r="G127" s="2"/>
      <c r="H127" s="1"/>
      <c r="I127" s="2"/>
      <c r="J127" s="2"/>
      <c r="K127" s="1"/>
      <c r="L127" s="2"/>
      <c r="M127" s="1"/>
      <c r="N127" s="1"/>
      <c r="O127" s="2"/>
      <c r="P127" s="2"/>
      <c r="Q127" s="2"/>
      <c r="R127" s="16"/>
      <c r="S127" s="2"/>
      <c r="T127" s="2"/>
      <c r="U127" s="2"/>
      <c r="V127" s="2"/>
      <c r="W127" s="2"/>
      <c r="X127" s="2"/>
      <c r="Y127" s="2"/>
    </row>
    <row r="128" spans="3:25" x14ac:dyDescent="0.25">
      <c r="C128" s="11"/>
      <c r="D128" s="2"/>
      <c r="E128" s="1"/>
      <c r="F128" s="2"/>
      <c r="G128" s="2"/>
      <c r="H128" s="1"/>
      <c r="I128" s="2"/>
      <c r="J128" s="2"/>
      <c r="K128" s="1"/>
      <c r="L128" s="2"/>
      <c r="M128" s="1"/>
      <c r="N128" s="1"/>
      <c r="O128" s="2"/>
      <c r="P128" s="2"/>
      <c r="Q128" s="2"/>
      <c r="R128" s="16"/>
      <c r="S128" s="2"/>
      <c r="T128" s="2"/>
      <c r="U128" s="2"/>
      <c r="V128" s="2"/>
      <c r="W128" s="2"/>
      <c r="X128" s="2"/>
      <c r="Y128" s="2"/>
    </row>
    <row r="129" spans="3:25" x14ac:dyDescent="0.25">
      <c r="C129" s="11"/>
      <c r="D129" s="2"/>
      <c r="E129" s="1"/>
      <c r="F129" s="2"/>
      <c r="G129" s="2"/>
      <c r="H129" s="1"/>
      <c r="I129" s="2"/>
      <c r="J129" s="2"/>
      <c r="K129" s="1"/>
      <c r="L129" s="2"/>
      <c r="M129" s="1"/>
      <c r="N129" s="1"/>
      <c r="O129" s="2"/>
      <c r="P129" s="2"/>
      <c r="Q129" s="2"/>
      <c r="R129" s="16"/>
      <c r="S129" s="2"/>
      <c r="T129" s="2"/>
      <c r="U129" s="2"/>
      <c r="V129" s="2"/>
      <c r="W129" s="2"/>
      <c r="X129" s="2"/>
      <c r="Y129" s="2"/>
    </row>
    <row r="130" spans="3:25" x14ac:dyDescent="0.25">
      <c r="C130" s="11"/>
      <c r="D130" s="2"/>
      <c r="E130" s="1"/>
      <c r="F130" s="2"/>
      <c r="G130" s="2"/>
      <c r="H130" s="1"/>
      <c r="I130" s="2"/>
      <c r="J130" s="2"/>
      <c r="K130" s="1"/>
      <c r="L130" s="2"/>
      <c r="M130" s="1"/>
      <c r="N130" s="1"/>
      <c r="O130" s="2"/>
      <c r="P130" s="2"/>
      <c r="Q130" s="2"/>
      <c r="R130" s="16"/>
      <c r="S130" s="2"/>
      <c r="T130" s="2"/>
      <c r="U130" s="2"/>
      <c r="V130" s="2"/>
      <c r="W130" s="2"/>
      <c r="X130" s="2"/>
      <c r="Y130" s="2"/>
    </row>
    <row r="131" spans="3:25" x14ac:dyDescent="0.25">
      <c r="C131" s="11"/>
      <c r="D131" s="2"/>
      <c r="E131" s="1"/>
      <c r="F131" s="2"/>
      <c r="G131" s="2"/>
      <c r="H131" s="1"/>
      <c r="I131" s="2"/>
      <c r="J131" s="2"/>
      <c r="K131" s="1"/>
      <c r="L131" s="2"/>
      <c r="M131" s="1"/>
      <c r="N131" s="1"/>
      <c r="O131" s="2"/>
      <c r="P131" s="2"/>
      <c r="Q131" s="2"/>
      <c r="R131" s="16"/>
      <c r="S131" s="2"/>
      <c r="T131" s="2"/>
      <c r="U131" s="2"/>
      <c r="V131" s="2"/>
      <c r="W131" s="2"/>
      <c r="X131" s="2"/>
      <c r="Y131" s="2"/>
    </row>
    <row r="132" spans="3:25" x14ac:dyDescent="0.25">
      <c r="C132" s="11"/>
      <c r="D132" s="2"/>
      <c r="E132" s="1"/>
      <c r="F132" s="2"/>
      <c r="G132" s="2"/>
      <c r="H132" s="1"/>
      <c r="I132" s="2"/>
      <c r="J132" s="2"/>
      <c r="K132" s="1"/>
      <c r="L132" s="2"/>
      <c r="M132" s="1"/>
      <c r="N132" s="1"/>
      <c r="O132" s="2"/>
      <c r="P132" s="2"/>
      <c r="Q132" s="2"/>
      <c r="R132" s="16"/>
      <c r="S132" s="2"/>
      <c r="T132" s="2"/>
      <c r="U132" s="2"/>
      <c r="V132" s="2"/>
      <c r="W132" s="2"/>
      <c r="X132" s="2"/>
      <c r="Y132" s="2"/>
    </row>
    <row r="133" spans="3:25" x14ac:dyDescent="0.25">
      <c r="C133" s="11"/>
      <c r="D133" s="2"/>
      <c r="E133" s="1"/>
      <c r="F133" s="2"/>
      <c r="G133" s="2"/>
      <c r="H133" s="1"/>
      <c r="I133" s="2"/>
      <c r="J133" s="2"/>
      <c r="K133" s="1"/>
      <c r="L133" s="2"/>
      <c r="M133" s="1"/>
      <c r="N133" s="1"/>
      <c r="O133" s="2"/>
      <c r="P133" s="2"/>
      <c r="Q133" s="2"/>
      <c r="R133" s="16"/>
      <c r="S133" s="2"/>
      <c r="T133" s="2"/>
      <c r="U133" s="2"/>
      <c r="V133" s="2"/>
      <c r="W133" s="2"/>
      <c r="X133" s="2"/>
      <c r="Y133" s="2"/>
    </row>
    <row r="134" spans="3:25" x14ac:dyDescent="0.25">
      <c r="C134" s="11"/>
      <c r="D134" s="2"/>
      <c r="E134" s="1"/>
      <c r="F134" s="2"/>
      <c r="G134" s="2"/>
      <c r="H134" s="1"/>
      <c r="I134" s="2"/>
      <c r="J134" s="2"/>
      <c r="K134" s="1"/>
      <c r="L134" s="2"/>
      <c r="M134" s="1"/>
      <c r="N134" s="1"/>
      <c r="O134" s="2"/>
      <c r="P134" s="2"/>
      <c r="Q134" s="2"/>
      <c r="R134" s="16"/>
      <c r="S134" s="2"/>
      <c r="T134" s="2"/>
      <c r="U134" s="2"/>
      <c r="V134" s="2"/>
      <c r="W134" s="2"/>
      <c r="X134" s="2"/>
      <c r="Y134" s="2"/>
    </row>
    <row r="135" spans="3:25" x14ac:dyDescent="0.25">
      <c r="C135" s="11"/>
      <c r="D135" s="2"/>
      <c r="E135" s="1"/>
      <c r="F135" s="2"/>
      <c r="G135" s="2"/>
      <c r="H135" s="1"/>
      <c r="I135" s="2"/>
      <c r="J135" s="2"/>
      <c r="K135" s="1"/>
      <c r="L135" s="2"/>
      <c r="M135" s="1"/>
      <c r="N135" s="1"/>
      <c r="O135" s="2"/>
      <c r="P135" s="2"/>
      <c r="Q135" s="2"/>
      <c r="R135" s="16"/>
      <c r="S135" s="2"/>
      <c r="T135" s="2"/>
      <c r="U135" s="2"/>
      <c r="V135" s="2"/>
      <c r="W135" s="2"/>
      <c r="X135" s="2"/>
      <c r="Y135" s="2"/>
    </row>
    <row r="136" spans="3:25" x14ac:dyDescent="0.25">
      <c r="C136" s="11"/>
      <c r="D136" s="2"/>
      <c r="E136" s="1"/>
      <c r="F136" s="2"/>
      <c r="G136" s="2"/>
      <c r="H136" s="1"/>
      <c r="I136" s="2"/>
      <c r="J136" s="2"/>
      <c r="K136" s="1"/>
      <c r="L136" s="2"/>
      <c r="M136" s="1"/>
      <c r="N136" s="1"/>
      <c r="O136" s="2"/>
      <c r="P136" s="2"/>
      <c r="Q136" s="2"/>
      <c r="R136" s="16"/>
      <c r="S136" s="2"/>
      <c r="T136" s="2"/>
      <c r="U136" s="2"/>
      <c r="V136" s="2"/>
      <c r="W136" s="2"/>
      <c r="X136" s="2"/>
      <c r="Y136" s="2"/>
    </row>
    <row r="137" spans="3:25" x14ac:dyDescent="0.25">
      <c r="C137" s="11"/>
      <c r="D137" s="2"/>
      <c r="E137" s="1"/>
      <c r="F137" s="2"/>
      <c r="G137" s="2"/>
      <c r="H137" s="1"/>
      <c r="I137" s="2"/>
      <c r="J137" s="2"/>
      <c r="K137" s="1"/>
      <c r="L137" s="2"/>
      <c r="M137" s="1"/>
      <c r="N137" s="1"/>
      <c r="O137" s="2"/>
      <c r="P137" s="2"/>
      <c r="Q137" s="2"/>
      <c r="R137" s="16"/>
      <c r="S137" s="2"/>
      <c r="T137" s="2"/>
      <c r="U137" s="2"/>
      <c r="V137" s="2"/>
      <c r="W137" s="2"/>
      <c r="X137" s="2"/>
      <c r="Y137" s="2"/>
    </row>
    <row r="138" spans="3:25" x14ac:dyDescent="0.25">
      <c r="C138" s="11"/>
      <c r="D138" s="2"/>
      <c r="E138" s="1"/>
      <c r="F138" s="2"/>
      <c r="G138" s="2"/>
      <c r="H138" s="1"/>
      <c r="I138" s="2"/>
      <c r="J138" s="2"/>
      <c r="K138" s="1"/>
      <c r="L138" s="2"/>
      <c r="M138" s="1"/>
      <c r="N138" s="1"/>
      <c r="O138" s="2"/>
      <c r="P138" s="2"/>
      <c r="Q138" s="2"/>
      <c r="R138" s="16"/>
      <c r="S138" s="2"/>
      <c r="T138" s="2"/>
      <c r="U138" s="2"/>
      <c r="V138" s="2"/>
      <c r="W138" s="2"/>
      <c r="X138" s="2"/>
      <c r="Y138" s="2"/>
    </row>
    <row r="139" spans="3:25" x14ac:dyDescent="0.25">
      <c r="C139" s="11"/>
      <c r="D139" s="2"/>
      <c r="E139" s="1"/>
      <c r="F139" s="2"/>
      <c r="G139" s="2"/>
      <c r="H139" s="1"/>
      <c r="I139" s="2"/>
      <c r="J139" s="2"/>
      <c r="K139" s="1"/>
      <c r="L139" s="2"/>
      <c r="M139" s="1"/>
      <c r="N139" s="1"/>
      <c r="O139" s="2"/>
      <c r="P139" s="2"/>
      <c r="Q139" s="2"/>
      <c r="R139" s="16"/>
      <c r="S139" s="2"/>
      <c r="T139" s="2"/>
      <c r="U139" s="2"/>
      <c r="V139" s="2"/>
      <c r="W139" s="2"/>
      <c r="X139" s="2"/>
      <c r="Y139" s="2"/>
    </row>
    <row r="140" spans="3:25" x14ac:dyDescent="0.25">
      <c r="C140" s="11"/>
      <c r="D140" s="2"/>
      <c r="E140" s="1"/>
      <c r="F140" s="2"/>
      <c r="G140" s="2"/>
      <c r="H140" s="1"/>
      <c r="I140" s="2"/>
      <c r="J140" s="2"/>
      <c r="K140" s="1"/>
      <c r="L140" s="2"/>
      <c r="M140" s="1"/>
      <c r="N140" s="1"/>
      <c r="O140" s="2"/>
      <c r="P140" s="2"/>
      <c r="Q140" s="2"/>
      <c r="R140" s="16"/>
      <c r="S140" s="2"/>
      <c r="T140" s="2"/>
      <c r="U140" s="2"/>
      <c r="V140" s="2"/>
      <c r="W140" s="2"/>
      <c r="X140" s="2"/>
      <c r="Y140" s="2"/>
    </row>
    <row r="141" spans="3:25" x14ac:dyDescent="0.25">
      <c r="C141" s="11"/>
      <c r="D141" s="2"/>
      <c r="E141" s="1"/>
      <c r="F141" s="2"/>
      <c r="G141" s="2"/>
      <c r="H141" s="1"/>
      <c r="I141" s="2"/>
      <c r="J141" s="2"/>
      <c r="K141" s="1"/>
      <c r="L141" s="2"/>
      <c r="M141" s="1"/>
      <c r="N141" s="1"/>
      <c r="O141" s="2"/>
      <c r="P141" s="2"/>
      <c r="Q141" s="2"/>
      <c r="R141" s="16"/>
      <c r="S141" s="2"/>
      <c r="T141" s="2"/>
      <c r="U141" s="2"/>
      <c r="V141" s="2"/>
      <c r="W141" s="2"/>
      <c r="X141" s="2"/>
      <c r="Y141" s="2"/>
    </row>
    <row r="142" spans="3:25" x14ac:dyDescent="0.25">
      <c r="C142" s="11"/>
      <c r="D142" s="2"/>
      <c r="E142" s="1"/>
      <c r="F142" s="2"/>
      <c r="G142" s="2"/>
      <c r="H142" s="1"/>
      <c r="I142" s="2"/>
      <c r="J142" s="2"/>
      <c r="K142" s="1"/>
      <c r="L142" s="2"/>
      <c r="M142" s="1"/>
      <c r="N142" s="1"/>
      <c r="O142" s="2"/>
      <c r="P142" s="2"/>
      <c r="Q142" s="2"/>
      <c r="R142" s="16"/>
      <c r="S142" s="2"/>
      <c r="T142" s="2"/>
      <c r="U142" s="2"/>
      <c r="V142" s="2"/>
      <c r="W142" s="2"/>
      <c r="X142" s="2"/>
      <c r="Y142" s="2"/>
    </row>
    <row r="143" spans="3:25" x14ac:dyDescent="0.25">
      <c r="C143" s="11"/>
      <c r="D143" s="2"/>
      <c r="E143" s="1"/>
      <c r="F143" s="2"/>
      <c r="G143" s="2"/>
      <c r="H143" s="1"/>
      <c r="I143" s="2"/>
      <c r="J143" s="2"/>
      <c r="K143" s="1"/>
      <c r="L143" s="2"/>
      <c r="M143" s="1"/>
      <c r="N143" s="1"/>
      <c r="O143" s="2"/>
      <c r="P143" s="2"/>
      <c r="Q143" s="2"/>
      <c r="R143" s="16"/>
      <c r="S143" s="2"/>
      <c r="T143" s="2"/>
      <c r="U143" s="2"/>
      <c r="V143" s="2"/>
      <c r="W143" s="2"/>
      <c r="X143" s="2"/>
      <c r="Y143" s="2"/>
    </row>
    <row r="144" spans="3:25" x14ac:dyDescent="0.25">
      <c r="C144" s="11"/>
      <c r="D144" s="2"/>
      <c r="E144" s="1"/>
      <c r="F144" s="2"/>
      <c r="G144" s="2"/>
      <c r="H144" s="1"/>
      <c r="I144" s="2"/>
      <c r="J144" s="2"/>
      <c r="K144" s="1"/>
      <c r="L144" s="2"/>
      <c r="M144" s="1"/>
      <c r="N144" s="1"/>
      <c r="O144" s="2"/>
      <c r="P144" s="2"/>
      <c r="Q144" s="2"/>
      <c r="R144" s="16"/>
      <c r="S144" s="2"/>
      <c r="T144" s="2"/>
      <c r="U144" s="2"/>
      <c r="V144" s="2"/>
      <c r="W144" s="2"/>
      <c r="X144" s="2"/>
      <c r="Y144" s="2"/>
    </row>
    <row r="145" spans="3:25" x14ac:dyDescent="0.25">
      <c r="C145" s="11"/>
      <c r="D145" s="2"/>
      <c r="E145" s="1"/>
      <c r="F145" s="2"/>
      <c r="G145" s="2"/>
      <c r="H145" s="1"/>
      <c r="I145" s="2"/>
      <c r="J145" s="2"/>
      <c r="K145" s="1"/>
      <c r="L145" s="2"/>
      <c r="M145" s="1"/>
      <c r="N145" s="1"/>
      <c r="O145" s="2"/>
      <c r="P145" s="2"/>
      <c r="Q145" s="2"/>
      <c r="R145" s="16"/>
      <c r="S145" s="2"/>
      <c r="T145" s="2"/>
      <c r="U145" s="2"/>
      <c r="V145" s="2"/>
      <c r="W145" s="2"/>
      <c r="X145" s="2"/>
      <c r="Y145" s="2"/>
    </row>
    <row r="146" spans="3:25" x14ac:dyDescent="0.25">
      <c r="C146" s="11"/>
      <c r="D146" s="2"/>
      <c r="E146" s="1"/>
      <c r="F146" s="2"/>
      <c r="G146" s="2"/>
      <c r="H146" s="1"/>
      <c r="I146" s="2"/>
      <c r="J146" s="2"/>
      <c r="K146" s="1"/>
      <c r="L146" s="2"/>
      <c r="M146" s="1"/>
      <c r="N146" s="1"/>
      <c r="O146" s="2"/>
      <c r="P146" s="2"/>
      <c r="Q146" s="2"/>
      <c r="R146" s="16"/>
      <c r="S146" s="2"/>
      <c r="T146" s="2"/>
      <c r="U146" s="2"/>
      <c r="V146" s="2"/>
      <c r="W146" s="2"/>
      <c r="X146" s="2"/>
      <c r="Y146" s="2"/>
    </row>
    <row r="147" spans="3:25" x14ac:dyDescent="0.25">
      <c r="C147" s="11"/>
      <c r="D147" s="2"/>
      <c r="E147" s="1"/>
      <c r="F147" s="2"/>
      <c r="G147" s="2"/>
      <c r="H147" s="1"/>
      <c r="I147" s="2"/>
      <c r="J147" s="2"/>
      <c r="K147" s="1"/>
      <c r="L147" s="2"/>
      <c r="M147" s="1"/>
      <c r="N147" s="1"/>
      <c r="O147" s="2"/>
      <c r="P147" s="2"/>
      <c r="Q147" s="2"/>
      <c r="R147" s="16"/>
      <c r="S147" s="2"/>
      <c r="T147" s="2"/>
      <c r="U147" s="2"/>
      <c r="V147" s="2"/>
      <c r="W147" s="2"/>
      <c r="X147" s="2"/>
      <c r="Y147" s="2"/>
    </row>
    <row r="148" spans="3:25" x14ac:dyDescent="0.25">
      <c r="C148" s="11"/>
      <c r="D148" s="2"/>
      <c r="E148" s="1"/>
      <c r="F148" s="2"/>
      <c r="G148" s="2"/>
      <c r="H148" s="1"/>
      <c r="I148" s="2"/>
      <c r="J148" s="2"/>
      <c r="K148" s="1"/>
      <c r="L148" s="2"/>
      <c r="M148" s="1"/>
      <c r="N148" s="1"/>
      <c r="O148" s="2"/>
      <c r="P148" s="2"/>
      <c r="Q148" s="2"/>
      <c r="R148" s="16"/>
      <c r="S148" s="2"/>
      <c r="T148" s="2"/>
      <c r="U148" s="2"/>
      <c r="V148" s="2"/>
      <c r="W148" s="2"/>
      <c r="X148" s="2"/>
      <c r="Y148" s="2"/>
    </row>
    <row r="149" spans="3:25" x14ac:dyDescent="0.25">
      <c r="C149" s="11"/>
      <c r="D149" s="2"/>
      <c r="E149" s="1"/>
      <c r="F149" s="2"/>
      <c r="G149" s="2"/>
      <c r="H149" s="1"/>
      <c r="I149" s="2"/>
      <c r="J149" s="2"/>
      <c r="K149" s="1"/>
      <c r="L149" s="2"/>
      <c r="M149" s="1"/>
      <c r="N149" s="1"/>
      <c r="O149" s="2"/>
      <c r="P149" s="2"/>
      <c r="Q149" s="2"/>
      <c r="R149" s="16"/>
      <c r="S149" s="2"/>
      <c r="T149" s="2"/>
      <c r="U149" s="2"/>
      <c r="V149" s="2"/>
      <c r="W149" s="2"/>
      <c r="X149" s="2"/>
      <c r="Y149" s="2"/>
    </row>
    <row r="150" spans="3:25" x14ac:dyDescent="0.25">
      <c r="C150" s="11"/>
      <c r="D150" s="2"/>
      <c r="E150" s="1"/>
      <c r="F150" s="2"/>
      <c r="G150" s="2"/>
      <c r="H150" s="1"/>
      <c r="I150" s="2"/>
      <c r="J150" s="2"/>
      <c r="K150" s="1"/>
      <c r="L150" s="2"/>
      <c r="M150" s="1"/>
      <c r="N150" s="1"/>
      <c r="O150" s="2"/>
      <c r="P150" s="2"/>
      <c r="Q150" s="2"/>
      <c r="R150" s="16"/>
      <c r="S150" s="2"/>
      <c r="T150" s="2"/>
      <c r="U150" s="2"/>
      <c r="V150" s="2"/>
      <c r="W150" s="2"/>
      <c r="X150" s="2"/>
      <c r="Y150" s="2"/>
    </row>
    <row r="151" spans="3:25" x14ac:dyDescent="0.25">
      <c r="C151" s="11"/>
      <c r="D151" s="2"/>
      <c r="E151" s="1"/>
      <c r="F151" s="2"/>
      <c r="G151" s="2"/>
      <c r="H151" s="1"/>
      <c r="I151" s="2"/>
      <c r="J151" s="2"/>
      <c r="K151" s="1"/>
      <c r="L151" s="2"/>
      <c r="M151" s="1"/>
      <c r="N151" s="1"/>
      <c r="O151" s="2"/>
      <c r="P151" s="2"/>
      <c r="Q151" s="2"/>
      <c r="R151" s="16"/>
      <c r="S151" s="2"/>
      <c r="T151" s="2"/>
      <c r="U151" s="2"/>
      <c r="V151" s="2"/>
      <c r="W151" s="2"/>
      <c r="X151" s="2"/>
      <c r="Y151" s="2"/>
    </row>
    <row r="152" spans="3:25" x14ac:dyDescent="0.25">
      <c r="C152" s="11"/>
      <c r="D152" s="2"/>
      <c r="E152" s="1"/>
      <c r="F152" s="2"/>
      <c r="G152" s="2"/>
      <c r="H152" s="1"/>
      <c r="I152" s="2"/>
      <c r="J152" s="2"/>
      <c r="K152" s="1"/>
      <c r="L152" s="2"/>
      <c r="M152" s="1"/>
      <c r="N152" s="1"/>
      <c r="O152" s="2"/>
      <c r="P152" s="2"/>
      <c r="Q152" s="2"/>
      <c r="R152" s="16"/>
      <c r="S152" s="2"/>
      <c r="T152" s="2"/>
      <c r="U152" s="2"/>
      <c r="V152" s="2"/>
      <c r="W152" s="2"/>
      <c r="X152" s="2"/>
      <c r="Y152" s="2"/>
    </row>
    <row r="153" spans="3:25" x14ac:dyDescent="0.25">
      <c r="C153" s="11"/>
      <c r="D153" s="2"/>
      <c r="E153" s="1"/>
      <c r="F153" s="2"/>
      <c r="G153" s="2"/>
      <c r="H153" s="1"/>
      <c r="I153" s="2"/>
      <c r="J153" s="2"/>
      <c r="K153" s="1"/>
      <c r="L153" s="2"/>
      <c r="M153" s="1"/>
      <c r="N153" s="1"/>
      <c r="O153" s="2"/>
      <c r="P153" s="2"/>
      <c r="Q153" s="2"/>
      <c r="R153" s="16"/>
      <c r="S153" s="2"/>
      <c r="T153" s="2"/>
      <c r="U153" s="2"/>
      <c r="V153" s="2"/>
      <c r="W153" s="2"/>
      <c r="X153" s="2"/>
      <c r="Y153" s="2"/>
    </row>
    <row r="154" spans="3:25" x14ac:dyDescent="0.25">
      <c r="C154" s="11"/>
      <c r="D154" s="2"/>
      <c r="E154" s="1"/>
      <c r="F154" s="2"/>
      <c r="G154" s="2"/>
      <c r="H154" s="1"/>
      <c r="I154" s="2"/>
      <c r="J154" s="2"/>
      <c r="K154" s="1"/>
      <c r="L154" s="2"/>
      <c r="M154" s="1"/>
      <c r="N154" s="1"/>
      <c r="O154" s="2"/>
      <c r="P154" s="2"/>
      <c r="Q154" s="2"/>
      <c r="R154" s="16"/>
      <c r="S154" s="2"/>
      <c r="T154" s="2"/>
      <c r="U154" s="2"/>
      <c r="V154" s="2"/>
      <c r="W154" s="2"/>
      <c r="X154" s="2"/>
      <c r="Y154" s="2"/>
    </row>
    <row r="155" spans="3:25" x14ac:dyDescent="0.25">
      <c r="C155" s="11"/>
      <c r="D155" s="2"/>
      <c r="E155" s="1"/>
      <c r="F155" s="2"/>
      <c r="G155" s="2"/>
      <c r="H155" s="1"/>
      <c r="I155" s="2"/>
      <c r="J155" s="2"/>
      <c r="K155" s="1"/>
      <c r="L155" s="2"/>
      <c r="M155" s="1"/>
      <c r="N155" s="1"/>
      <c r="O155" s="2"/>
      <c r="P155" s="2"/>
      <c r="Q155" s="2"/>
      <c r="R155" s="16"/>
      <c r="S155" s="2"/>
      <c r="T155" s="2"/>
      <c r="U155" s="2"/>
      <c r="V155" s="2"/>
      <c r="W155" s="2"/>
      <c r="X155" s="2"/>
      <c r="Y155" s="2"/>
    </row>
    <row r="156" spans="3:25" x14ac:dyDescent="0.25">
      <c r="C156" s="11"/>
      <c r="D156" s="2"/>
      <c r="E156" s="1"/>
      <c r="F156" s="2"/>
      <c r="G156" s="2"/>
      <c r="H156" s="1"/>
      <c r="I156" s="2"/>
      <c r="J156" s="2"/>
      <c r="K156" s="1"/>
      <c r="L156" s="2"/>
      <c r="M156" s="1"/>
      <c r="N156" s="1"/>
      <c r="O156" s="2"/>
      <c r="P156" s="2"/>
      <c r="Q156" s="2"/>
      <c r="R156" s="16"/>
      <c r="S156" s="2"/>
      <c r="T156" s="2"/>
      <c r="U156" s="2"/>
      <c r="V156" s="2"/>
      <c r="W156" s="2"/>
      <c r="X156" s="2"/>
      <c r="Y156" s="2"/>
    </row>
    <row r="157" spans="3:25" x14ac:dyDescent="0.25">
      <c r="C157" s="11"/>
      <c r="D157" s="2"/>
      <c r="E157" s="1"/>
      <c r="F157" s="2"/>
      <c r="G157" s="2"/>
      <c r="H157" s="1"/>
      <c r="I157" s="2"/>
      <c r="J157" s="2"/>
      <c r="K157" s="1"/>
      <c r="L157" s="2"/>
      <c r="M157" s="1"/>
      <c r="N157" s="1"/>
      <c r="O157" s="2"/>
      <c r="P157" s="2"/>
      <c r="Q157" s="2"/>
      <c r="R157" s="16"/>
      <c r="S157" s="2"/>
      <c r="T157" s="2"/>
      <c r="U157" s="2"/>
      <c r="V157" s="2"/>
      <c r="W157" s="2"/>
      <c r="X157" s="2"/>
      <c r="Y157" s="2"/>
    </row>
    <row r="158" spans="3:25" x14ac:dyDescent="0.25">
      <c r="C158" s="11"/>
      <c r="D158" s="2"/>
      <c r="E158" s="1"/>
      <c r="F158" s="2"/>
      <c r="G158" s="2"/>
      <c r="H158" s="1"/>
      <c r="I158" s="2"/>
      <c r="J158" s="2"/>
      <c r="K158" s="1"/>
      <c r="L158" s="2"/>
      <c r="M158" s="1"/>
      <c r="N158" s="1"/>
      <c r="O158" s="2"/>
      <c r="P158" s="2"/>
      <c r="Q158" s="2"/>
      <c r="R158" s="16"/>
      <c r="S158" s="2"/>
      <c r="T158" s="2"/>
      <c r="U158" s="2"/>
      <c r="V158" s="2"/>
      <c r="W158" s="2"/>
      <c r="X158" s="2"/>
      <c r="Y158" s="2"/>
    </row>
    <row r="159" spans="3:25" x14ac:dyDescent="0.25">
      <c r="C159" s="11"/>
      <c r="D159" s="2"/>
      <c r="E159" s="1"/>
      <c r="F159" s="2"/>
      <c r="G159" s="2"/>
      <c r="H159" s="1"/>
      <c r="I159" s="2"/>
      <c r="J159" s="2"/>
      <c r="K159" s="1"/>
      <c r="L159" s="2"/>
      <c r="M159" s="1"/>
      <c r="N159" s="1"/>
      <c r="O159" s="2"/>
      <c r="P159" s="2"/>
      <c r="Q159" s="2"/>
      <c r="R159" s="16"/>
      <c r="S159" s="2"/>
      <c r="T159" s="2"/>
      <c r="U159" s="2"/>
      <c r="V159" s="2"/>
      <c r="W159" s="2"/>
      <c r="X159" s="2"/>
      <c r="Y159" s="2"/>
    </row>
    <row r="160" spans="3:25" x14ac:dyDescent="0.25">
      <c r="C160" s="11"/>
      <c r="D160" s="2"/>
      <c r="E160" s="1"/>
      <c r="F160" s="2"/>
      <c r="G160" s="2"/>
      <c r="H160" s="1"/>
      <c r="I160" s="2"/>
      <c r="J160" s="2"/>
      <c r="K160" s="1"/>
      <c r="L160" s="2"/>
      <c r="M160" s="1"/>
      <c r="N160" s="1"/>
      <c r="O160" s="2"/>
      <c r="P160" s="2"/>
      <c r="Q160" s="2"/>
      <c r="R160" s="16"/>
      <c r="S160" s="2"/>
      <c r="T160" s="2"/>
      <c r="U160" s="2"/>
      <c r="V160" s="2"/>
      <c r="W160" s="2"/>
      <c r="X160" s="2"/>
      <c r="Y160" s="2"/>
    </row>
    <row r="161" spans="3:25" x14ac:dyDescent="0.25">
      <c r="C161" s="11"/>
      <c r="D161" s="2"/>
      <c r="E161" s="1"/>
      <c r="F161" s="2"/>
      <c r="G161" s="2"/>
      <c r="H161" s="1"/>
      <c r="I161" s="2"/>
      <c r="J161" s="2"/>
      <c r="K161" s="1"/>
      <c r="L161" s="2"/>
      <c r="M161" s="1"/>
      <c r="N161" s="1"/>
      <c r="O161" s="2"/>
      <c r="P161" s="2"/>
      <c r="Q161" s="2"/>
      <c r="R161" s="16"/>
      <c r="S161" s="2"/>
      <c r="T161" s="2"/>
      <c r="U161" s="2"/>
      <c r="V161" s="2"/>
      <c r="W161" s="2"/>
      <c r="X161" s="2"/>
      <c r="Y161" s="2"/>
    </row>
    <row r="162" spans="3:25" x14ac:dyDescent="0.25">
      <c r="C162" s="11"/>
      <c r="D162" s="2"/>
      <c r="E162" s="1"/>
      <c r="F162" s="2"/>
      <c r="G162" s="2"/>
      <c r="H162" s="1"/>
      <c r="I162" s="2"/>
      <c r="J162" s="2"/>
      <c r="K162" s="1"/>
      <c r="L162" s="2"/>
      <c r="M162" s="1"/>
      <c r="N162" s="1"/>
      <c r="O162" s="2"/>
      <c r="P162" s="2"/>
      <c r="Q162" s="2"/>
      <c r="R162" s="16"/>
      <c r="S162" s="2"/>
      <c r="T162" s="2"/>
      <c r="U162" s="2"/>
      <c r="V162" s="2"/>
      <c r="W162" s="2"/>
      <c r="X162" s="2"/>
      <c r="Y162" s="2"/>
    </row>
    <row r="163" spans="3:25" x14ac:dyDescent="0.25">
      <c r="C163" s="11"/>
      <c r="D163" s="2"/>
      <c r="E163" s="1"/>
      <c r="F163" s="2"/>
      <c r="G163" s="2"/>
      <c r="H163" s="1"/>
      <c r="I163" s="2"/>
      <c r="J163" s="2"/>
      <c r="K163" s="1"/>
      <c r="L163" s="2"/>
      <c r="M163" s="1"/>
      <c r="N163" s="1"/>
      <c r="O163" s="2"/>
      <c r="P163" s="2"/>
      <c r="Q163" s="2"/>
      <c r="R163" s="16"/>
      <c r="S163" s="2"/>
      <c r="T163" s="2"/>
      <c r="U163" s="2"/>
      <c r="V163" s="2"/>
      <c r="W163" s="2"/>
      <c r="X163" s="2"/>
      <c r="Y163" s="2"/>
    </row>
    <row r="164" spans="3:25" x14ac:dyDescent="0.25">
      <c r="C164" s="11"/>
      <c r="D164" s="2"/>
      <c r="E164" s="1"/>
      <c r="F164" s="2"/>
      <c r="G164" s="2"/>
      <c r="H164" s="1"/>
      <c r="I164" s="2"/>
      <c r="J164" s="2"/>
      <c r="K164" s="1"/>
      <c r="L164" s="2"/>
      <c r="M164" s="1"/>
      <c r="N164" s="1"/>
      <c r="O164" s="2"/>
      <c r="P164" s="2"/>
      <c r="Q164" s="2"/>
      <c r="R164" s="16"/>
      <c r="S164" s="2"/>
      <c r="T164" s="2"/>
      <c r="U164" s="2"/>
      <c r="V164" s="2"/>
      <c r="W164" s="2"/>
      <c r="X164" s="2"/>
      <c r="Y164" s="2"/>
    </row>
    <row r="165" spans="3:25" x14ac:dyDescent="0.25">
      <c r="C165" s="11"/>
      <c r="D165" s="2"/>
      <c r="E165" s="1"/>
      <c r="F165" s="2"/>
      <c r="G165" s="2"/>
      <c r="H165" s="1"/>
      <c r="I165" s="2"/>
      <c r="J165" s="2"/>
      <c r="K165" s="1"/>
      <c r="L165" s="2"/>
      <c r="M165" s="1"/>
      <c r="N165" s="1"/>
      <c r="O165" s="2"/>
      <c r="P165" s="2"/>
      <c r="Q165" s="2"/>
      <c r="R165" s="16"/>
      <c r="S165" s="2"/>
      <c r="T165" s="2"/>
      <c r="U165" s="2"/>
      <c r="V165" s="2"/>
      <c r="W165" s="2"/>
      <c r="X165" s="2"/>
      <c r="Y165" s="2"/>
    </row>
    <row r="166" spans="3:25" x14ac:dyDescent="0.25">
      <c r="C166" s="11"/>
      <c r="D166" s="2"/>
      <c r="E166" s="1"/>
      <c r="F166" s="2"/>
      <c r="G166" s="2"/>
      <c r="H166" s="1"/>
      <c r="I166" s="2"/>
      <c r="J166" s="2"/>
      <c r="K166" s="1"/>
      <c r="L166" s="2"/>
      <c r="M166" s="1"/>
      <c r="N166" s="1"/>
      <c r="O166" s="2"/>
      <c r="P166" s="2"/>
      <c r="Q166" s="2"/>
      <c r="R166" s="16"/>
      <c r="S166" s="2"/>
      <c r="T166" s="2"/>
      <c r="U166" s="2"/>
      <c r="V166" s="2"/>
      <c r="W166" s="2"/>
      <c r="X166" s="2"/>
      <c r="Y166" s="2"/>
    </row>
    <row r="167" spans="3:25" x14ac:dyDescent="0.25">
      <c r="C167" s="11"/>
      <c r="D167" s="2"/>
      <c r="E167" s="1"/>
      <c r="F167" s="2"/>
      <c r="G167" s="2"/>
      <c r="H167" s="1"/>
      <c r="I167" s="2"/>
      <c r="J167" s="2"/>
      <c r="K167" s="1"/>
      <c r="L167" s="2"/>
      <c r="M167" s="1"/>
      <c r="N167" s="1"/>
      <c r="O167" s="2"/>
      <c r="P167" s="2"/>
      <c r="Q167" s="2"/>
      <c r="R167" s="16"/>
      <c r="S167" s="2"/>
      <c r="T167" s="2"/>
      <c r="U167" s="2"/>
      <c r="V167" s="2"/>
      <c r="W167" s="2"/>
      <c r="X167" s="2"/>
      <c r="Y167" s="2"/>
    </row>
    <row r="168" spans="3:25" x14ac:dyDescent="0.25">
      <c r="C168" s="11"/>
      <c r="D168" s="2"/>
      <c r="E168" s="1"/>
      <c r="F168" s="2"/>
      <c r="G168" s="2"/>
      <c r="H168" s="1"/>
      <c r="I168" s="2"/>
      <c r="J168" s="2"/>
      <c r="K168" s="1"/>
      <c r="L168" s="2"/>
      <c r="M168" s="1"/>
      <c r="N168" s="1"/>
      <c r="O168" s="2"/>
      <c r="P168" s="2"/>
      <c r="Q168" s="2"/>
      <c r="R168" s="16"/>
      <c r="S168" s="2"/>
      <c r="T168" s="2"/>
      <c r="U168" s="2"/>
      <c r="V168" s="2"/>
      <c r="W168" s="2"/>
      <c r="X168" s="2"/>
      <c r="Y168" s="2"/>
    </row>
    <row r="169" spans="3:25" x14ac:dyDescent="0.25">
      <c r="C169" s="11"/>
      <c r="D169" s="2"/>
      <c r="E169" s="1"/>
      <c r="F169" s="2"/>
      <c r="G169" s="2"/>
      <c r="H169" s="1"/>
      <c r="I169" s="2"/>
      <c r="J169" s="2"/>
      <c r="K169" s="1"/>
      <c r="L169" s="2"/>
      <c r="M169" s="1"/>
      <c r="N169" s="1"/>
      <c r="O169" s="2"/>
      <c r="P169" s="2"/>
      <c r="Q169" s="2"/>
      <c r="R169" s="16"/>
      <c r="S169" s="2"/>
      <c r="T169" s="2"/>
      <c r="U169" s="2"/>
      <c r="V169" s="2"/>
      <c r="W169" s="2"/>
      <c r="X169" s="2"/>
      <c r="Y169" s="2"/>
    </row>
    <row r="170" spans="3:25" x14ac:dyDescent="0.25">
      <c r="C170" s="11"/>
      <c r="D170" s="2"/>
      <c r="E170" s="1"/>
      <c r="F170" s="2"/>
      <c r="G170" s="2"/>
      <c r="H170" s="1"/>
      <c r="I170" s="2"/>
      <c r="J170" s="2"/>
      <c r="K170" s="1"/>
      <c r="L170" s="2"/>
      <c r="M170" s="1"/>
      <c r="N170" s="1"/>
      <c r="O170" s="2"/>
      <c r="P170" s="2"/>
      <c r="Q170" s="2"/>
      <c r="R170" s="16"/>
      <c r="S170" s="2"/>
      <c r="T170" s="2"/>
      <c r="U170" s="2"/>
      <c r="V170" s="2"/>
      <c r="W170" s="2"/>
      <c r="X170" s="2"/>
      <c r="Y170" s="2"/>
    </row>
    <row r="171" spans="3:25" x14ac:dyDescent="0.25">
      <c r="C171" s="11"/>
      <c r="D171" s="2"/>
      <c r="E171" s="1"/>
      <c r="F171" s="2"/>
      <c r="G171" s="2"/>
      <c r="H171" s="1"/>
      <c r="I171" s="2"/>
      <c r="J171" s="2"/>
      <c r="K171" s="1"/>
      <c r="L171" s="2"/>
      <c r="M171" s="1"/>
      <c r="N171" s="1"/>
      <c r="O171" s="2"/>
      <c r="P171" s="2"/>
      <c r="Q171" s="2"/>
      <c r="R171" s="16"/>
      <c r="S171" s="2"/>
      <c r="T171" s="2"/>
      <c r="U171" s="2"/>
      <c r="V171" s="2"/>
      <c r="W171" s="2"/>
      <c r="X171" s="2"/>
      <c r="Y171" s="2"/>
    </row>
    <row r="172" spans="3:25" x14ac:dyDescent="0.25">
      <c r="C172" s="11"/>
      <c r="D172" s="2"/>
      <c r="E172" s="1"/>
      <c r="F172" s="2"/>
      <c r="G172" s="2"/>
      <c r="H172" s="1"/>
      <c r="I172" s="2"/>
      <c r="J172" s="2"/>
      <c r="K172" s="1"/>
      <c r="L172" s="2"/>
      <c r="M172" s="1"/>
      <c r="N172" s="1"/>
      <c r="O172" s="2"/>
      <c r="P172" s="2"/>
      <c r="Q172" s="2"/>
      <c r="R172" s="16"/>
      <c r="S172" s="2"/>
      <c r="T172" s="2"/>
      <c r="U172" s="2"/>
      <c r="V172" s="2"/>
      <c r="W172" s="2"/>
      <c r="X172" s="2"/>
      <c r="Y172" s="2"/>
    </row>
    <row r="173" spans="3:25" x14ac:dyDescent="0.25">
      <c r="C173" s="11"/>
      <c r="D173" s="2"/>
      <c r="E173" s="1"/>
      <c r="F173" s="2"/>
      <c r="G173" s="2"/>
      <c r="H173" s="1"/>
      <c r="I173" s="2"/>
      <c r="J173" s="2"/>
      <c r="K173" s="1"/>
      <c r="L173" s="2"/>
      <c r="M173" s="1"/>
      <c r="N173" s="1"/>
      <c r="O173" s="2"/>
      <c r="P173" s="2"/>
      <c r="Q173" s="2"/>
      <c r="R173" s="16"/>
      <c r="S173" s="2"/>
      <c r="T173" s="2"/>
      <c r="U173" s="2"/>
      <c r="V173" s="2"/>
      <c r="W173" s="2"/>
      <c r="X173" s="2"/>
      <c r="Y173" s="2"/>
    </row>
    <row r="174" spans="3:25" x14ac:dyDescent="0.25">
      <c r="C174" s="11"/>
      <c r="D174" s="2"/>
      <c r="E174" s="1"/>
      <c r="F174" s="2"/>
      <c r="G174" s="2"/>
      <c r="H174" s="1"/>
      <c r="I174" s="2"/>
      <c r="J174" s="2"/>
      <c r="K174" s="1"/>
      <c r="L174" s="2"/>
      <c r="M174" s="1"/>
      <c r="N174" s="1"/>
      <c r="O174" s="2"/>
      <c r="P174" s="2"/>
      <c r="Q174" s="2"/>
      <c r="R174" s="16"/>
      <c r="S174" s="2"/>
      <c r="T174" s="2"/>
      <c r="U174" s="2"/>
      <c r="V174" s="2"/>
      <c r="W174" s="2"/>
      <c r="X174" s="2"/>
      <c r="Y174" s="2"/>
    </row>
    <row r="175" spans="3:25" x14ac:dyDescent="0.25">
      <c r="C175" s="11"/>
      <c r="D175" s="2"/>
      <c r="E175" s="1"/>
      <c r="F175" s="2"/>
      <c r="G175" s="2"/>
      <c r="H175" s="1"/>
      <c r="I175" s="2"/>
      <c r="J175" s="2"/>
      <c r="K175" s="1"/>
      <c r="L175" s="2"/>
      <c r="M175" s="1"/>
      <c r="N175" s="1"/>
      <c r="O175" s="2"/>
      <c r="P175" s="2"/>
      <c r="Q175" s="2"/>
      <c r="R175" s="16"/>
      <c r="S175" s="2"/>
      <c r="T175" s="2"/>
      <c r="U175" s="2"/>
      <c r="V175" s="2"/>
      <c r="W175" s="2"/>
      <c r="X175" s="2"/>
      <c r="Y175" s="2"/>
    </row>
    <row r="176" spans="3:25" x14ac:dyDescent="0.25">
      <c r="C176" s="11"/>
      <c r="D176" s="2"/>
      <c r="E176" s="1"/>
      <c r="F176" s="2"/>
      <c r="G176" s="2"/>
      <c r="H176" s="1"/>
      <c r="I176" s="2"/>
      <c r="J176" s="2"/>
      <c r="K176" s="1"/>
      <c r="L176" s="2"/>
      <c r="M176" s="1"/>
      <c r="N176" s="1"/>
      <c r="O176" s="2"/>
      <c r="P176" s="2"/>
      <c r="Q176" s="2"/>
      <c r="R176" s="16"/>
      <c r="S176" s="2"/>
      <c r="T176" s="2"/>
      <c r="U176" s="2"/>
      <c r="V176" s="2"/>
      <c r="W176" s="2"/>
      <c r="X176" s="2"/>
      <c r="Y176" s="2"/>
    </row>
    <row r="177" spans="3:25" x14ac:dyDescent="0.25">
      <c r="C177" s="11"/>
      <c r="D177" s="2"/>
      <c r="E177" s="1"/>
      <c r="F177" s="2"/>
      <c r="G177" s="2"/>
      <c r="H177" s="1"/>
      <c r="I177" s="2"/>
      <c r="J177" s="2"/>
      <c r="K177" s="1"/>
      <c r="L177" s="2"/>
      <c r="M177" s="1"/>
      <c r="N177" s="1"/>
      <c r="O177" s="2"/>
      <c r="P177" s="2"/>
      <c r="Q177" s="2"/>
      <c r="R177" s="16"/>
      <c r="S177" s="2"/>
      <c r="T177" s="2"/>
      <c r="U177" s="2"/>
      <c r="V177" s="2"/>
      <c r="W177" s="2"/>
      <c r="X177" s="2"/>
      <c r="Y177" s="2"/>
    </row>
    <row r="178" spans="3:25" x14ac:dyDescent="0.25">
      <c r="C178" s="11"/>
      <c r="D178" s="2"/>
      <c r="E178" s="1"/>
      <c r="F178" s="2"/>
      <c r="G178" s="2"/>
      <c r="H178" s="1"/>
      <c r="I178" s="2"/>
      <c r="J178" s="2"/>
      <c r="K178" s="1"/>
      <c r="L178" s="2"/>
      <c r="M178" s="1"/>
      <c r="N178" s="1"/>
      <c r="O178" s="2"/>
      <c r="P178" s="2"/>
      <c r="Q178" s="2"/>
      <c r="R178" s="16"/>
      <c r="S178" s="2"/>
      <c r="T178" s="2"/>
      <c r="U178" s="2"/>
      <c r="V178" s="2"/>
      <c r="W178" s="2"/>
      <c r="X178" s="2"/>
      <c r="Y178" s="2"/>
    </row>
    <row r="179" spans="3:25" x14ac:dyDescent="0.25">
      <c r="C179" s="11"/>
      <c r="D179" s="2"/>
      <c r="E179" s="1"/>
      <c r="F179" s="2"/>
      <c r="G179" s="2"/>
      <c r="H179" s="1"/>
      <c r="I179" s="2"/>
      <c r="J179" s="2"/>
      <c r="K179" s="1"/>
      <c r="L179" s="2"/>
      <c r="M179" s="1"/>
      <c r="N179" s="1"/>
      <c r="O179" s="2"/>
      <c r="P179" s="2"/>
      <c r="Q179" s="2"/>
      <c r="R179" s="16"/>
      <c r="S179" s="2"/>
      <c r="T179" s="2"/>
      <c r="U179" s="2"/>
      <c r="V179" s="2"/>
      <c r="W179" s="2"/>
      <c r="X179" s="2"/>
      <c r="Y179" s="2"/>
    </row>
    <row r="180" spans="3:25" x14ac:dyDescent="0.25">
      <c r="C180" s="11"/>
      <c r="D180" s="2"/>
      <c r="E180" s="1"/>
      <c r="F180" s="2"/>
      <c r="G180" s="2"/>
      <c r="H180" s="1"/>
      <c r="I180" s="2"/>
      <c r="J180" s="2"/>
      <c r="K180" s="1"/>
      <c r="L180" s="2"/>
      <c r="M180" s="1"/>
      <c r="N180" s="1"/>
      <c r="O180" s="2"/>
      <c r="P180" s="2"/>
      <c r="Q180" s="2"/>
      <c r="R180" s="16"/>
      <c r="S180" s="2"/>
      <c r="T180" s="2"/>
      <c r="U180" s="2"/>
      <c r="V180" s="2"/>
      <c r="W180" s="2"/>
      <c r="X180" s="2"/>
      <c r="Y180" s="2"/>
    </row>
    <row r="181" spans="3:25" x14ac:dyDescent="0.25">
      <c r="C181" s="11"/>
      <c r="D181" s="2"/>
      <c r="E181" s="1"/>
      <c r="F181" s="2"/>
      <c r="G181" s="2"/>
      <c r="H181" s="1"/>
      <c r="I181" s="2"/>
      <c r="J181" s="2"/>
      <c r="K181" s="1"/>
      <c r="L181" s="2"/>
      <c r="M181" s="1"/>
      <c r="N181" s="1"/>
      <c r="O181" s="2"/>
      <c r="P181" s="2"/>
      <c r="Q181" s="2"/>
      <c r="R181" s="16"/>
      <c r="S181" s="2"/>
      <c r="T181" s="2"/>
      <c r="U181" s="2"/>
      <c r="V181" s="2"/>
      <c r="W181" s="2"/>
      <c r="X181" s="2"/>
      <c r="Y181" s="2"/>
    </row>
    <row r="182" spans="3:25" x14ac:dyDescent="0.25">
      <c r="C182" s="11"/>
      <c r="D182" s="2"/>
      <c r="E182" s="1"/>
      <c r="F182" s="2"/>
      <c r="G182" s="2"/>
      <c r="H182" s="1"/>
      <c r="I182" s="2"/>
      <c r="J182" s="2"/>
      <c r="K182" s="1"/>
      <c r="L182" s="2"/>
      <c r="M182" s="1"/>
      <c r="N182" s="1"/>
      <c r="O182" s="2"/>
      <c r="P182" s="2"/>
      <c r="Q182" s="2"/>
      <c r="R182" s="16"/>
      <c r="S182" s="2"/>
      <c r="T182" s="2"/>
      <c r="U182" s="2"/>
      <c r="V182" s="2"/>
      <c r="W182" s="2"/>
      <c r="X182" s="2"/>
      <c r="Y182" s="2"/>
    </row>
    <row r="183" spans="3:25" x14ac:dyDescent="0.25">
      <c r="C183" s="11"/>
      <c r="D183" s="2"/>
      <c r="E183" s="1"/>
      <c r="F183" s="2"/>
      <c r="G183" s="2"/>
      <c r="H183" s="1"/>
      <c r="I183" s="2"/>
      <c r="J183" s="2"/>
      <c r="K183" s="1"/>
      <c r="L183" s="2"/>
      <c r="M183" s="1"/>
      <c r="N183" s="1"/>
      <c r="O183" s="2"/>
      <c r="P183" s="2"/>
      <c r="Q183" s="2"/>
      <c r="R183" s="16"/>
      <c r="S183" s="2"/>
      <c r="T183" s="2"/>
      <c r="U183" s="2"/>
      <c r="V183" s="2"/>
      <c r="W183" s="2"/>
      <c r="X183" s="2"/>
      <c r="Y183" s="2"/>
    </row>
    <row r="184" spans="3:25" x14ac:dyDescent="0.25">
      <c r="C184" s="11"/>
      <c r="D184" s="2"/>
      <c r="E184" s="1"/>
      <c r="F184" s="2"/>
      <c r="G184" s="2"/>
      <c r="H184" s="1"/>
      <c r="I184" s="2"/>
      <c r="J184" s="2"/>
      <c r="K184" s="1"/>
      <c r="L184" s="2"/>
      <c r="M184" s="1"/>
      <c r="N184" s="1"/>
      <c r="O184" s="2"/>
      <c r="P184" s="2"/>
      <c r="Q184" s="2"/>
      <c r="R184" s="16"/>
      <c r="S184" s="2"/>
      <c r="T184" s="2"/>
      <c r="U184" s="2"/>
      <c r="V184" s="2"/>
      <c r="W184" s="2"/>
      <c r="X184" s="2"/>
      <c r="Y184" s="2"/>
    </row>
    <row r="185" spans="3:25" x14ac:dyDescent="0.25">
      <c r="C185" s="11"/>
      <c r="D185" s="2"/>
      <c r="E185" s="1"/>
      <c r="F185" s="2"/>
      <c r="G185" s="2"/>
      <c r="H185" s="1"/>
      <c r="I185" s="2"/>
      <c r="J185" s="2"/>
      <c r="K185" s="1"/>
      <c r="L185" s="2"/>
      <c r="M185" s="1"/>
      <c r="N185" s="1"/>
      <c r="O185" s="2"/>
      <c r="P185" s="2"/>
      <c r="Q185" s="2"/>
      <c r="R185" s="16"/>
      <c r="S185" s="2"/>
      <c r="T185" s="2"/>
      <c r="U185" s="2"/>
      <c r="V185" s="2"/>
      <c r="W185" s="2"/>
      <c r="X185" s="2"/>
      <c r="Y185" s="2"/>
    </row>
    <row r="186" spans="3:25" x14ac:dyDescent="0.25">
      <c r="C186" s="11"/>
      <c r="D186" s="2"/>
      <c r="E186" s="1"/>
      <c r="F186" s="2"/>
      <c r="G186" s="2"/>
      <c r="H186" s="1"/>
      <c r="I186" s="2"/>
      <c r="J186" s="2"/>
      <c r="K186" s="1"/>
      <c r="L186" s="2"/>
      <c r="M186" s="1"/>
      <c r="N186" s="1"/>
      <c r="O186" s="2"/>
      <c r="P186" s="2"/>
      <c r="Q186" s="2"/>
      <c r="R186" s="16"/>
      <c r="S186" s="2"/>
      <c r="T186" s="2"/>
      <c r="U186" s="2"/>
      <c r="V186" s="2"/>
      <c r="W186" s="2"/>
      <c r="X186" s="2"/>
      <c r="Y186" s="2"/>
    </row>
    <row r="187" spans="3:25" x14ac:dyDescent="0.25">
      <c r="C187" s="11"/>
      <c r="D187" s="2"/>
      <c r="E187" s="1"/>
      <c r="F187" s="2"/>
      <c r="G187" s="2"/>
      <c r="H187" s="1"/>
      <c r="I187" s="2"/>
      <c r="J187" s="2"/>
      <c r="K187" s="1"/>
      <c r="L187" s="2"/>
      <c r="M187" s="1"/>
      <c r="N187" s="1"/>
      <c r="O187" s="2"/>
      <c r="P187" s="2"/>
      <c r="Q187" s="2"/>
      <c r="R187" s="16"/>
      <c r="S187" s="2"/>
      <c r="T187" s="2"/>
      <c r="U187" s="2"/>
      <c r="V187" s="2"/>
      <c r="W187" s="2"/>
      <c r="X187" s="2"/>
      <c r="Y187" s="2"/>
    </row>
    <row r="188" spans="3:25" x14ac:dyDescent="0.25">
      <c r="C188" s="11"/>
      <c r="D188" s="2"/>
      <c r="E188" s="1"/>
      <c r="F188" s="2"/>
      <c r="G188" s="2"/>
      <c r="H188" s="1"/>
      <c r="I188" s="2"/>
      <c r="J188" s="2"/>
      <c r="K188" s="1"/>
      <c r="L188" s="2"/>
      <c r="M188" s="1"/>
      <c r="N188" s="1"/>
      <c r="O188" s="2"/>
      <c r="P188" s="2"/>
      <c r="Q188" s="2"/>
      <c r="R188" s="16"/>
      <c r="S188" s="2"/>
      <c r="T188" s="2"/>
      <c r="U188" s="2"/>
      <c r="V188" s="2"/>
      <c r="W188" s="2"/>
      <c r="X188" s="2"/>
      <c r="Y188" s="2"/>
    </row>
    <row r="189" spans="3:25" x14ac:dyDescent="0.25">
      <c r="C189" s="11"/>
      <c r="D189" s="2"/>
      <c r="E189" s="1"/>
      <c r="F189" s="2"/>
      <c r="G189" s="2"/>
      <c r="H189" s="1"/>
      <c r="I189" s="2"/>
      <c r="J189" s="2"/>
      <c r="K189" s="1"/>
      <c r="L189" s="2"/>
      <c r="M189" s="1"/>
      <c r="N189" s="1"/>
      <c r="O189" s="2"/>
      <c r="P189" s="2"/>
      <c r="Q189" s="2"/>
      <c r="R189" s="16"/>
      <c r="S189" s="2"/>
      <c r="T189" s="2"/>
      <c r="U189" s="2"/>
      <c r="V189" s="2"/>
      <c r="W189" s="2"/>
      <c r="X189" s="2"/>
      <c r="Y189" s="2"/>
    </row>
    <row r="190" spans="3:25" x14ac:dyDescent="0.25">
      <c r="C190" s="11"/>
      <c r="D190" s="2"/>
      <c r="E190" s="1"/>
      <c r="F190" s="2"/>
      <c r="G190" s="2"/>
      <c r="H190" s="1"/>
      <c r="I190" s="2"/>
      <c r="J190" s="2"/>
      <c r="K190" s="1"/>
      <c r="L190" s="2"/>
      <c r="M190" s="1"/>
      <c r="N190" s="1"/>
      <c r="O190" s="2"/>
      <c r="P190" s="2"/>
      <c r="Q190" s="2"/>
      <c r="R190" s="16"/>
      <c r="S190" s="2"/>
      <c r="T190" s="2"/>
      <c r="U190" s="2"/>
      <c r="V190" s="2"/>
      <c r="W190" s="2"/>
      <c r="X190" s="2"/>
      <c r="Y190" s="2"/>
    </row>
    <row r="191" spans="3:25" x14ac:dyDescent="0.25">
      <c r="C191" s="11"/>
      <c r="D191" s="2"/>
      <c r="E191" s="1"/>
      <c r="F191" s="2"/>
      <c r="G191" s="2"/>
      <c r="H191" s="1"/>
      <c r="I191" s="2"/>
      <c r="J191" s="2"/>
      <c r="K191" s="1"/>
      <c r="L191" s="2"/>
      <c r="M191" s="1"/>
      <c r="N191" s="1"/>
      <c r="O191" s="2"/>
      <c r="P191" s="2"/>
      <c r="Q191" s="2"/>
      <c r="R191" s="16"/>
      <c r="S191" s="2"/>
      <c r="T191" s="2"/>
      <c r="U191" s="2"/>
      <c r="V191" s="2"/>
      <c r="W191" s="2"/>
      <c r="X191" s="2"/>
      <c r="Y191" s="2"/>
    </row>
    <row r="192" spans="3:25" x14ac:dyDescent="0.25">
      <c r="C192" s="11"/>
      <c r="D192" s="2"/>
      <c r="E192" s="1"/>
      <c r="F192" s="2"/>
      <c r="G192" s="2"/>
      <c r="H192" s="1"/>
      <c r="I192" s="2"/>
      <c r="J192" s="2"/>
      <c r="K192" s="1"/>
      <c r="L192" s="2"/>
      <c r="M192" s="1"/>
      <c r="N192" s="1"/>
      <c r="O192" s="2"/>
      <c r="P192" s="2"/>
      <c r="Q192" s="2"/>
      <c r="R192" s="16"/>
      <c r="S192" s="2"/>
      <c r="T192" s="2"/>
      <c r="U192" s="2"/>
      <c r="V192" s="2"/>
      <c r="W192" s="2"/>
      <c r="X192" s="2"/>
      <c r="Y192" s="2"/>
    </row>
    <row r="193" spans="3:25" x14ac:dyDescent="0.25">
      <c r="C193" s="11"/>
      <c r="D193" s="2"/>
      <c r="E193" s="1"/>
      <c r="F193" s="2"/>
      <c r="G193" s="2"/>
      <c r="H193" s="1"/>
      <c r="I193" s="2"/>
      <c r="J193" s="2"/>
      <c r="K193" s="1"/>
      <c r="L193" s="2"/>
      <c r="M193" s="1"/>
      <c r="N193" s="1"/>
      <c r="O193" s="2"/>
      <c r="P193" s="2"/>
      <c r="Q193" s="2"/>
      <c r="R193" s="16"/>
      <c r="S193" s="2"/>
      <c r="T193" s="2"/>
      <c r="U193" s="2"/>
      <c r="V193" s="2"/>
      <c r="W193" s="2"/>
      <c r="X193" s="2"/>
      <c r="Y193" s="2"/>
    </row>
    <row r="194" spans="3:25" x14ac:dyDescent="0.25">
      <c r="C194" s="11"/>
      <c r="D194" s="2"/>
      <c r="E194" s="1"/>
      <c r="F194" s="2"/>
      <c r="G194" s="2"/>
      <c r="H194" s="1"/>
      <c r="I194" s="2"/>
      <c r="J194" s="2"/>
      <c r="K194" s="1"/>
      <c r="L194" s="2"/>
      <c r="M194" s="1"/>
      <c r="N194" s="1"/>
      <c r="O194" s="2"/>
      <c r="P194" s="2"/>
      <c r="Q194" s="2"/>
      <c r="R194" s="16"/>
      <c r="S194" s="2"/>
      <c r="T194" s="2"/>
      <c r="U194" s="2"/>
      <c r="V194" s="2"/>
      <c r="W194" s="2"/>
      <c r="X194" s="2"/>
      <c r="Y194" s="2"/>
    </row>
    <row r="195" spans="3:25" x14ac:dyDescent="0.25">
      <c r="C195" s="11"/>
      <c r="D195" s="2"/>
      <c r="E195" s="1"/>
      <c r="F195" s="2"/>
      <c r="G195" s="2"/>
      <c r="H195" s="1"/>
      <c r="I195" s="2"/>
      <c r="J195" s="2"/>
      <c r="K195" s="1"/>
      <c r="L195" s="2"/>
      <c r="M195" s="1"/>
      <c r="N195" s="1"/>
      <c r="O195" s="2"/>
      <c r="P195" s="2"/>
      <c r="Q195" s="2"/>
      <c r="R195" s="16"/>
      <c r="S195" s="2"/>
      <c r="T195" s="2"/>
      <c r="U195" s="2"/>
      <c r="V195" s="2"/>
      <c r="W195" s="2"/>
      <c r="X195" s="2"/>
      <c r="Y195" s="2"/>
    </row>
    <row r="196" spans="3:25" x14ac:dyDescent="0.25">
      <c r="C196" s="11"/>
      <c r="D196" s="2"/>
      <c r="E196" s="1"/>
      <c r="F196" s="2"/>
      <c r="G196" s="2"/>
      <c r="H196" s="1"/>
      <c r="I196" s="2"/>
      <c r="J196" s="2"/>
      <c r="K196" s="1"/>
      <c r="L196" s="2"/>
      <c r="M196" s="1"/>
      <c r="N196" s="1"/>
      <c r="O196" s="2"/>
      <c r="P196" s="2"/>
      <c r="Q196" s="2"/>
      <c r="R196" s="16"/>
      <c r="S196" s="2"/>
      <c r="T196" s="2"/>
      <c r="U196" s="2"/>
      <c r="V196" s="2"/>
      <c r="W196" s="2"/>
      <c r="X196" s="2"/>
      <c r="Y196" s="2"/>
    </row>
    <row r="197" spans="3:25" x14ac:dyDescent="0.25">
      <c r="C197" s="11"/>
      <c r="D197" s="2"/>
      <c r="E197" s="1"/>
      <c r="F197" s="2"/>
      <c r="G197" s="2"/>
      <c r="H197" s="1"/>
      <c r="I197" s="2"/>
      <c r="J197" s="2"/>
      <c r="K197" s="1"/>
      <c r="L197" s="2"/>
      <c r="M197" s="1"/>
      <c r="N197" s="1"/>
      <c r="O197" s="2"/>
      <c r="P197" s="2"/>
      <c r="Q197" s="2"/>
      <c r="R197" s="16"/>
      <c r="S197" s="2"/>
      <c r="T197" s="2"/>
      <c r="U197" s="2"/>
      <c r="V197" s="2"/>
      <c r="W197" s="2"/>
      <c r="X197" s="2"/>
      <c r="Y197" s="2"/>
    </row>
    <row r="198" spans="3:25" x14ac:dyDescent="0.25">
      <c r="C198" s="11"/>
      <c r="D198" s="2"/>
      <c r="E198" s="1"/>
      <c r="F198" s="2"/>
      <c r="G198" s="2"/>
      <c r="H198" s="1"/>
      <c r="I198" s="2"/>
      <c r="J198" s="2"/>
      <c r="K198" s="1"/>
      <c r="L198" s="2"/>
      <c r="M198" s="1"/>
      <c r="N198" s="1"/>
      <c r="O198" s="2"/>
      <c r="P198" s="2"/>
      <c r="Q198" s="2"/>
      <c r="R198" s="16"/>
      <c r="S198" s="2"/>
      <c r="T198" s="2"/>
      <c r="U198" s="2"/>
      <c r="V198" s="2"/>
      <c r="W198" s="2"/>
      <c r="X198" s="2"/>
      <c r="Y198" s="2"/>
    </row>
    <row r="199" spans="3:25" x14ac:dyDescent="0.25">
      <c r="C199" s="11"/>
      <c r="D199" s="2"/>
      <c r="E199" s="1"/>
      <c r="F199" s="2"/>
      <c r="G199" s="2"/>
      <c r="H199" s="1"/>
      <c r="I199" s="2"/>
      <c r="J199" s="2"/>
      <c r="K199" s="1"/>
      <c r="L199" s="2"/>
      <c r="M199" s="1"/>
      <c r="N199" s="1"/>
      <c r="O199" s="2"/>
      <c r="P199" s="2"/>
      <c r="Q199" s="2"/>
      <c r="R199" s="16"/>
      <c r="S199" s="2"/>
      <c r="T199" s="2"/>
      <c r="U199" s="2"/>
      <c r="V199" s="2"/>
      <c r="W199" s="2"/>
      <c r="X199" s="2"/>
      <c r="Y199" s="2"/>
    </row>
    <row r="200" spans="3:25" x14ac:dyDescent="0.25">
      <c r="C200" s="11"/>
      <c r="D200" s="2"/>
      <c r="E200" s="1"/>
      <c r="F200" s="2"/>
      <c r="G200" s="2"/>
      <c r="H200" s="1"/>
      <c r="I200" s="2"/>
      <c r="J200" s="2"/>
      <c r="K200" s="1"/>
      <c r="L200" s="2"/>
      <c r="M200" s="1"/>
      <c r="N200" s="1"/>
      <c r="O200" s="2"/>
      <c r="P200" s="2"/>
      <c r="Q200" s="2"/>
      <c r="R200" s="16"/>
      <c r="S200" s="2"/>
      <c r="T200" s="2"/>
      <c r="U200" s="2"/>
      <c r="V200" s="2"/>
      <c r="W200" s="2"/>
      <c r="X200" s="2"/>
      <c r="Y200" s="2"/>
    </row>
    <row r="201" spans="3:25" x14ac:dyDescent="0.25">
      <c r="C201" s="11"/>
      <c r="D201" s="2"/>
      <c r="E201" s="1"/>
      <c r="F201" s="2"/>
      <c r="G201" s="2"/>
      <c r="H201" s="1"/>
      <c r="I201" s="2"/>
      <c r="J201" s="2"/>
      <c r="K201" s="1"/>
      <c r="L201" s="2"/>
      <c r="M201" s="1"/>
      <c r="N201" s="1"/>
      <c r="O201" s="2"/>
      <c r="P201" s="2"/>
      <c r="Q201" s="2"/>
      <c r="R201" s="16"/>
      <c r="S201" s="2"/>
      <c r="T201" s="2"/>
      <c r="U201" s="2"/>
      <c r="V201" s="2"/>
      <c r="W201" s="2"/>
      <c r="X201" s="2"/>
      <c r="Y201" s="2"/>
    </row>
    <row r="202" spans="3:25" x14ac:dyDescent="0.25">
      <c r="C202" s="11"/>
      <c r="D202" s="2"/>
      <c r="E202" s="1"/>
      <c r="F202" s="2"/>
      <c r="G202" s="2"/>
      <c r="H202" s="1"/>
      <c r="I202" s="2"/>
      <c r="J202" s="2"/>
      <c r="K202" s="1"/>
      <c r="L202" s="2"/>
      <c r="M202" s="1"/>
      <c r="N202" s="1"/>
      <c r="O202" s="2"/>
      <c r="P202" s="2"/>
      <c r="Q202" s="2"/>
      <c r="R202" s="16"/>
      <c r="S202" s="2"/>
      <c r="T202" s="2"/>
      <c r="U202" s="2"/>
      <c r="V202" s="2"/>
      <c r="W202" s="2"/>
      <c r="X202" s="2"/>
      <c r="Y202" s="2"/>
    </row>
    <row r="203" spans="3:25" x14ac:dyDescent="0.25">
      <c r="C203" s="11"/>
      <c r="D203" s="2"/>
      <c r="E203" s="1"/>
      <c r="F203" s="2"/>
      <c r="G203" s="2"/>
      <c r="H203" s="1"/>
      <c r="I203" s="2"/>
      <c r="J203" s="2"/>
      <c r="K203" s="1"/>
      <c r="L203" s="2"/>
      <c r="M203" s="1"/>
      <c r="N203" s="1"/>
      <c r="O203" s="2"/>
      <c r="P203" s="2"/>
      <c r="Q203" s="2"/>
      <c r="R203" s="16"/>
      <c r="S203" s="2"/>
      <c r="T203" s="2"/>
      <c r="U203" s="2"/>
      <c r="V203" s="2"/>
      <c r="W203" s="2"/>
      <c r="X203" s="2"/>
      <c r="Y203" s="2"/>
    </row>
    <row r="204" spans="3:25" x14ac:dyDescent="0.25">
      <c r="C204" s="11"/>
      <c r="D204" s="2"/>
      <c r="E204" s="1"/>
      <c r="F204" s="2"/>
      <c r="G204" s="2"/>
      <c r="H204" s="1"/>
      <c r="I204" s="2"/>
      <c r="J204" s="2"/>
      <c r="K204" s="1"/>
      <c r="L204" s="2"/>
      <c r="M204" s="1"/>
      <c r="N204" s="1"/>
      <c r="O204" s="2"/>
      <c r="P204" s="2"/>
      <c r="Q204" s="2"/>
      <c r="R204" s="16"/>
      <c r="S204" s="2"/>
      <c r="T204" s="2"/>
      <c r="U204" s="2"/>
      <c r="V204" s="2"/>
      <c r="W204" s="2"/>
      <c r="X204" s="2"/>
      <c r="Y204" s="2"/>
    </row>
    <row r="205" spans="3:25" x14ac:dyDescent="0.25">
      <c r="C205" s="11"/>
      <c r="D205" s="2"/>
      <c r="E205" s="1"/>
      <c r="F205" s="2"/>
      <c r="G205" s="2"/>
      <c r="H205" s="1"/>
      <c r="I205" s="2"/>
      <c r="J205" s="2"/>
      <c r="K205" s="1"/>
      <c r="L205" s="2"/>
      <c r="M205" s="1"/>
      <c r="N205" s="1"/>
      <c r="O205" s="2"/>
      <c r="P205" s="2"/>
      <c r="Q205" s="2"/>
      <c r="R205" s="16"/>
      <c r="S205" s="2"/>
      <c r="T205" s="2"/>
      <c r="U205" s="2"/>
      <c r="V205" s="2"/>
      <c r="W205" s="2"/>
      <c r="X205" s="2"/>
      <c r="Y205" s="2"/>
    </row>
    <row r="206" spans="3:25" x14ac:dyDescent="0.25">
      <c r="C206" s="11"/>
      <c r="D206" s="2"/>
      <c r="E206" s="1"/>
      <c r="F206" s="2"/>
      <c r="G206" s="2"/>
      <c r="H206" s="1"/>
      <c r="I206" s="2"/>
      <c r="J206" s="2"/>
      <c r="K206" s="1"/>
      <c r="L206" s="2"/>
      <c r="M206" s="1"/>
      <c r="N206" s="1"/>
      <c r="O206" s="2"/>
      <c r="P206" s="2"/>
      <c r="Q206" s="2"/>
      <c r="R206" s="16"/>
      <c r="S206" s="2"/>
      <c r="T206" s="2"/>
      <c r="U206" s="2"/>
      <c r="V206" s="2"/>
      <c r="W206" s="2"/>
      <c r="X206" s="2"/>
      <c r="Y206" s="2"/>
    </row>
    <row r="207" spans="3:25" x14ac:dyDescent="0.25">
      <c r="C207" s="11"/>
      <c r="D207" s="2"/>
      <c r="E207" s="1"/>
      <c r="F207" s="2"/>
      <c r="G207" s="2"/>
      <c r="H207" s="1"/>
      <c r="I207" s="2"/>
      <c r="J207" s="2"/>
      <c r="K207" s="1"/>
      <c r="L207" s="2"/>
      <c r="M207" s="1"/>
      <c r="N207" s="1"/>
      <c r="O207" s="2"/>
      <c r="P207" s="2"/>
      <c r="Q207" s="2"/>
      <c r="R207" s="16"/>
      <c r="S207" s="2"/>
      <c r="T207" s="2"/>
      <c r="U207" s="2"/>
      <c r="V207" s="2"/>
      <c r="W207" s="2"/>
      <c r="X207" s="2"/>
      <c r="Y207" s="2"/>
    </row>
    <row r="208" spans="3:25" x14ac:dyDescent="0.25">
      <c r="C208" s="11"/>
      <c r="D208" s="2"/>
      <c r="E208" s="1"/>
      <c r="F208" s="2"/>
      <c r="G208" s="2"/>
      <c r="H208" s="1"/>
      <c r="I208" s="2"/>
      <c r="J208" s="2"/>
      <c r="K208" s="1"/>
      <c r="L208" s="2"/>
      <c r="M208" s="1"/>
      <c r="N208" s="1"/>
      <c r="O208" s="2"/>
      <c r="P208" s="2"/>
      <c r="Q208" s="2"/>
      <c r="R208" s="16"/>
      <c r="S208" s="2"/>
      <c r="T208" s="2"/>
      <c r="U208" s="2"/>
      <c r="V208" s="2"/>
      <c r="W208" s="2"/>
      <c r="X208" s="2"/>
      <c r="Y208" s="2"/>
    </row>
    <row r="209" spans="3:25" x14ac:dyDescent="0.25">
      <c r="C209" s="11"/>
      <c r="D209" s="2"/>
      <c r="E209" s="1"/>
      <c r="F209" s="2"/>
      <c r="G209" s="2"/>
      <c r="H209" s="1"/>
      <c r="I209" s="2"/>
      <c r="J209" s="2"/>
      <c r="K209" s="1"/>
      <c r="L209" s="2"/>
      <c r="M209" s="1"/>
      <c r="N209" s="1"/>
      <c r="O209" s="2"/>
      <c r="P209" s="2"/>
      <c r="Q209" s="2"/>
      <c r="R209" s="16"/>
      <c r="S209" s="2"/>
      <c r="T209" s="2"/>
      <c r="U209" s="2"/>
      <c r="V209" s="2"/>
      <c r="W209" s="2"/>
      <c r="X209" s="2"/>
      <c r="Y209" s="2"/>
    </row>
    <row r="210" spans="3:25" x14ac:dyDescent="0.25">
      <c r="C210" s="11"/>
      <c r="D210" s="2"/>
      <c r="E210" s="1"/>
      <c r="F210" s="2"/>
      <c r="G210" s="2"/>
      <c r="H210" s="1"/>
      <c r="I210" s="2"/>
      <c r="J210" s="2"/>
      <c r="K210" s="1"/>
      <c r="L210" s="2"/>
      <c r="M210" s="1"/>
      <c r="N210" s="1"/>
      <c r="O210" s="2"/>
      <c r="P210" s="2"/>
      <c r="Q210" s="2"/>
      <c r="R210" s="16"/>
      <c r="S210" s="2"/>
      <c r="T210" s="2"/>
      <c r="U210" s="2"/>
      <c r="V210" s="2"/>
      <c r="W210" s="2"/>
      <c r="X210" s="2"/>
      <c r="Y210" s="2"/>
    </row>
    <row r="211" spans="3:25" x14ac:dyDescent="0.25">
      <c r="C211" s="11"/>
      <c r="D211" s="2"/>
      <c r="E211" s="1"/>
      <c r="F211" s="2"/>
      <c r="G211" s="2"/>
      <c r="H211" s="1"/>
      <c r="I211" s="2"/>
      <c r="J211" s="2"/>
      <c r="K211" s="1"/>
      <c r="L211" s="2"/>
      <c r="M211" s="1"/>
      <c r="N211" s="1"/>
      <c r="O211" s="2"/>
      <c r="P211" s="2"/>
      <c r="Q211" s="2"/>
      <c r="R211" s="16"/>
      <c r="S211" s="2"/>
      <c r="T211" s="2"/>
      <c r="U211" s="2"/>
      <c r="V211" s="2"/>
      <c r="W211" s="2"/>
      <c r="X211" s="2"/>
      <c r="Y211" s="2"/>
    </row>
    <row r="212" spans="3:25" x14ac:dyDescent="0.25">
      <c r="C212" s="11"/>
      <c r="D212" s="2"/>
      <c r="E212" s="1"/>
      <c r="F212" s="2"/>
      <c r="G212" s="2"/>
      <c r="H212" s="1"/>
      <c r="I212" s="2"/>
      <c r="J212" s="2"/>
      <c r="K212" s="1"/>
      <c r="L212" s="2"/>
      <c r="M212" s="1"/>
      <c r="N212" s="1"/>
      <c r="O212" s="2"/>
      <c r="P212" s="2"/>
      <c r="Q212" s="2"/>
      <c r="R212" s="16"/>
      <c r="S212" s="2"/>
      <c r="T212" s="2"/>
      <c r="U212" s="2"/>
      <c r="V212" s="2"/>
      <c r="W212" s="2"/>
      <c r="X212" s="2"/>
      <c r="Y212" s="2"/>
    </row>
    <row r="213" spans="3:25" x14ac:dyDescent="0.25">
      <c r="C213" s="11"/>
      <c r="D213" s="2"/>
      <c r="E213" s="1"/>
      <c r="F213" s="2"/>
      <c r="G213" s="2"/>
      <c r="H213" s="1"/>
      <c r="I213" s="2"/>
      <c r="J213" s="2"/>
      <c r="K213" s="1"/>
      <c r="L213" s="2"/>
      <c r="M213" s="1"/>
      <c r="N213" s="1"/>
      <c r="O213" s="2"/>
      <c r="P213" s="2"/>
      <c r="Q213" s="2"/>
      <c r="R213" s="16"/>
      <c r="S213" s="2"/>
      <c r="T213" s="2"/>
      <c r="U213" s="2"/>
      <c r="V213" s="2"/>
      <c r="W213" s="2"/>
      <c r="X213" s="2"/>
      <c r="Y213" s="2"/>
    </row>
    <row r="214" spans="3:25" x14ac:dyDescent="0.25">
      <c r="C214" s="11"/>
      <c r="D214" s="2"/>
      <c r="E214" s="1"/>
      <c r="F214" s="2"/>
      <c r="G214" s="2"/>
      <c r="H214" s="1"/>
      <c r="I214" s="2"/>
      <c r="J214" s="2"/>
      <c r="K214" s="1"/>
      <c r="L214" s="2"/>
      <c r="M214" s="1"/>
      <c r="N214" s="1"/>
      <c r="O214" s="2"/>
      <c r="P214" s="2"/>
      <c r="Q214" s="2"/>
      <c r="R214" s="16"/>
      <c r="S214" s="2"/>
      <c r="T214" s="2"/>
      <c r="U214" s="2"/>
      <c r="V214" s="2"/>
      <c r="W214" s="2"/>
      <c r="X214" s="2"/>
      <c r="Y214" s="2"/>
    </row>
    <row r="215" spans="3:25" x14ac:dyDescent="0.25">
      <c r="C215" s="11"/>
      <c r="D215" s="2"/>
      <c r="E215" s="1"/>
      <c r="F215" s="2"/>
      <c r="G215" s="2"/>
      <c r="H215" s="1"/>
      <c r="I215" s="2"/>
      <c r="J215" s="2"/>
      <c r="K215" s="1"/>
      <c r="L215" s="2"/>
      <c r="M215" s="1"/>
      <c r="N215" s="1"/>
      <c r="O215" s="2"/>
      <c r="P215" s="2"/>
      <c r="Q215" s="2"/>
      <c r="R215" s="16"/>
      <c r="S215" s="2"/>
      <c r="T215" s="2"/>
      <c r="U215" s="2"/>
      <c r="V215" s="2"/>
      <c r="W215" s="2"/>
      <c r="X215" s="2"/>
      <c r="Y215" s="2"/>
    </row>
    <row r="216" spans="3:25" x14ac:dyDescent="0.25">
      <c r="C216" s="11"/>
      <c r="D216" s="2"/>
      <c r="E216" s="1"/>
      <c r="F216" s="2"/>
      <c r="G216" s="2"/>
      <c r="H216" s="1"/>
      <c r="I216" s="2"/>
      <c r="J216" s="2"/>
      <c r="K216" s="1"/>
      <c r="L216" s="2"/>
      <c r="M216" s="1"/>
      <c r="N216" s="1"/>
      <c r="O216" s="2"/>
      <c r="P216" s="2"/>
      <c r="Q216" s="2"/>
      <c r="R216" s="16"/>
      <c r="S216" s="2"/>
      <c r="T216" s="2"/>
      <c r="U216" s="2"/>
      <c r="V216" s="2"/>
      <c r="W216" s="2"/>
      <c r="X216" s="2"/>
      <c r="Y216" s="2"/>
    </row>
    <row r="217" spans="3:25" x14ac:dyDescent="0.25">
      <c r="C217" s="11"/>
      <c r="D217" s="2"/>
      <c r="E217" s="1"/>
      <c r="F217" s="2"/>
      <c r="G217" s="2"/>
      <c r="H217" s="1"/>
      <c r="I217" s="2"/>
      <c r="J217" s="2"/>
      <c r="K217" s="1"/>
      <c r="L217" s="2"/>
      <c r="M217" s="1"/>
      <c r="N217" s="1"/>
      <c r="O217" s="2"/>
      <c r="P217" s="2"/>
      <c r="Q217" s="2"/>
      <c r="R217" s="16"/>
      <c r="S217" s="2"/>
      <c r="T217" s="2"/>
      <c r="U217" s="2"/>
      <c r="V217" s="2"/>
      <c r="W217" s="2"/>
      <c r="X217" s="2"/>
      <c r="Y217" s="2"/>
    </row>
    <row r="218" spans="3:25" x14ac:dyDescent="0.25">
      <c r="C218" s="11"/>
      <c r="D218" s="2"/>
      <c r="E218" s="1"/>
      <c r="F218" s="2"/>
      <c r="G218" s="2"/>
      <c r="H218" s="1"/>
      <c r="I218" s="2"/>
      <c r="J218" s="2"/>
      <c r="K218" s="1"/>
      <c r="L218" s="2"/>
      <c r="M218" s="1"/>
      <c r="N218" s="1"/>
      <c r="O218" s="2"/>
      <c r="P218" s="2"/>
      <c r="Q218" s="2"/>
      <c r="R218" s="16"/>
      <c r="S218" s="2"/>
      <c r="T218" s="2"/>
      <c r="U218" s="2"/>
      <c r="V218" s="2"/>
      <c r="W218" s="2"/>
      <c r="X218" s="2"/>
      <c r="Y218" s="2"/>
    </row>
    <row r="219" spans="3:25" x14ac:dyDescent="0.25">
      <c r="C219" s="11"/>
      <c r="D219" s="2"/>
      <c r="E219" s="1"/>
      <c r="F219" s="2"/>
      <c r="G219" s="2"/>
      <c r="H219" s="1"/>
      <c r="I219" s="2"/>
      <c r="J219" s="2"/>
      <c r="K219" s="1"/>
      <c r="L219" s="2"/>
      <c r="M219" s="1"/>
      <c r="N219" s="1"/>
      <c r="O219" s="2"/>
      <c r="P219" s="2"/>
      <c r="Q219" s="2"/>
      <c r="R219" s="16"/>
      <c r="S219" s="2"/>
      <c r="T219" s="2"/>
      <c r="U219" s="2"/>
      <c r="V219" s="2"/>
      <c r="W219" s="2"/>
      <c r="X219" s="2"/>
      <c r="Y219" s="2"/>
    </row>
    <row r="220" spans="3:25" x14ac:dyDescent="0.25">
      <c r="C220" s="11"/>
      <c r="D220" s="2"/>
      <c r="E220" s="1"/>
      <c r="F220" s="2"/>
      <c r="G220" s="2"/>
      <c r="H220" s="1"/>
      <c r="I220" s="2"/>
      <c r="J220" s="2"/>
      <c r="K220" s="1"/>
      <c r="L220" s="2"/>
      <c r="M220" s="1"/>
      <c r="N220" s="1"/>
      <c r="O220" s="2"/>
      <c r="P220" s="2"/>
      <c r="Q220" s="2"/>
      <c r="R220" s="16"/>
      <c r="S220" s="2"/>
      <c r="T220" s="2"/>
      <c r="U220" s="2"/>
      <c r="V220" s="2"/>
      <c r="W220" s="2"/>
      <c r="X220" s="2"/>
      <c r="Y220" s="2"/>
    </row>
    <row r="221" spans="3:25" x14ac:dyDescent="0.25">
      <c r="C221" s="11"/>
      <c r="D221" s="2"/>
      <c r="E221" s="1"/>
      <c r="F221" s="2"/>
      <c r="G221" s="2"/>
      <c r="H221" s="1"/>
      <c r="I221" s="2"/>
      <c r="J221" s="2"/>
      <c r="K221" s="1"/>
      <c r="L221" s="2"/>
      <c r="M221" s="1"/>
      <c r="N221" s="1"/>
      <c r="O221" s="2"/>
      <c r="P221" s="2"/>
      <c r="Q221" s="2"/>
      <c r="R221" s="16"/>
      <c r="S221" s="2"/>
      <c r="T221" s="2"/>
      <c r="U221" s="2"/>
      <c r="V221" s="2"/>
      <c r="W221" s="2"/>
      <c r="X221" s="2"/>
      <c r="Y221" s="2"/>
    </row>
    <row r="222" spans="3:25" x14ac:dyDescent="0.25">
      <c r="C222" s="11"/>
      <c r="D222" s="2"/>
      <c r="E222" s="1"/>
      <c r="F222" s="2"/>
      <c r="G222" s="2"/>
      <c r="H222" s="1"/>
      <c r="I222" s="2"/>
      <c r="J222" s="2"/>
      <c r="K222" s="1"/>
      <c r="L222" s="2"/>
      <c r="M222" s="1"/>
      <c r="N222" s="1"/>
      <c r="O222" s="2"/>
      <c r="P222" s="2"/>
      <c r="Q222" s="2"/>
      <c r="R222" s="16"/>
      <c r="S222" s="2"/>
      <c r="T222" s="2"/>
      <c r="U222" s="2"/>
      <c r="V222" s="2"/>
      <c r="W222" s="2"/>
      <c r="X222" s="2"/>
      <c r="Y222" s="2"/>
    </row>
    <row r="223" spans="3:25" x14ac:dyDescent="0.25">
      <c r="C223" s="11"/>
      <c r="D223" s="2"/>
      <c r="E223" s="1"/>
      <c r="F223" s="2"/>
      <c r="G223" s="2"/>
      <c r="H223" s="1"/>
      <c r="I223" s="2"/>
      <c r="J223" s="2"/>
      <c r="K223" s="1"/>
      <c r="L223" s="2"/>
      <c r="M223" s="1"/>
      <c r="N223" s="1"/>
      <c r="O223" s="2"/>
      <c r="P223" s="2"/>
      <c r="Q223" s="2"/>
      <c r="R223" s="16"/>
      <c r="S223" s="2"/>
      <c r="T223" s="2"/>
      <c r="U223" s="2"/>
      <c r="V223" s="2"/>
      <c r="W223" s="2"/>
      <c r="X223" s="2"/>
      <c r="Y223" s="2"/>
    </row>
    <row r="224" spans="3:25" x14ac:dyDescent="0.25">
      <c r="C224" s="11"/>
      <c r="D224" s="2"/>
      <c r="E224" s="1"/>
      <c r="F224" s="2"/>
      <c r="G224" s="2"/>
      <c r="H224" s="1"/>
      <c r="I224" s="2"/>
      <c r="J224" s="2"/>
      <c r="K224" s="1"/>
      <c r="L224" s="2"/>
      <c r="M224" s="1"/>
      <c r="N224" s="1"/>
      <c r="O224" s="2"/>
      <c r="P224" s="2"/>
      <c r="Q224" s="2"/>
      <c r="R224" s="16"/>
      <c r="S224" s="2"/>
      <c r="T224" s="2"/>
      <c r="U224" s="2"/>
      <c r="V224" s="2"/>
      <c r="W224" s="2"/>
      <c r="X224" s="2"/>
      <c r="Y224" s="2"/>
    </row>
    <row r="225" spans="3:25" x14ac:dyDescent="0.25">
      <c r="C225" s="11"/>
      <c r="D225" s="2"/>
      <c r="E225" s="1"/>
      <c r="F225" s="2"/>
      <c r="G225" s="2"/>
      <c r="H225" s="1"/>
      <c r="I225" s="2"/>
      <c r="J225" s="2"/>
      <c r="K225" s="1"/>
      <c r="L225" s="2"/>
      <c r="M225" s="1"/>
      <c r="N225" s="1"/>
      <c r="O225" s="2"/>
      <c r="P225" s="2"/>
      <c r="Q225" s="2"/>
      <c r="R225" s="16"/>
      <c r="S225" s="2"/>
      <c r="T225" s="2"/>
      <c r="U225" s="2"/>
      <c r="V225" s="2"/>
      <c r="W225" s="2"/>
      <c r="X225" s="2"/>
      <c r="Y225" s="2"/>
    </row>
    <row r="226" spans="3:25" x14ac:dyDescent="0.25">
      <c r="C226" s="11"/>
      <c r="D226" s="2"/>
      <c r="E226" s="1"/>
      <c r="F226" s="2"/>
      <c r="G226" s="2"/>
      <c r="H226" s="1"/>
      <c r="I226" s="2"/>
      <c r="J226" s="2"/>
      <c r="K226" s="1"/>
      <c r="L226" s="2"/>
      <c r="M226" s="1"/>
      <c r="N226" s="1"/>
      <c r="O226" s="2"/>
      <c r="P226" s="2"/>
      <c r="Q226" s="2"/>
      <c r="R226" s="16"/>
      <c r="S226" s="2"/>
      <c r="T226" s="2"/>
      <c r="U226" s="2"/>
      <c r="V226" s="2"/>
      <c r="W226" s="2"/>
      <c r="X226" s="2"/>
      <c r="Y226" s="2"/>
    </row>
    <row r="227" spans="3:25" x14ac:dyDescent="0.25">
      <c r="C227" s="11"/>
      <c r="D227" s="2"/>
      <c r="E227" s="1"/>
      <c r="F227" s="2"/>
      <c r="G227" s="2"/>
      <c r="H227" s="1"/>
      <c r="I227" s="2"/>
      <c r="J227" s="2"/>
      <c r="K227" s="1"/>
      <c r="L227" s="2"/>
      <c r="M227" s="1"/>
      <c r="N227" s="1"/>
      <c r="O227" s="2"/>
      <c r="P227" s="2"/>
      <c r="Q227" s="2"/>
      <c r="R227" s="16"/>
      <c r="S227" s="2"/>
      <c r="T227" s="2"/>
      <c r="U227" s="2"/>
      <c r="V227" s="2"/>
      <c r="W227" s="2"/>
      <c r="X227" s="2"/>
      <c r="Y227" s="2"/>
    </row>
    <row r="228" spans="3:25" x14ac:dyDescent="0.25">
      <c r="C228" s="11"/>
      <c r="D228" s="2"/>
      <c r="E228" s="1"/>
      <c r="F228" s="2"/>
      <c r="G228" s="2"/>
      <c r="H228" s="1"/>
      <c r="I228" s="2"/>
      <c r="J228" s="2"/>
      <c r="K228" s="1"/>
      <c r="L228" s="2"/>
      <c r="M228" s="1"/>
      <c r="N228" s="1"/>
      <c r="O228" s="2"/>
      <c r="P228" s="2"/>
      <c r="Q228" s="2"/>
      <c r="R228" s="16"/>
      <c r="S228" s="2"/>
      <c r="T228" s="2"/>
      <c r="U228" s="2"/>
      <c r="V228" s="2"/>
      <c r="W228" s="2"/>
      <c r="X228" s="2"/>
      <c r="Y228" s="2"/>
    </row>
  </sheetData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8A385-CE4A-49D8-9939-0A4CC18882C2}">
  <dimension ref="A1:Y133"/>
  <sheetViews>
    <sheetView workbookViewId="0">
      <selection sqref="A1:XFD4"/>
    </sheetView>
  </sheetViews>
  <sheetFormatPr defaultRowHeight="15" x14ac:dyDescent="0.25"/>
  <cols>
    <col min="2" max="2" width="41.140625" customWidth="1"/>
    <col min="4" max="4" width="23.85546875" bestFit="1" customWidth="1"/>
    <col min="5" max="13" width="0" hidden="1" customWidth="1"/>
    <col min="14" max="14" width="23.85546875" bestFit="1" customWidth="1"/>
    <col min="18" max="18" width="23.85546875" bestFit="1" customWidth="1"/>
  </cols>
  <sheetData>
    <row r="1" spans="1:25" x14ac:dyDescent="0.25">
      <c r="A1" s="1" t="s">
        <v>10</v>
      </c>
      <c r="B1" s="1">
        <v>1</v>
      </c>
      <c r="C1" s="1"/>
      <c r="D1" s="1">
        <v>2</v>
      </c>
      <c r="E1" s="1"/>
      <c r="F1" s="1"/>
      <c r="G1" s="1"/>
      <c r="H1" s="1"/>
      <c r="I1" s="1"/>
      <c r="J1" s="1"/>
      <c r="K1" s="1"/>
      <c r="L1" s="1" t="s">
        <v>11</v>
      </c>
      <c r="M1" s="1">
        <v>3</v>
      </c>
      <c r="N1" s="1">
        <v>4</v>
      </c>
      <c r="O1" s="1" t="s">
        <v>12</v>
      </c>
      <c r="P1" s="1" t="s">
        <v>13</v>
      </c>
      <c r="Q1" s="1" t="s">
        <v>22</v>
      </c>
      <c r="R1" s="1" t="s">
        <v>14</v>
      </c>
      <c r="S1" s="1" t="s">
        <v>15</v>
      </c>
      <c r="T1" s="1" t="s">
        <v>16</v>
      </c>
      <c r="U1" s="4" t="s">
        <v>17</v>
      </c>
      <c r="V1" s="4" t="s">
        <v>18</v>
      </c>
      <c r="W1" s="4" t="s">
        <v>9</v>
      </c>
      <c r="X1" s="4" t="s">
        <v>19</v>
      </c>
      <c r="Y1" s="4" t="s">
        <v>5</v>
      </c>
    </row>
    <row r="2" spans="1:25" hidden="1" x14ac:dyDescent="0.25">
      <c r="A2" t="s">
        <v>858</v>
      </c>
      <c r="C2" s="11" t="e">
        <f t="shared" ref="C2" si="0">FIND(" ",B2)</f>
        <v>#VALUE!</v>
      </c>
      <c r="D2" s="2" t="e">
        <f t="shared" ref="D2" si="1">MID(B2,1,C2)</f>
        <v>#VALUE!</v>
      </c>
      <c r="E2" s="1" t="e">
        <f t="shared" ref="E2" si="2">LEFT(D2,4)</f>
        <v>#VALUE!</v>
      </c>
      <c r="F2" s="2" t="e">
        <f t="shared" ref="F2" si="3">TRIM(MID(B2,C2,100))</f>
        <v>#VALUE!</v>
      </c>
      <c r="G2" s="2" t="e">
        <f t="shared" ref="G2" si="4">FIND("(",(F2))</f>
        <v>#VALUE!</v>
      </c>
      <c r="H2" s="1" t="e">
        <f t="shared" ref="H2" si="5">MID(F2,1,G2-1)</f>
        <v>#VALUE!</v>
      </c>
      <c r="I2" s="2" t="e">
        <f t="shared" ref="I2" si="6">FIND(")",F2)</f>
        <v>#VALUE!</v>
      </c>
      <c r="J2" s="2" t="e">
        <f t="shared" ref="J2" si="7">I2-G2</f>
        <v>#VALUE!</v>
      </c>
      <c r="K2" s="1" t="e">
        <f t="shared" ref="K2" si="8">MID(F2,G2+1,J2-1)</f>
        <v>#VALUE!</v>
      </c>
      <c r="L2" s="2"/>
      <c r="M2" s="1" t="e">
        <f t="shared" ref="M2" si="9">D2</f>
        <v>#VALUE!</v>
      </c>
      <c r="N2" s="1" t="e">
        <f t="shared" ref="N2" si="10">M2</f>
        <v>#VALUE!</v>
      </c>
      <c r="O2" s="2" t="e">
        <f t="shared" ref="O2" si="11">H2</f>
        <v>#VALUE!</v>
      </c>
      <c r="P2" s="2" t="e">
        <f t="shared" ref="P2" si="12">K2</f>
        <v>#VALUE!</v>
      </c>
      <c r="Q2" s="2"/>
      <c r="R2" s="16" t="e">
        <f t="shared" ref="R2" si="13">N2</f>
        <v>#VALUE!</v>
      </c>
      <c r="S2" s="2"/>
      <c r="T2" s="2"/>
      <c r="U2" s="2"/>
      <c r="V2" s="2"/>
      <c r="W2" s="2"/>
      <c r="X2" s="2"/>
      <c r="Y2" s="2"/>
    </row>
    <row r="3" spans="1:25" hidden="1" x14ac:dyDescent="0.25">
      <c r="B3" t="s">
        <v>232</v>
      </c>
      <c r="C3" s="11" t="e">
        <f t="shared" ref="C3:C66" si="14">FIND(" ",B3)</f>
        <v>#VALUE!</v>
      </c>
      <c r="D3" s="2" t="e">
        <f t="shared" ref="D3:D66" si="15">MID(B3,1,C3)</f>
        <v>#VALUE!</v>
      </c>
      <c r="E3" s="1" t="e">
        <f t="shared" ref="E3:E66" si="16">LEFT(D3,4)</f>
        <v>#VALUE!</v>
      </c>
      <c r="F3" s="2" t="e">
        <f t="shared" ref="F3:F66" si="17">TRIM(MID(B3,C3,100))</f>
        <v>#VALUE!</v>
      </c>
      <c r="G3" s="2" t="e">
        <f t="shared" ref="G3:G66" si="18">FIND("(",(F3))</f>
        <v>#VALUE!</v>
      </c>
      <c r="H3" s="1" t="e">
        <f t="shared" ref="H3:H66" si="19">MID(F3,1,G3-1)</f>
        <v>#VALUE!</v>
      </c>
      <c r="I3" s="2" t="e">
        <f t="shared" ref="I3:I66" si="20">FIND(")",F3)</f>
        <v>#VALUE!</v>
      </c>
      <c r="J3" s="2" t="e">
        <f t="shared" ref="J3:J66" si="21">I3-G3</f>
        <v>#VALUE!</v>
      </c>
      <c r="K3" s="1" t="e">
        <f t="shared" ref="K3:K66" si="22">MID(F3,G3+1,J3-1)</f>
        <v>#VALUE!</v>
      </c>
      <c r="L3" s="2"/>
      <c r="M3" s="1" t="e">
        <f t="shared" ref="M3:M66" si="23">D3</f>
        <v>#VALUE!</v>
      </c>
      <c r="N3" s="1" t="e">
        <f t="shared" ref="N3:N66" si="24">M3</f>
        <v>#VALUE!</v>
      </c>
      <c r="O3" s="2" t="e">
        <f t="shared" ref="O3:O66" si="25">H3</f>
        <v>#VALUE!</v>
      </c>
      <c r="P3" s="2" t="e">
        <f t="shared" ref="P3:P66" si="26">K3</f>
        <v>#VALUE!</v>
      </c>
      <c r="Q3" s="2"/>
      <c r="R3" s="16" t="e">
        <f t="shared" ref="R3:R66" si="27">N3</f>
        <v>#VALUE!</v>
      </c>
    </row>
    <row r="4" spans="1:25" x14ac:dyDescent="0.25">
      <c r="A4" t="s">
        <v>918</v>
      </c>
      <c r="B4" t="s">
        <v>859</v>
      </c>
      <c r="C4" s="11">
        <f t="shared" si="14"/>
        <v>9</v>
      </c>
      <c r="D4" s="2" t="str">
        <f t="shared" si="15"/>
        <v xml:space="preserve">TENANTID </v>
      </c>
      <c r="E4" s="1" t="str">
        <f t="shared" si="16"/>
        <v>TENA</v>
      </c>
      <c r="F4" s="2" t="str">
        <f t="shared" si="17"/>
        <v>NUMBER (10) NOT NULL,</v>
      </c>
      <c r="G4" s="2">
        <f t="shared" si="18"/>
        <v>8</v>
      </c>
      <c r="H4" s="1" t="str">
        <f t="shared" si="19"/>
        <v xml:space="preserve">NUMBER </v>
      </c>
      <c r="I4" s="2">
        <f t="shared" si="20"/>
        <v>11</v>
      </c>
      <c r="J4" s="2">
        <f t="shared" si="21"/>
        <v>3</v>
      </c>
      <c r="K4" s="1" t="str">
        <f t="shared" si="22"/>
        <v>10</v>
      </c>
      <c r="L4" s="2"/>
      <c r="M4" s="1" t="str">
        <f t="shared" si="23"/>
        <v xml:space="preserve">TENANTID </v>
      </c>
      <c r="N4" s="1" t="str">
        <f t="shared" si="24"/>
        <v xml:space="preserve">TENANTID </v>
      </c>
      <c r="O4" s="2" t="str">
        <f t="shared" si="25"/>
        <v xml:space="preserve">NUMBER </v>
      </c>
      <c r="P4" s="2" t="str">
        <f t="shared" si="26"/>
        <v>10</v>
      </c>
      <c r="Q4" s="2"/>
      <c r="R4" s="16" t="str">
        <f t="shared" si="27"/>
        <v xml:space="preserve">TENANTID </v>
      </c>
      <c r="S4" s="2"/>
      <c r="T4" s="2"/>
      <c r="U4" s="2"/>
      <c r="V4" s="2"/>
      <c r="W4" s="2"/>
      <c r="X4" s="2"/>
      <c r="Y4" s="2"/>
    </row>
    <row r="5" spans="1:25" x14ac:dyDescent="0.25">
      <c r="A5" t="s">
        <v>918</v>
      </c>
      <c r="B5" t="s">
        <v>860</v>
      </c>
      <c r="C5" s="11">
        <f t="shared" si="14"/>
        <v>11</v>
      </c>
      <c r="D5" s="2" t="str">
        <f t="shared" si="15"/>
        <v xml:space="preserve">BRANCHCODE </v>
      </c>
      <c r="E5" s="1" t="str">
        <f t="shared" si="16"/>
        <v>BRAN</v>
      </c>
      <c r="F5" s="2" t="str">
        <f t="shared" si="17"/>
        <v>NUMBER (10) NOT NULL,</v>
      </c>
      <c r="G5" s="2">
        <f t="shared" si="18"/>
        <v>8</v>
      </c>
      <c r="H5" s="1" t="str">
        <f t="shared" si="19"/>
        <v xml:space="preserve">NUMBER </v>
      </c>
      <c r="I5" s="2">
        <f t="shared" si="20"/>
        <v>11</v>
      </c>
      <c r="J5" s="2">
        <f t="shared" si="21"/>
        <v>3</v>
      </c>
      <c r="K5" s="1" t="str">
        <f t="shared" si="22"/>
        <v>10</v>
      </c>
      <c r="L5" s="2"/>
      <c r="M5" s="1" t="str">
        <f t="shared" si="23"/>
        <v xml:space="preserve">BRANCHCODE </v>
      </c>
      <c r="N5" s="1" t="str">
        <f t="shared" si="24"/>
        <v xml:space="preserve">BRANCHCODE </v>
      </c>
      <c r="O5" s="2" t="str">
        <f t="shared" si="25"/>
        <v xml:space="preserve">NUMBER </v>
      </c>
      <c r="P5" s="2" t="str">
        <f t="shared" si="26"/>
        <v>10</v>
      </c>
      <c r="Q5" s="2"/>
      <c r="R5" s="16" t="str">
        <f t="shared" si="27"/>
        <v xml:space="preserve">BRANCHCODE </v>
      </c>
      <c r="S5" s="2"/>
      <c r="T5" s="2"/>
      <c r="U5" s="2"/>
      <c r="V5" s="2"/>
      <c r="W5" s="2"/>
      <c r="X5" s="2"/>
      <c r="Y5" s="2"/>
    </row>
    <row r="6" spans="1:25" x14ac:dyDescent="0.25">
      <c r="A6" t="s">
        <v>918</v>
      </c>
      <c r="B6" t="s">
        <v>861</v>
      </c>
      <c r="C6" s="11">
        <f t="shared" si="14"/>
        <v>10</v>
      </c>
      <c r="D6" s="2" t="str">
        <f t="shared" si="15"/>
        <v xml:space="preserve">PRDACCTID </v>
      </c>
      <c r="E6" s="1" t="str">
        <f t="shared" si="16"/>
        <v>PRDA</v>
      </c>
      <c r="F6" s="2" t="str">
        <f t="shared" si="17"/>
        <v>VARCHAR2 (32) NOT NULL,</v>
      </c>
      <c r="G6" s="2">
        <f t="shared" si="18"/>
        <v>10</v>
      </c>
      <c r="H6" s="1" t="str">
        <f t="shared" si="19"/>
        <v xml:space="preserve">VARCHAR2 </v>
      </c>
      <c r="I6" s="2">
        <f t="shared" si="20"/>
        <v>13</v>
      </c>
      <c r="J6" s="2">
        <f t="shared" si="21"/>
        <v>3</v>
      </c>
      <c r="K6" s="1" t="str">
        <f t="shared" si="22"/>
        <v>32</v>
      </c>
      <c r="L6" s="2"/>
      <c r="M6" s="1" t="str">
        <f t="shared" si="23"/>
        <v xml:space="preserve">PRDACCTID </v>
      </c>
      <c r="N6" s="1" t="str">
        <f t="shared" si="24"/>
        <v xml:space="preserve">PRDACCTID </v>
      </c>
      <c r="O6" s="2" t="str">
        <f t="shared" si="25"/>
        <v xml:space="preserve">VARCHAR2 </v>
      </c>
      <c r="P6" s="2" t="str">
        <f t="shared" si="26"/>
        <v>32</v>
      </c>
      <c r="Q6" s="2"/>
      <c r="R6" s="16" t="str">
        <f t="shared" si="27"/>
        <v xml:space="preserve">PRDACCTID </v>
      </c>
      <c r="S6" s="2"/>
      <c r="T6" s="2"/>
      <c r="U6" s="2"/>
      <c r="V6" s="2"/>
      <c r="W6" s="2"/>
      <c r="X6" s="2"/>
      <c r="Y6" s="2"/>
    </row>
    <row r="7" spans="1:25" x14ac:dyDescent="0.25">
      <c r="A7" t="s">
        <v>918</v>
      </c>
      <c r="B7" t="s">
        <v>862</v>
      </c>
      <c r="C7" s="11">
        <f t="shared" si="14"/>
        <v>8</v>
      </c>
      <c r="D7" s="2" t="str">
        <f t="shared" si="15"/>
        <v xml:space="preserve">CLAIMID </v>
      </c>
      <c r="E7" s="1" t="str">
        <f t="shared" si="16"/>
        <v>CLAI</v>
      </c>
      <c r="F7" s="2" t="str">
        <f t="shared" si="17"/>
        <v>VARCHAR2 (20) NOT NULL,</v>
      </c>
      <c r="G7" s="2">
        <f t="shared" si="18"/>
        <v>10</v>
      </c>
      <c r="H7" s="1" t="str">
        <f t="shared" si="19"/>
        <v xml:space="preserve">VARCHAR2 </v>
      </c>
      <c r="I7" s="2">
        <f t="shared" si="20"/>
        <v>13</v>
      </c>
      <c r="J7" s="2">
        <f t="shared" si="21"/>
        <v>3</v>
      </c>
      <c r="K7" s="1" t="str">
        <f t="shared" si="22"/>
        <v>20</v>
      </c>
      <c r="L7" s="2"/>
      <c r="M7" s="1" t="str">
        <f t="shared" si="23"/>
        <v xml:space="preserve">CLAIMID </v>
      </c>
      <c r="N7" s="1" t="str">
        <f t="shared" si="24"/>
        <v xml:space="preserve">CLAIMID </v>
      </c>
      <c r="O7" s="2" t="str">
        <f t="shared" si="25"/>
        <v xml:space="preserve">VARCHAR2 </v>
      </c>
      <c r="P7" s="2" t="str">
        <f t="shared" si="26"/>
        <v>20</v>
      </c>
      <c r="Q7" s="2"/>
      <c r="R7" s="16" t="str">
        <f t="shared" si="27"/>
        <v xml:space="preserve">CLAIMID </v>
      </c>
      <c r="S7" s="2"/>
      <c r="T7" s="2"/>
      <c r="U7" s="2"/>
      <c r="V7" s="2"/>
      <c r="W7" s="2"/>
      <c r="X7" s="2"/>
      <c r="Y7" s="2"/>
    </row>
    <row r="8" spans="1:25" x14ac:dyDescent="0.25">
      <c r="A8" t="s">
        <v>918</v>
      </c>
      <c r="B8" t="s">
        <v>863</v>
      </c>
      <c r="C8" s="11">
        <f t="shared" si="14"/>
        <v>11</v>
      </c>
      <c r="D8" s="2" t="str">
        <f t="shared" si="15"/>
        <v xml:space="preserve">ACCEPTFLAG </v>
      </c>
      <c r="E8" s="1" t="str">
        <f t="shared" si="16"/>
        <v>ACCE</v>
      </c>
      <c r="F8" s="2" t="str">
        <f t="shared" si="17"/>
        <v>NUMBER (10),</v>
      </c>
      <c r="G8" s="2">
        <f t="shared" si="18"/>
        <v>8</v>
      </c>
      <c r="H8" s="1" t="str">
        <f t="shared" si="19"/>
        <v xml:space="preserve">NUMBER </v>
      </c>
      <c r="I8" s="2">
        <f t="shared" si="20"/>
        <v>11</v>
      </c>
      <c r="J8" s="2">
        <f t="shared" si="21"/>
        <v>3</v>
      </c>
      <c r="K8" s="1" t="str">
        <f t="shared" si="22"/>
        <v>10</v>
      </c>
      <c r="L8" s="2"/>
      <c r="M8" s="1" t="str">
        <f t="shared" si="23"/>
        <v xml:space="preserve">ACCEPTFLAG </v>
      </c>
      <c r="N8" s="1" t="str">
        <f t="shared" si="24"/>
        <v xml:space="preserve">ACCEPTFLAG </v>
      </c>
      <c r="O8" s="2" t="str">
        <f t="shared" si="25"/>
        <v xml:space="preserve">NUMBER </v>
      </c>
      <c r="P8" s="2" t="str">
        <f t="shared" si="26"/>
        <v>10</v>
      </c>
      <c r="Q8" s="2"/>
      <c r="R8" s="16" t="str">
        <f t="shared" si="27"/>
        <v xml:space="preserve">ACCEPTFLAG </v>
      </c>
      <c r="S8" s="2"/>
      <c r="T8" s="2"/>
      <c r="U8" s="2"/>
      <c r="V8" s="2"/>
      <c r="W8" s="2"/>
      <c r="X8" s="2"/>
      <c r="Y8" s="2"/>
    </row>
    <row r="9" spans="1:25" x14ac:dyDescent="0.25">
      <c r="A9" t="s">
        <v>918</v>
      </c>
      <c r="B9" t="s">
        <v>864</v>
      </c>
      <c r="C9" s="11">
        <f t="shared" si="14"/>
        <v>9</v>
      </c>
      <c r="D9" s="2" t="str">
        <f t="shared" si="15"/>
        <v xml:space="preserve">ISACTIVE </v>
      </c>
      <c r="E9" s="1" t="str">
        <f t="shared" si="16"/>
        <v>ISAC</v>
      </c>
      <c r="F9" s="2" t="str">
        <f t="shared" si="17"/>
        <v>NUMBER (10) NOT NULL,</v>
      </c>
      <c r="G9" s="2">
        <f t="shared" si="18"/>
        <v>8</v>
      </c>
      <c r="H9" s="1" t="str">
        <f t="shared" si="19"/>
        <v xml:space="preserve">NUMBER </v>
      </c>
      <c r="I9" s="2">
        <f t="shared" si="20"/>
        <v>11</v>
      </c>
      <c r="J9" s="2">
        <f t="shared" si="21"/>
        <v>3</v>
      </c>
      <c r="K9" s="1" t="str">
        <f t="shared" si="22"/>
        <v>10</v>
      </c>
      <c r="L9" s="2"/>
      <c r="M9" s="1" t="str">
        <f t="shared" si="23"/>
        <v xml:space="preserve">ISACTIVE </v>
      </c>
      <c r="N9" s="1" t="str">
        <f t="shared" si="24"/>
        <v xml:space="preserve">ISACTIVE </v>
      </c>
      <c r="O9" s="2" t="str">
        <f t="shared" si="25"/>
        <v xml:space="preserve">NUMBER </v>
      </c>
      <c r="P9" s="2" t="str">
        <f t="shared" si="26"/>
        <v>10</v>
      </c>
      <c r="Q9" s="2"/>
      <c r="R9" s="16" t="str">
        <f t="shared" si="27"/>
        <v xml:space="preserve">ISACTIVE </v>
      </c>
      <c r="S9" s="2"/>
      <c r="T9" s="2"/>
      <c r="U9" s="2"/>
      <c r="V9" s="2"/>
      <c r="W9" s="2"/>
      <c r="X9" s="2"/>
      <c r="Y9" s="2"/>
    </row>
    <row r="10" spans="1:25" hidden="1" x14ac:dyDescent="0.25">
      <c r="A10" t="s">
        <v>918</v>
      </c>
      <c r="B10" t="s">
        <v>865</v>
      </c>
      <c r="C10" s="11">
        <f t="shared" si="14"/>
        <v>11</v>
      </c>
      <c r="D10" s="2" t="str">
        <f t="shared" si="15"/>
        <v xml:space="preserve">AUTHSTATUS </v>
      </c>
      <c r="E10" s="1" t="str">
        <f t="shared" si="16"/>
        <v>AUTH</v>
      </c>
      <c r="F10" s="2" t="str">
        <f t="shared" si="17"/>
        <v>VARCHAR2 (1) NOT NULL,</v>
      </c>
      <c r="G10" s="2">
        <f t="shared" si="18"/>
        <v>10</v>
      </c>
      <c r="H10" s="1" t="str">
        <f t="shared" si="19"/>
        <v xml:space="preserve">VARCHAR2 </v>
      </c>
      <c r="I10" s="2">
        <f t="shared" si="20"/>
        <v>12</v>
      </c>
      <c r="J10" s="2">
        <f t="shared" si="21"/>
        <v>2</v>
      </c>
      <c r="K10" s="1" t="str">
        <f t="shared" si="22"/>
        <v>1</v>
      </c>
      <c r="L10" s="2"/>
      <c r="M10" s="1" t="str">
        <f t="shared" si="23"/>
        <v xml:space="preserve">AUTHSTATUS </v>
      </c>
      <c r="N10" s="1" t="str">
        <f t="shared" si="24"/>
        <v xml:space="preserve">AUTHSTATUS </v>
      </c>
      <c r="O10" s="2" t="str">
        <f t="shared" si="25"/>
        <v xml:space="preserve">VARCHAR2 </v>
      </c>
      <c r="P10" s="2" t="str">
        <f t="shared" si="26"/>
        <v>1</v>
      </c>
      <c r="Q10" s="2"/>
      <c r="R10" s="16" t="str">
        <f t="shared" si="27"/>
        <v xml:space="preserve">AUTHSTATUS </v>
      </c>
      <c r="S10" s="2"/>
      <c r="T10" s="2"/>
      <c r="U10" s="2"/>
      <c r="V10" s="2"/>
      <c r="W10" s="2"/>
      <c r="X10" s="2"/>
      <c r="Y10" s="2"/>
    </row>
    <row r="11" spans="1:25" hidden="1" x14ac:dyDescent="0.25">
      <c r="A11" t="s">
        <v>918</v>
      </c>
      <c r="B11" t="s">
        <v>866</v>
      </c>
      <c r="C11" s="11">
        <f t="shared" si="14"/>
        <v>9</v>
      </c>
      <c r="D11" s="2" t="str">
        <f t="shared" si="15"/>
        <v xml:space="preserve">CHECKER1 </v>
      </c>
      <c r="E11" s="1" t="str">
        <f t="shared" si="16"/>
        <v>CHEC</v>
      </c>
      <c r="F11" s="2" t="str">
        <f t="shared" si="17"/>
        <v>VARCHAR2 (10),</v>
      </c>
      <c r="G11" s="2">
        <f t="shared" si="18"/>
        <v>10</v>
      </c>
      <c r="H11" s="1" t="str">
        <f t="shared" si="19"/>
        <v xml:space="preserve">VARCHAR2 </v>
      </c>
      <c r="I11" s="2">
        <f t="shared" si="20"/>
        <v>13</v>
      </c>
      <c r="J11" s="2">
        <f t="shared" si="21"/>
        <v>3</v>
      </c>
      <c r="K11" s="1" t="str">
        <f t="shared" si="22"/>
        <v>10</v>
      </c>
      <c r="L11" s="2"/>
      <c r="M11" s="1" t="str">
        <f t="shared" si="23"/>
        <v xml:space="preserve">CHECKER1 </v>
      </c>
      <c r="N11" s="1" t="str">
        <f t="shared" si="24"/>
        <v xml:space="preserve">CHECKER1 </v>
      </c>
      <c r="O11" s="2" t="str">
        <f t="shared" si="25"/>
        <v xml:space="preserve">VARCHAR2 </v>
      </c>
      <c r="P11" s="2" t="str">
        <f t="shared" si="26"/>
        <v>10</v>
      </c>
      <c r="Q11" s="2"/>
      <c r="R11" s="16" t="str">
        <f t="shared" si="27"/>
        <v xml:space="preserve">CHECKER1 </v>
      </c>
      <c r="S11" s="2"/>
      <c r="T11" s="2"/>
      <c r="U11" s="2"/>
      <c r="V11" s="2"/>
      <c r="W11" s="2"/>
      <c r="X11" s="2"/>
      <c r="Y11" s="2"/>
    </row>
    <row r="12" spans="1:25" hidden="1" x14ac:dyDescent="0.25">
      <c r="A12" t="s">
        <v>918</v>
      </c>
      <c r="B12" t="s">
        <v>867</v>
      </c>
      <c r="C12" s="11">
        <f t="shared" si="14"/>
        <v>13</v>
      </c>
      <c r="D12" s="2" t="str">
        <f t="shared" si="15"/>
        <v xml:space="preserve">CHECKERDATE1 </v>
      </c>
      <c r="E12" s="1" t="str">
        <f t="shared" si="16"/>
        <v>CHEC</v>
      </c>
      <c r="F12" s="2" t="str">
        <f t="shared" si="17"/>
        <v>TIMESTAMP,</v>
      </c>
      <c r="G12" s="2" t="e">
        <f t="shared" si="18"/>
        <v>#VALUE!</v>
      </c>
      <c r="H12" s="1" t="e">
        <f t="shared" si="19"/>
        <v>#VALUE!</v>
      </c>
      <c r="I12" s="2" t="e">
        <f t="shared" si="20"/>
        <v>#VALUE!</v>
      </c>
      <c r="J12" s="2" t="e">
        <f t="shared" si="21"/>
        <v>#VALUE!</v>
      </c>
      <c r="K12" s="1" t="e">
        <f t="shared" si="22"/>
        <v>#VALUE!</v>
      </c>
      <c r="L12" s="2"/>
      <c r="M12" s="1" t="str">
        <f t="shared" si="23"/>
        <v xml:space="preserve">CHECKERDATE1 </v>
      </c>
      <c r="N12" s="1" t="str">
        <f t="shared" si="24"/>
        <v xml:space="preserve">CHECKERDATE1 </v>
      </c>
      <c r="O12" s="2" t="e">
        <f t="shared" si="25"/>
        <v>#VALUE!</v>
      </c>
      <c r="P12" s="2" t="e">
        <f t="shared" si="26"/>
        <v>#VALUE!</v>
      </c>
      <c r="Q12" s="2"/>
      <c r="R12" s="16" t="str">
        <f t="shared" si="27"/>
        <v xml:space="preserve">CHECKERDATE1 </v>
      </c>
      <c r="S12" s="2"/>
      <c r="T12" s="2"/>
      <c r="U12" s="2"/>
      <c r="V12" s="2"/>
      <c r="W12" s="2"/>
      <c r="X12" s="2"/>
      <c r="Y12" s="2"/>
    </row>
    <row r="13" spans="1:25" hidden="1" x14ac:dyDescent="0.25">
      <c r="A13" t="s">
        <v>918</v>
      </c>
      <c r="B13" t="s">
        <v>868</v>
      </c>
      <c r="C13" s="11">
        <f t="shared" si="14"/>
        <v>9</v>
      </c>
      <c r="D13" s="2" t="str">
        <f t="shared" si="15"/>
        <v xml:space="preserve">CHECKER2 </v>
      </c>
      <c r="E13" s="1" t="str">
        <f t="shared" si="16"/>
        <v>CHEC</v>
      </c>
      <c r="F13" s="2" t="str">
        <f t="shared" si="17"/>
        <v>VARCHAR2 (10),</v>
      </c>
      <c r="G13" s="2">
        <f t="shared" si="18"/>
        <v>10</v>
      </c>
      <c r="H13" s="1" t="str">
        <f t="shared" si="19"/>
        <v xml:space="preserve">VARCHAR2 </v>
      </c>
      <c r="I13" s="2">
        <f t="shared" si="20"/>
        <v>13</v>
      </c>
      <c r="J13" s="2">
        <f t="shared" si="21"/>
        <v>3</v>
      </c>
      <c r="K13" s="1" t="str">
        <f t="shared" si="22"/>
        <v>10</v>
      </c>
      <c r="L13" s="2"/>
      <c r="M13" s="1" t="str">
        <f t="shared" si="23"/>
        <v xml:space="preserve">CHECKER2 </v>
      </c>
      <c r="N13" s="1" t="str">
        <f t="shared" si="24"/>
        <v xml:space="preserve">CHECKER2 </v>
      </c>
      <c r="O13" s="2" t="str">
        <f t="shared" si="25"/>
        <v xml:space="preserve">VARCHAR2 </v>
      </c>
      <c r="P13" s="2" t="str">
        <f t="shared" si="26"/>
        <v>10</v>
      </c>
      <c r="Q13" s="2"/>
      <c r="R13" s="16" t="str">
        <f t="shared" si="27"/>
        <v xml:space="preserve">CHECKER2 </v>
      </c>
      <c r="S13" s="2"/>
      <c r="T13" s="2"/>
      <c r="U13" s="2"/>
      <c r="V13" s="2"/>
      <c r="W13" s="2"/>
      <c r="X13" s="2"/>
      <c r="Y13" s="2"/>
    </row>
    <row r="14" spans="1:25" hidden="1" x14ac:dyDescent="0.25">
      <c r="A14" t="s">
        <v>918</v>
      </c>
      <c r="B14" t="s">
        <v>869</v>
      </c>
      <c r="C14" s="11">
        <f t="shared" si="14"/>
        <v>13</v>
      </c>
      <c r="D14" s="2" t="str">
        <f t="shared" si="15"/>
        <v xml:space="preserve">CHECKERDATE2 </v>
      </c>
      <c r="E14" s="1" t="str">
        <f t="shared" si="16"/>
        <v>CHEC</v>
      </c>
      <c r="F14" s="2" t="str">
        <f t="shared" si="17"/>
        <v>TIMESTAMP,</v>
      </c>
      <c r="G14" s="2" t="e">
        <f t="shared" si="18"/>
        <v>#VALUE!</v>
      </c>
      <c r="H14" s="1" t="e">
        <f t="shared" si="19"/>
        <v>#VALUE!</v>
      </c>
      <c r="I14" s="2" t="e">
        <f t="shared" si="20"/>
        <v>#VALUE!</v>
      </c>
      <c r="J14" s="2" t="e">
        <f t="shared" si="21"/>
        <v>#VALUE!</v>
      </c>
      <c r="K14" s="1" t="e">
        <f t="shared" si="22"/>
        <v>#VALUE!</v>
      </c>
      <c r="L14" s="2"/>
      <c r="M14" s="1" t="str">
        <f t="shared" si="23"/>
        <v xml:space="preserve">CHECKERDATE2 </v>
      </c>
      <c r="N14" s="1" t="str">
        <f t="shared" si="24"/>
        <v xml:space="preserve">CHECKERDATE2 </v>
      </c>
      <c r="O14" s="2" t="e">
        <f t="shared" si="25"/>
        <v>#VALUE!</v>
      </c>
      <c r="P14" s="2" t="e">
        <f t="shared" si="26"/>
        <v>#VALUE!</v>
      </c>
      <c r="Q14" s="2"/>
      <c r="R14" s="16" t="str">
        <f t="shared" si="27"/>
        <v xml:space="preserve">CHECKERDATE2 </v>
      </c>
      <c r="S14" s="2"/>
      <c r="T14" s="2"/>
      <c r="U14" s="2"/>
      <c r="V14" s="2"/>
      <c r="W14" s="2"/>
      <c r="X14" s="2"/>
      <c r="Y14" s="2"/>
    </row>
    <row r="15" spans="1:25" x14ac:dyDescent="0.25">
      <c r="A15" t="s">
        <v>918</v>
      </c>
      <c r="B15" t="s">
        <v>870</v>
      </c>
      <c r="C15" s="11">
        <f t="shared" si="14"/>
        <v>14</v>
      </c>
      <c r="D15" s="2" t="str">
        <f t="shared" si="15"/>
        <v xml:space="preserve">NOAUTHPENDING </v>
      </c>
      <c r="E15" s="1" t="str">
        <f t="shared" si="16"/>
        <v>NOAU</v>
      </c>
      <c r="F15" s="2" t="str">
        <f t="shared" si="17"/>
        <v>NUMBER (10),</v>
      </c>
      <c r="G15" s="2">
        <f t="shared" si="18"/>
        <v>8</v>
      </c>
      <c r="H15" s="1" t="str">
        <f t="shared" si="19"/>
        <v xml:space="preserve">NUMBER </v>
      </c>
      <c r="I15" s="2">
        <f t="shared" si="20"/>
        <v>11</v>
      </c>
      <c r="J15" s="2">
        <f t="shared" si="21"/>
        <v>3</v>
      </c>
      <c r="K15" s="1" t="str">
        <f t="shared" si="22"/>
        <v>10</v>
      </c>
      <c r="L15" s="2"/>
      <c r="M15" s="1" t="str">
        <f t="shared" si="23"/>
        <v xml:space="preserve">NOAUTHPENDING </v>
      </c>
      <c r="N15" s="1" t="str">
        <f t="shared" si="24"/>
        <v xml:space="preserve">NOAUTHPENDING </v>
      </c>
      <c r="O15" s="2" t="str">
        <f t="shared" si="25"/>
        <v xml:space="preserve">NUMBER </v>
      </c>
      <c r="P15" s="2" t="str">
        <f t="shared" si="26"/>
        <v>10</v>
      </c>
      <c r="Q15" s="2"/>
      <c r="R15" s="16" t="str">
        <f t="shared" si="27"/>
        <v xml:space="preserve">NOAUTHPENDING </v>
      </c>
      <c r="S15" s="2"/>
      <c r="T15" s="2"/>
      <c r="U15" s="2"/>
      <c r="V15" s="2"/>
      <c r="W15" s="2"/>
      <c r="X15" s="2"/>
      <c r="Y15" s="2"/>
    </row>
    <row r="16" spans="1:25" hidden="1" x14ac:dyDescent="0.25">
      <c r="A16" t="s">
        <v>918</v>
      </c>
      <c r="B16" t="s">
        <v>871</v>
      </c>
      <c r="C16" s="11">
        <f t="shared" si="14"/>
        <v>8</v>
      </c>
      <c r="D16" s="2" t="str">
        <f t="shared" si="15"/>
        <v xml:space="preserve">MSGSTAT </v>
      </c>
      <c r="E16" s="1" t="str">
        <f t="shared" si="16"/>
        <v>MSGS</v>
      </c>
      <c r="F16" s="2" t="str">
        <f t="shared" si="17"/>
        <v>NUMBER (10),</v>
      </c>
      <c r="G16" s="2">
        <f t="shared" si="18"/>
        <v>8</v>
      </c>
      <c r="H16" s="1" t="str">
        <f t="shared" si="19"/>
        <v xml:space="preserve">NUMBER </v>
      </c>
      <c r="I16" s="2">
        <f t="shared" si="20"/>
        <v>11</v>
      </c>
      <c r="J16" s="2">
        <f t="shared" si="21"/>
        <v>3</v>
      </c>
      <c r="K16" s="1" t="str">
        <f t="shared" si="22"/>
        <v>10</v>
      </c>
      <c r="L16" s="2"/>
      <c r="M16" s="1" t="str">
        <f t="shared" si="23"/>
        <v xml:space="preserve">MSGSTAT </v>
      </c>
      <c r="N16" s="1" t="str">
        <f t="shared" si="24"/>
        <v xml:space="preserve">MSGSTAT </v>
      </c>
      <c r="O16" s="2" t="str">
        <f t="shared" si="25"/>
        <v xml:space="preserve">NUMBER </v>
      </c>
      <c r="P16" s="2" t="str">
        <f t="shared" si="26"/>
        <v>10</v>
      </c>
      <c r="Q16" s="2"/>
      <c r="R16" s="16" t="str">
        <f t="shared" si="27"/>
        <v xml:space="preserve">MSGSTAT </v>
      </c>
      <c r="S16" s="2"/>
      <c r="T16" s="2"/>
      <c r="U16" s="2"/>
      <c r="V16" s="2"/>
      <c r="W16" s="2"/>
      <c r="X16" s="2"/>
      <c r="Y16" s="2"/>
    </row>
    <row r="17" spans="1:25" x14ac:dyDescent="0.25">
      <c r="A17" t="s">
        <v>918</v>
      </c>
      <c r="B17" t="s">
        <v>872</v>
      </c>
      <c r="C17" s="11">
        <f t="shared" si="14"/>
        <v>11</v>
      </c>
      <c r="D17" s="2" t="str">
        <f t="shared" si="15"/>
        <v xml:space="preserve">MEMBERCODE </v>
      </c>
      <c r="E17" s="1" t="str">
        <f t="shared" si="16"/>
        <v>MEMB</v>
      </c>
      <c r="F17" s="2" t="str">
        <f t="shared" si="17"/>
        <v>NUMBER (10),</v>
      </c>
      <c r="G17" s="2">
        <f t="shared" si="18"/>
        <v>8</v>
      </c>
      <c r="H17" s="1" t="str">
        <f t="shared" si="19"/>
        <v xml:space="preserve">NUMBER </v>
      </c>
      <c r="I17" s="2">
        <f t="shared" si="20"/>
        <v>11</v>
      </c>
      <c r="J17" s="2">
        <f t="shared" si="21"/>
        <v>3</v>
      </c>
      <c r="K17" s="1" t="str">
        <f t="shared" si="22"/>
        <v>10</v>
      </c>
      <c r="L17" s="2"/>
      <c r="M17" s="1" t="str">
        <f t="shared" si="23"/>
        <v xml:space="preserve">MEMBERCODE </v>
      </c>
      <c r="N17" s="1" t="str">
        <f t="shared" si="24"/>
        <v xml:space="preserve">MEMBERCODE </v>
      </c>
      <c r="O17" s="2" t="str">
        <f t="shared" si="25"/>
        <v xml:space="preserve">NUMBER </v>
      </c>
      <c r="P17" s="2" t="str">
        <f t="shared" si="26"/>
        <v>10</v>
      </c>
      <c r="Q17" s="2"/>
      <c r="R17" s="16" t="str">
        <f t="shared" si="27"/>
        <v xml:space="preserve">MEMBERCODE </v>
      </c>
      <c r="S17" s="2"/>
      <c r="T17" s="2"/>
      <c r="U17" s="2"/>
      <c r="V17" s="2"/>
      <c r="W17" s="2"/>
      <c r="X17" s="2"/>
      <c r="Y17" s="2"/>
    </row>
    <row r="18" spans="1:25" x14ac:dyDescent="0.25">
      <c r="A18" t="s">
        <v>918</v>
      </c>
      <c r="B18" t="s">
        <v>873</v>
      </c>
      <c r="C18" s="11">
        <f t="shared" si="14"/>
        <v>9</v>
      </c>
      <c r="D18" s="2" t="str">
        <f t="shared" si="15"/>
        <v xml:space="preserve">MAILDATE </v>
      </c>
      <c r="E18" s="1" t="str">
        <f t="shared" si="16"/>
        <v>MAIL</v>
      </c>
      <c r="F18" s="2" t="str">
        <f t="shared" si="17"/>
        <v>TIMESTAMP,</v>
      </c>
      <c r="G18" s="2" t="e">
        <f t="shared" si="18"/>
        <v>#VALUE!</v>
      </c>
      <c r="H18" s="1" t="e">
        <f t="shared" si="19"/>
        <v>#VALUE!</v>
      </c>
      <c r="I18" s="2" t="e">
        <f t="shared" si="20"/>
        <v>#VALUE!</v>
      </c>
      <c r="J18" s="2" t="e">
        <f t="shared" si="21"/>
        <v>#VALUE!</v>
      </c>
      <c r="K18" s="1" t="e">
        <f t="shared" si="22"/>
        <v>#VALUE!</v>
      </c>
      <c r="L18" s="2"/>
      <c r="M18" s="1" t="str">
        <f t="shared" si="23"/>
        <v xml:space="preserve">MAILDATE </v>
      </c>
      <c r="N18" s="1" t="str">
        <f t="shared" si="24"/>
        <v xml:space="preserve">MAILDATE </v>
      </c>
      <c r="O18" s="2" t="e">
        <f t="shared" si="25"/>
        <v>#VALUE!</v>
      </c>
      <c r="P18" s="2" t="e">
        <f t="shared" si="26"/>
        <v>#VALUE!</v>
      </c>
      <c r="Q18" s="2"/>
      <c r="R18" s="16" t="str">
        <f t="shared" si="27"/>
        <v xml:space="preserve">MAILDATE </v>
      </c>
      <c r="S18" s="2"/>
      <c r="T18" s="2"/>
      <c r="U18" s="2"/>
      <c r="V18" s="2"/>
      <c r="W18" s="2"/>
      <c r="X18" s="2"/>
      <c r="Y18" s="2"/>
    </row>
    <row r="19" spans="1:25" x14ac:dyDescent="0.25">
      <c r="A19" t="s">
        <v>918</v>
      </c>
      <c r="B19" t="s">
        <v>874</v>
      </c>
      <c r="C19" s="11">
        <f t="shared" si="14"/>
        <v>7</v>
      </c>
      <c r="D19" s="2" t="str">
        <f t="shared" si="15"/>
        <v xml:space="preserve">MAILNO </v>
      </c>
      <c r="E19" s="1" t="str">
        <f t="shared" si="16"/>
        <v>MAIL</v>
      </c>
      <c r="F19" s="2" t="str">
        <f t="shared" si="17"/>
        <v>VARCHAR2 (30),</v>
      </c>
      <c r="G19" s="2">
        <f t="shared" si="18"/>
        <v>10</v>
      </c>
      <c r="H19" s="1" t="str">
        <f t="shared" si="19"/>
        <v xml:space="preserve">VARCHAR2 </v>
      </c>
      <c r="I19" s="2">
        <f t="shared" si="20"/>
        <v>13</v>
      </c>
      <c r="J19" s="2">
        <f t="shared" si="21"/>
        <v>3</v>
      </c>
      <c r="K19" s="1" t="str">
        <f t="shared" si="22"/>
        <v>30</v>
      </c>
      <c r="L19" s="2"/>
      <c r="M19" s="1" t="str">
        <f t="shared" si="23"/>
        <v xml:space="preserve">MAILNO </v>
      </c>
      <c r="N19" s="1" t="str">
        <f t="shared" si="24"/>
        <v xml:space="preserve">MAILNO </v>
      </c>
      <c r="O19" s="2" t="str">
        <f t="shared" si="25"/>
        <v xml:space="preserve">VARCHAR2 </v>
      </c>
      <c r="P19" s="2" t="str">
        <f t="shared" si="26"/>
        <v>30</v>
      </c>
      <c r="Q19" s="2"/>
      <c r="R19" s="16" t="str">
        <f t="shared" si="27"/>
        <v xml:space="preserve">MAILNO </v>
      </c>
      <c r="S19" s="2"/>
      <c r="T19" s="2"/>
      <c r="U19" s="2"/>
      <c r="V19" s="2"/>
      <c r="W19" s="2"/>
      <c r="X19" s="2"/>
      <c r="Y19" s="2"/>
    </row>
    <row r="20" spans="1:25" x14ac:dyDescent="0.25">
      <c r="A20" t="s">
        <v>918</v>
      </c>
      <c r="B20" t="s">
        <v>875</v>
      </c>
      <c r="C20" s="11">
        <f t="shared" si="14"/>
        <v>7</v>
      </c>
      <c r="D20" s="2" t="str">
        <f t="shared" si="15"/>
        <v xml:space="preserve">BGTYPE </v>
      </c>
      <c r="E20" s="1" t="str">
        <f t="shared" si="16"/>
        <v>BGTY</v>
      </c>
      <c r="F20" s="2" t="str">
        <f t="shared" si="17"/>
        <v>VARCHAR2 (1),</v>
      </c>
      <c r="G20" s="2">
        <f t="shared" si="18"/>
        <v>10</v>
      </c>
      <c r="H20" s="1" t="str">
        <f t="shared" si="19"/>
        <v xml:space="preserve">VARCHAR2 </v>
      </c>
      <c r="I20" s="2">
        <f t="shared" si="20"/>
        <v>12</v>
      </c>
      <c r="J20" s="2">
        <f t="shared" si="21"/>
        <v>2</v>
      </c>
      <c r="K20" s="1" t="str">
        <f t="shared" si="22"/>
        <v>1</v>
      </c>
      <c r="L20" s="2"/>
      <c r="M20" s="1" t="str">
        <f t="shared" si="23"/>
        <v xml:space="preserve">BGTYPE </v>
      </c>
      <c r="N20" s="1" t="str">
        <f t="shared" si="24"/>
        <v xml:space="preserve">BGTYPE </v>
      </c>
      <c r="O20" s="2" t="str">
        <f t="shared" si="25"/>
        <v xml:space="preserve">VARCHAR2 </v>
      </c>
      <c r="P20" s="2" t="str">
        <f t="shared" si="26"/>
        <v>1</v>
      </c>
      <c r="Q20" s="2"/>
      <c r="R20" s="16" t="str">
        <f t="shared" si="27"/>
        <v xml:space="preserve">BGTYPE </v>
      </c>
      <c r="S20" s="2"/>
      <c r="T20" s="2"/>
      <c r="U20" s="2"/>
      <c r="V20" s="2"/>
      <c r="W20" s="2"/>
      <c r="X20" s="2"/>
      <c r="Y20" s="2"/>
    </row>
    <row r="21" spans="1:25" x14ac:dyDescent="0.25">
      <c r="A21" t="s">
        <v>918</v>
      </c>
      <c r="B21" t="s">
        <v>876</v>
      </c>
      <c r="C21" s="11">
        <f t="shared" si="14"/>
        <v>18</v>
      </c>
      <c r="D21" s="2" t="str">
        <f t="shared" si="15"/>
        <v xml:space="preserve">UNDERTAKINGNUMBER </v>
      </c>
      <c r="E21" s="1" t="str">
        <f t="shared" si="16"/>
        <v>UNDE</v>
      </c>
      <c r="F21" s="2" t="str">
        <f t="shared" si="17"/>
        <v>VARCHAR2 (16),</v>
      </c>
      <c r="G21" s="2">
        <f t="shared" si="18"/>
        <v>10</v>
      </c>
      <c r="H21" s="1" t="str">
        <f t="shared" si="19"/>
        <v xml:space="preserve">VARCHAR2 </v>
      </c>
      <c r="I21" s="2">
        <f t="shared" si="20"/>
        <v>13</v>
      </c>
      <c r="J21" s="2">
        <f t="shared" si="21"/>
        <v>3</v>
      </c>
      <c r="K21" s="1" t="str">
        <f t="shared" si="22"/>
        <v>16</v>
      </c>
      <c r="L21" s="2"/>
      <c r="M21" s="1" t="str">
        <f t="shared" si="23"/>
        <v xml:space="preserve">UNDERTAKINGNUMBER </v>
      </c>
      <c r="N21" s="1" t="str">
        <f t="shared" si="24"/>
        <v xml:space="preserve">UNDERTAKINGNUMBER </v>
      </c>
      <c r="O21" s="2" t="str">
        <f t="shared" si="25"/>
        <v xml:space="preserve">VARCHAR2 </v>
      </c>
      <c r="P21" s="2" t="str">
        <f t="shared" si="26"/>
        <v>16</v>
      </c>
      <c r="Q21" s="2"/>
      <c r="R21" s="16" t="str">
        <f t="shared" si="27"/>
        <v xml:space="preserve">UNDERTAKINGNUMBER </v>
      </c>
      <c r="S21" s="2"/>
      <c r="T21" s="2"/>
      <c r="U21" s="2"/>
      <c r="V21" s="2"/>
      <c r="W21" s="2"/>
      <c r="X21" s="2"/>
      <c r="Y21" s="2"/>
    </row>
    <row r="22" spans="1:25" x14ac:dyDescent="0.25">
      <c r="A22" t="s">
        <v>918</v>
      </c>
      <c r="B22" t="s">
        <v>877</v>
      </c>
      <c r="C22" s="11">
        <f t="shared" si="14"/>
        <v>9</v>
      </c>
      <c r="D22" s="2" t="str">
        <f t="shared" si="15"/>
        <v xml:space="preserve">SUBORRSN </v>
      </c>
      <c r="E22" s="1" t="str">
        <f t="shared" si="16"/>
        <v>SUBO</v>
      </c>
      <c r="F22" s="2" t="str">
        <f t="shared" si="17"/>
        <v>VARCHAR2 (100),</v>
      </c>
      <c r="G22" s="2">
        <f t="shared" si="18"/>
        <v>10</v>
      </c>
      <c r="H22" s="1" t="str">
        <f t="shared" si="19"/>
        <v xml:space="preserve">VARCHAR2 </v>
      </c>
      <c r="I22" s="2">
        <f t="shared" si="20"/>
        <v>14</v>
      </c>
      <c r="J22" s="2">
        <f t="shared" si="21"/>
        <v>4</v>
      </c>
      <c r="K22" s="1" t="str">
        <f t="shared" si="22"/>
        <v>100</v>
      </c>
      <c r="L22" s="2"/>
      <c r="M22" s="1" t="str">
        <f t="shared" si="23"/>
        <v xml:space="preserve">SUBORRSN </v>
      </c>
      <c r="N22" s="1" t="str">
        <f t="shared" si="24"/>
        <v xml:space="preserve">SUBORRSN </v>
      </c>
      <c r="O22" s="2" t="str">
        <f t="shared" si="25"/>
        <v xml:space="preserve">VARCHAR2 </v>
      </c>
      <c r="P22" s="2" t="str">
        <f t="shared" si="26"/>
        <v>100</v>
      </c>
      <c r="Q22" s="2"/>
      <c r="R22" s="16" t="str">
        <f t="shared" si="27"/>
        <v xml:space="preserve">SUBORRSN </v>
      </c>
      <c r="S22" s="2"/>
      <c r="T22" s="2"/>
      <c r="U22" s="2"/>
      <c r="V22" s="2"/>
      <c r="W22" s="2"/>
      <c r="X22" s="2"/>
      <c r="Y22" s="2"/>
    </row>
    <row r="23" spans="1:25" x14ac:dyDescent="0.25">
      <c r="A23" t="s">
        <v>918</v>
      </c>
      <c r="B23" t="s">
        <v>878</v>
      </c>
      <c r="C23" s="11">
        <f t="shared" si="14"/>
        <v>12</v>
      </c>
      <c r="D23" s="2" t="str">
        <f t="shared" si="15"/>
        <v xml:space="preserve">DATEOFISSUE </v>
      </c>
      <c r="E23" s="1" t="str">
        <f t="shared" si="16"/>
        <v>DATE</v>
      </c>
      <c r="F23" s="2" t="str">
        <f t="shared" si="17"/>
        <v>TIMESTAMP,</v>
      </c>
      <c r="G23" s="2" t="e">
        <f t="shared" si="18"/>
        <v>#VALUE!</v>
      </c>
      <c r="H23" s="1" t="e">
        <f t="shared" si="19"/>
        <v>#VALUE!</v>
      </c>
      <c r="I23" s="2" t="e">
        <f t="shared" si="20"/>
        <v>#VALUE!</v>
      </c>
      <c r="J23" s="2" t="e">
        <f t="shared" si="21"/>
        <v>#VALUE!</v>
      </c>
      <c r="K23" s="1" t="e">
        <f t="shared" si="22"/>
        <v>#VALUE!</v>
      </c>
      <c r="L23" s="2"/>
      <c r="M23" s="1" t="str">
        <f t="shared" si="23"/>
        <v xml:space="preserve">DATEOFISSUE </v>
      </c>
      <c r="N23" s="1" t="str">
        <f t="shared" si="24"/>
        <v xml:space="preserve">DATEOFISSUE </v>
      </c>
      <c r="O23" s="2" t="e">
        <f t="shared" si="25"/>
        <v>#VALUE!</v>
      </c>
      <c r="P23" s="2" t="e">
        <f t="shared" si="26"/>
        <v>#VALUE!</v>
      </c>
      <c r="Q23" s="2"/>
      <c r="R23" s="16" t="str">
        <f t="shared" si="27"/>
        <v xml:space="preserve">DATEOFISSUE </v>
      </c>
      <c r="S23" s="2"/>
      <c r="T23" s="2"/>
      <c r="U23" s="2"/>
      <c r="V23" s="2"/>
      <c r="W23" s="2"/>
      <c r="X23" s="2"/>
      <c r="Y23" s="2"/>
    </row>
    <row r="24" spans="1:25" x14ac:dyDescent="0.25">
      <c r="A24" t="s">
        <v>918</v>
      </c>
      <c r="B24" t="s">
        <v>879</v>
      </c>
      <c r="C24" s="11">
        <f t="shared" si="14"/>
        <v>13</v>
      </c>
      <c r="D24" s="2" t="str">
        <f t="shared" si="15"/>
        <v xml:space="preserve">DATEOFEXPIRY </v>
      </c>
      <c r="E24" s="1" t="str">
        <f t="shared" si="16"/>
        <v>DATE</v>
      </c>
      <c r="F24" s="2" t="str">
        <f t="shared" si="17"/>
        <v>TIMESTAMP,</v>
      </c>
      <c r="G24" s="2" t="e">
        <f t="shared" si="18"/>
        <v>#VALUE!</v>
      </c>
      <c r="H24" s="1" t="e">
        <f t="shared" si="19"/>
        <v>#VALUE!</v>
      </c>
      <c r="I24" s="2" t="e">
        <f t="shared" si="20"/>
        <v>#VALUE!</v>
      </c>
      <c r="J24" s="2" t="e">
        <f t="shared" si="21"/>
        <v>#VALUE!</v>
      </c>
      <c r="K24" s="1" t="e">
        <f t="shared" si="22"/>
        <v>#VALUE!</v>
      </c>
      <c r="L24" s="2"/>
      <c r="M24" s="1" t="str">
        <f t="shared" si="23"/>
        <v xml:space="preserve">DATEOFEXPIRY </v>
      </c>
      <c r="N24" s="1" t="str">
        <f t="shared" si="24"/>
        <v xml:space="preserve">DATEOFEXPIRY </v>
      </c>
      <c r="O24" s="2" t="e">
        <f t="shared" si="25"/>
        <v>#VALUE!</v>
      </c>
      <c r="P24" s="2" t="e">
        <f t="shared" si="26"/>
        <v>#VALUE!</v>
      </c>
      <c r="Q24" s="2"/>
      <c r="R24" s="16" t="str">
        <f t="shared" si="27"/>
        <v xml:space="preserve">DATEOFEXPIRY </v>
      </c>
      <c r="S24" s="2"/>
      <c r="T24" s="2"/>
      <c r="U24" s="2"/>
      <c r="V24" s="2"/>
      <c r="W24" s="2"/>
      <c r="X24" s="2"/>
      <c r="Y24" s="2"/>
    </row>
    <row r="25" spans="1:25" x14ac:dyDescent="0.25">
      <c r="A25" t="s">
        <v>918</v>
      </c>
      <c r="B25" t="s">
        <v>880</v>
      </c>
      <c r="C25" s="11">
        <f t="shared" si="14"/>
        <v>14</v>
      </c>
      <c r="D25" s="2" t="str">
        <f t="shared" si="15"/>
        <v xml:space="preserve">APPROVEDLIMIT </v>
      </c>
      <c r="E25" s="1" t="str">
        <f t="shared" si="16"/>
        <v>APPR</v>
      </c>
      <c r="F25" s="2" t="str">
        <f t="shared" si="17"/>
        <v>FLOAT,</v>
      </c>
      <c r="G25" s="2" t="e">
        <f t="shared" si="18"/>
        <v>#VALUE!</v>
      </c>
      <c r="H25" s="1" t="e">
        <f t="shared" si="19"/>
        <v>#VALUE!</v>
      </c>
      <c r="I25" s="2" t="e">
        <f t="shared" si="20"/>
        <v>#VALUE!</v>
      </c>
      <c r="J25" s="2" t="e">
        <f t="shared" si="21"/>
        <v>#VALUE!</v>
      </c>
      <c r="K25" s="1" t="e">
        <f t="shared" si="22"/>
        <v>#VALUE!</v>
      </c>
      <c r="L25" s="2"/>
      <c r="M25" s="1" t="str">
        <f t="shared" si="23"/>
        <v xml:space="preserve">APPROVEDLIMIT </v>
      </c>
      <c r="N25" s="1" t="str">
        <f t="shared" si="24"/>
        <v xml:space="preserve">APPROVEDLIMIT </v>
      </c>
      <c r="O25" s="2" t="e">
        <f t="shared" si="25"/>
        <v>#VALUE!</v>
      </c>
      <c r="P25" s="2" t="e">
        <f t="shared" si="26"/>
        <v>#VALUE!</v>
      </c>
      <c r="Q25" s="2"/>
      <c r="R25" s="16" t="str">
        <f t="shared" si="27"/>
        <v xml:space="preserve">APPROVEDLIMIT </v>
      </c>
      <c r="S25" s="2"/>
      <c r="T25" s="2"/>
      <c r="U25" s="2"/>
      <c r="V25" s="2"/>
      <c r="W25" s="2"/>
      <c r="X25" s="2"/>
      <c r="Y25" s="2"/>
    </row>
    <row r="26" spans="1:25" x14ac:dyDescent="0.25">
      <c r="A26" t="s">
        <v>918</v>
      </c>
      <c r="B26" t="s">
        <v>881</v>
      </c>
      <c r="C26" s="11">
        <f t="shared" si="14"/>
        <v>14</v>
      </c>
      <c r="D26" s="2" t="str">
        <f t="shared" si="15"/>
        <v xml:space="preserve">PRECLAIMEDAMT </v>
      </c>
      <c r="E26" s="1" t="str">
        <f t="shared" si="16"/>
        <v>PREC</v>
      </c>
      <c r="F26" s="2" t="str">
        <f t="shared" si="17"/>
        <v>FLOAT,</v>
      </c>
      <c r="G26" s="2" t="e">
        <f t="shared" si="18"/>
        <v>#VALUE!</v>
      </c>
      <c r="H26" s="1" t="e">
        <f t="shared" si="19"/>
        <v>#VALUE!</v>
      </c>
      <c r="I26" s="2" t="e">
        <f t="shared" si="20"/>
        <v>#VALUE!</v>
      </c>
      <c r="J26" s="2" t="e">
        <f t="shared" si="21"/>
        <v>#VALUE!</v>
      </c>
      <c r="K26" s="1" t="e">
        <f t="shared" si="22"/>
        <v>#VALUE!</v>
      </c>
      <c r="L26" s="2"/>
      <c r="M26" s="1" t="str">
        <f t="shared" si="23"/>
        <v xml:space="preserve">PRECLAIMEDAMT </v>
      </c>
      <c r="N26" s="1" t="str">
        <f t="shared" si="24"/>
        <v xml:space="preserve">PRECLAIMEDAMT </v>
      </c>
      <c r="O26" s="2" t="e">
        <f t="shared" si="25"/>
        <v>#VALUE!</v>
      </c>
      <c r="P26" s="2" t="e">
        <f t="shared" si="26"/>
        <v>#VALUE!</v>
      </c>
      <c r="Q26" s="2"/>
      <c r="R26" s="16" t="str">
        <f t="shared" si="27"/>
        <v xml:space="preserve">PRECLAIMEDAMT </v>
      </c>
      <c r="S26" s="2"/>
      <c r="T26" s="2"/>
      <c r="U26" s="2"/>
      <c r="V26" s="2"/>
      <c r="W26" s="2"/>
      <c r="X26" s="2"/>
      <c r="Y26" s="2"/>
    </row>
    <row r="27" spans="1:25" x14ac:dyDescent="0.25">
      <c r="A27" t="s">
        <v>918</v>
      </c>
      <c r="B27" t="s">
        <v>882</v>
      </c>
      <c r="C27" s="11">
        <f t="shared" si="14"/>
        <v>10</v>
      </c>
      <c r="D27" s="2" t="str">
        <f t="shared" si="15"/>
        <v xml:space="preserve">INVOKEAMT </v>
      </c>
      <c r="E27" s="1" t="str">
        <f t="shared" si="16"/>
        <v>INVO</v>
      </c>
      <c r="F27" s="2" t="str">
        <f t="shared" si="17"/>
        <v>FLOAT,</v>
      </c>
      <c r="G27" s="2" t="e">
        <f t="shared" si="18"/>
        <v>#VALUE!</v>
      </c>
      <c r="H27" s="1" t="e">
        <f t="shared" si="19"/>
        <v>#VALUE!</v>
      </c>
      <c r="I27" s="2" t="e">
        <f t="shared" si="20"/>
        <v>#VALUE!</v>
      </c>
      <c r="J27" s="2" t="e">
        <f t="shared" si="21"/>
        <v>#VALUE!</v>
      </c>
      <c r="K27" s="1" t="e">
        <f t="shared" si="22"/>
        <v>#VALUE!</v>
      </c>
      <c r="L27" s="2"/>
      <c r="M27" s="1" t="str">
        <f t="shared" si="23"/>
        <v xml:space="preserve">INVOKEAMT </v>
      </c>
      <c r="N27" s="1" t="str">
        <f t="shared" si="24"/>
        <v xml:space="preserve">INVOKEAMT </v>
      </c>
      <c r="O27" s="2" t="e">
        <f t="shared" si="25"/>
        <v>#VALUE!</v>
      </c>
      <c r="P27" s="2" t="e">
        <f t="shared" si="26"/>
        <v>#VALUE!</v>
      </c>
      <c r="Q27" s="2"/>
      <c r="R27" s="16" t="str">
        <f t="shared" si="27"/>
        <v xml:space="preserve">INVOKEAMT </v>
      </c>
      <c r="S27" s="2"/>
      <c r="T27" s="2"/>
      <c r="U27" s="2"/>
      <c r="V27" s="2"/>
      <c r="W27" s="2"/>
      <c r="X27" s="2"/>
      <c r="Y27" s="2"/>
    </row>
    <row r="28" spans="1:25" x14ac:dyDescent="0.25">
      <c r="A28" t="s">
        <v>918</v>
      </c>
      <c r="B28" t="s">
        <v>883</v>
      </c>
      <c r="C28" s="11">
        <f t="shared" si="14"/>
        <v>11</v>
      </c>
      <c r="D28" s="2" t="str">
        <f t="shared" si="15"/>
        <v xml:space="preserve">RECOVERAMT </v>
      </c>
      <c r="E28" s="1" t="str">
        <f t="shared" si="16"/>
        <v>RECO</v>
      </c>
      <c r="F28" s="2" t="str">
        <f t="shared" si="17"/>
        <v>FLOAT,</v>
      </c>
      <c r="G28" s="2" t="e">
        <f t="shared" si="18"/>
        <v>#VALUE!</v>
      </c>
      <c r="H28" s="1" t="e">
        <f t="shared" si="19"/>
        <v>#VALUE!</v>
      </c>
      <c r="I28" s="2" t="e">
        <f t="shared" si="20"/>
        <v>#VALUE!</v>
      </c>
      <c r="J28" s="2" t="e">
        <f t="shared" si="21"/>
        <v>#VALUE!</v>
      </c>
      <c r="K28" s="1" t="e">
        <f t="shared" si="22"/>
        <v>#VALUE!</v>
      </c>
      <c r="L28" s="2"/>
      <c r="M28" s="1" t="str">
        <f t="shared" si="23"/>
        <v xml:space="preserve">RECOVERAMT </v>
      </c>
      <c r="N28" s="1" t="str">
        <f t="shared" si="24"/>
        <v xml:space="preserve">RECOVERAMT </v>
      </c>
      <c r="O28" s="2" t="e">
        <f t="shared" si="25"/>
        <v>#VALUE!</v>
      </c>
      <c r="P28" s="2" t="e">
        <f t="shared" si="26"/>
        <v>#VALUE!</v>
      </c>
      <c r="Q28" s="2"/>
      <c r="R28" s="16" t="str">
        <f t="shared" si="27"/>
        <v xml:space="preserve">RECOVERAMT </v>
      </c>
      <c r="S28" s="2"/>
      <c r="T28" s="2"/>
      <c r="U28" s="2"/>
      <c r="V28" s="2"/>
      <c r="W28" s="2"/>
      <c r="X28" s="2"/>
      <c r="Y28" s="2"/>
    </row>
    <row r="29" spans="1:25" x14ac:dyDescent="0.25">
      <c r="A29" t="s">
        <v>918</v>
      </c>
      <c r="B29" t="s">
        <v>884</v>
      </c>
      <c r="C29" s="11">
        <f t="shared" si="14"/>
        <v>10</v>
      </c>
      <c r="D29" s="2" t="str">
        <f t="shared" si="15"/>
        <v xml:space="preserve">MARGINAMT </v>
      </c>
      <c r="E29" s="1" t="str">
        <f t="shared" si="16"/>
        <v>MARG</v>
      </c>
      <c r="F29" s="2" t="str">
        <f t="shared" si="17"/>
        <v>FLOAT,</v>
      </c>
      <c r="G29" s="2" t="e">
        <f t="shared" si="18"/>
        <v>#VALUE!</v>
      </c>
      <c r="H29" s="1" t="e">
        <f t="shared" si="19"/>
        <v>#VALUE!</v>
      </c>
      <c r="I29" s="2" t="e">
        <f t="shared" si="20"/>
        <v>#VALUE!</v>
      </c>
      <c r="J29" s="2" t="e">
        <f t="shared" si="21"/>
        <v>#VALUE!</v>
      </c>
      <c r="K29" s="1" t="e">
        <f t="shared" si="22"/>
        <v>#VALUE!</v>
      </c>
      <c r="L29" s="2"/>
      <c r="M29" s="1" t="str">
        <f t="shared" si="23"/>
        <v xml:space="preserve">MARGINAMT </v>
      </c>
      <c r="N29" s="1" t="str">
        <f t="shared" si="24"/>
        <v xml:space="preserve">MARGINAMT </v>
      </c>
      <c r="O29" s="2" t="e">
        <f t="shared" si="25"/>
        <v>#VALUE!</v>
      </c>
      <c r="P29" s="2" t="e">
        <f t="shared" si="26"/>
        <v>#VALUE!</v>
      </c>
      <c r="Q29" s="2"/>
      <c r="R29" s="16" t="str">
        <f t="shared" si="27"/>
        <v xml:space="preserve">MARGINAMT </v>
      </c>
      <c r="S29" s="2"/>
      <c r="T29" s="2"/>
      <c r="U29" s="2"/>
      <c r="V29" s="2"/>
      <c r="W29" s="2"/>
      <c r="X29" s="2"/>
      <c r="Y29" s="2"/>
    </row>
    <row r="30" spans="1:25" x14ac:dyDescent="0.25">
      <c r="A30" t="s">
        <v>918</v>
      </c>
      <c r="B30" t="s">
        <v>885</v>
      </c>
      <c r="C30" s="11">
        <f t="shared" si="14"/>
        <v>14</v>
      </c>
      <c r="D30" s="2" t="str">
        <f t="shared" si="15"/>
        <v xml:space="preserve">REMBGAMTCURCD </v>
      </c>
      <c r="E30" s="1" t="str">
        <f t="shared" si="16"/>
        <v>REMB</v>
      </c>
      <c r="F30" s="2" t="str">
        <f t="shared" si="17"/>
        <v>VARCHAR2 (3),</v>
      </c>
      <c r="G30" s="2">
        <f t="shared" si="18"/>
        <v>10</v>
      </c>
      <c r="H30" s="1" t="str">
        <f t="shared" si="19"/>
        <v xml:space="preserve">VARCHAR2 </v>
      </c>
      <c r="I30" s="2">
        <f t="shared" si="20"/>
        <v>12</v>
      </c>
      <c r="J30" s="2">
        <f t="shared" si="21"/>
        <v>2</v>
      </c>
      <c r="K30" s="1" t="str">
        <f t="shared" si="22"/>
        <v>3</v>
      </c>
      <c r="L30" s="2"/>
      <c r="M30" s="1" t="str">
        <f t="shared" si="23"/>
        <v xml:space="preserve">REMBGAMTCURCD </v>
      </c>
      <c r="N30" s="1" t="str">
        <f t="shared" si="24"/>
        <v xml:space="preserve">REMBGAMTCURCD </v>
      </c>
      <c r="O30" s="2" t="str">
        <f t="shared" si="25"/>
        <v xml:space="preserve">VARCHAR2 </v>
      </c>
      <c r="P30" s="2" t="str">
        <f t="shared" si="26"/>
        <v>3</v>
      </c>
      <c r="Q30" s="2"/>
      <c r="R30" s="16" t="str">
        <f t="shared" si="27"/>
        <v xml:space="preserve">REMBGAMTCURCD </v>
      </c>
      <c r="S30" s="2"/>
      <c r="T30" s="2"/>
      <c r="U30" s="2"/>
      <c r="V30" s="2"/>
      <c r="W30" s="2"/>
      <c r="X30" s="2"/>
      <c r="Y30" s="2"/>
    </row>
    <row r="31" spans="1:25" x14ac:dyDescent="0.25">
      <c r="A31" t="s">
        <v>918</v>
      </c>
      <c r="B31" t="s">
        <v>886</v>
      </c>
      <c r="C31" s="11">
        <f t="shared" si="14"/>
        <v>12</v>
      </c>
      <c r="D31" s="2" t="str">
        <f t="shared" si="15"/>
        <v xml:space="preserve">REMBGAMTFCY </v>
      </c>
      <c r="E31" s="1" t="str">
        <f t="shared" si="16"/>
        <v>REMB</v>
      </c>
      <c r="F31" s="2" t="str">
        <f t="shared" si="17"/>
        <v>FLOAT,</v>
      </c>
      <c r="G31" s="2" t="e">
        <f t="shared" si="18"/>
        <v>#VALUE!</v>
      </c>
      <c r="H31" s="1" t="e">
        <f t="shared" si="19"/>
        <v>#VALUE!</v>
      </c>
      <c r="I31" s="2" t="e">
        <f t="shared" si="20"/>
        <v>#VALUE!</v>
      </c>
      <c r="J31" s="2" t="e">
        <f t="shared" si="21"/>
        <v>#VALUE!</v>
      </c>
      <c r="K31" s="1" t="e">
        <f t="shared" si="22"/>
        <v>#VALUE!</v>
      </c>
      <c r="L31" s="2"/>
      <c r="M31" s="1" t="str">
        <f t="shared" si="23"/>
        <v xml:space="preserve">REMBGAMTFCY </v>
      </c>
      <c r="N31" s="1" t="str">
        <f t="shared" si="24"/>
        <v xml:space="preserve">REMBGAMTFCY </v>
      </c>
      <c r="O31" s="2" t="e">
        <f t="shared" si="25"/>
        <v>#VALUE!</v>
      </c>
      <c r="P31" s="2" t="e">
        <f t="shared" si="26"/>
        <v>#VALUE!</v>
      </c>
      <c r="Q31" s="2"/>
      <c r="R31" s="16" t="str">
        <f t="shared" si="27"/>
        <v xml:space="preserve">REMBGAMTFCY </v>
      </c>
      <c r="S31" s="2"/>
      <c r="T31" s="2"/>
      <c r="U31" s="2"/>
      <c r="V31" s="2"/>
      <c r="W31" s="2"/>
      <c r="X31" s="2"/>
      <c r="Y31" s="2"/>
    </row>
    <row r="32" spans="1:25" x14ac:dyDescent="0.25">
      <c r="A32" t="s">
        <v>918</v>
      </c>
      <c r="B32" t="s">
        <v>887</v>
      </c>
      <c r="C32" s="11">
        <f t="shared" si="14"/>
        <v>12</v>
      </c>
      <c r="D32" s="2" t="str">
        <f t="shared" si="15"/>
        <v xml:space="preserve">BGAMTRTTYPE </v>
      </c>
      <c r="E32" s="1" t="str">
        <f t="shared" si="16"/>
        <v>BGAM</v>
      </c>
      <c r="F32" s="2" t="str">
        <f t="shared" si="17"/>
        <v>VARCHAR2 (4),</v>
      </c>
      <c r="G32" s="2">
        <f t="shared" si="18"/>
        <v>10</v>
      </c>
      <c r="H32" s="1" t="str">
        <f t="shared" si="19"/>
        <v xml:space="preserve">VARCHAR2 </v>
      </c>
      <c r="I32" s="2">
        <f t="shared" si="20"/>
        <v>12</v>
      </c>
      <c r="J32" s="2">
        <f t="shared" si="21"/>
        <v>2</v>
      </c>
      <c r="K32" s="1" t="str">
        <f t="shared" si="22"/>
        <v>4</v>
      </c>
      <c r="L32" s="2"/>
      <c r="M32" s="1" t="str">
        <f t="shared" si="23"/>
        <v xml:space="preserve">BGAMTRTTYPE </v>
      </c>
      <c r="N32" s="1" t="str">
        <f t="shared" si="24"/>
        <v xml:space="preserve">BGAMTRTTYPE </v>
      </c>
      <c r="O32" s="2" t="str">
        <f t="shared" si="25"/>
        <v xml:space="preserve">VARCHAR2 </v>
      </c>
      <c r="P32" s="2" t="str">
        <f t="shared" si="26"/>
        <v>4</v>
      </c>
      <c r="Q32" s="2"/>
      <c r="R32" s="16" t="str">
        <f t="shared" si="27"/>
        <v xml:space="preserve">BGAMTRTTYPE </v>
      </c>
      <c r="S32" s="2"/>
      <c r="T32" s="2"/>
      <c r="U32" s="2"/>
      <c r="V32" s="2"/>
      <c r="W32" s="2"/>
      <c r="X32" s="2"/>
      <c r="Y32" s="2"/>
    </row>
    <row r="33" spans="1:25" x14ac:dyDescent="0.25">
      <c r="A33" t="s">
        <v>918</v>
      </c>
      <c r="B33" t="s">
        <v>888</v>
      </c>
      <c r="C33" s="11">
        <f t="shared" si="14"/>
        <v>10</v>
      </c>
      <c r="D33" s="2" t="str">
        <f t="shared" si="15"/>
        <v xml:space="preserve">BGAMTEXRT </v>
      </c>
      <c r="E33" s="1" t="str">
        <f t="shared" si="16"/>
        <v>BGAM</v>
      </c>
      <c r="F33" s="2" t="str">
        <f t="shared" si="17"/>
        <v>FLOAT,</v>
      </c>
      <c r="G33" s="2" t="e">
        <f t="shared" si="18"/>
        <v>#VALUE!</v>
      </c>
      <c r="H33" s="1" t="e">
        <f t="shared" si="19"/>
        <v>#VALUE!</v>
      </c>
      <c r="I33" s="2" t="e">
        <f t="shared" si="20"/>
        <v>#VALUE!</v>
      </c>
      <c r="J33" s="2" t="e">
        <f t="shared" si="21"/>
        <v>#VALUE!</v>
      </c>
      <c r="K33" s="1" t="e">
        <f t="shared" si="22"/>
        <v>#VALUE!</v>
      </c>
      <c r="L33" s="2"/>
      <c r="M33" s="1" t="str">
        <f t="shared" si="23"/>
        <v xml:space="preserve">BGAMTEXRT </v>
      </c>
      <c r="N33" s="1" t="str">
        <f t="shared" si="24"/>
        <v xml:space="preserve">BGAMTEXRT </v>
      </c>
      <c r="O33" s="2" t="e">
        <f t="shared" si="25"/>
        <v>#VALUE!</v>
      </c>
      <c r="P33" s="2" t="e">
        <f t="shared" si="26"/>
        <v>#VALUE!</v>
      </c>
      <c r="Q33" s="2"/>
      <c r="R33" s="16" t="str">
        <f t="shared" si="27"/>
        <v xml:space="preserve">BGAMTEXRT </v>
      </c>
      <c r="S33" s="2"/>
      <c r="T33" s="2"/>
      <c r="U33" s="2"/>
      <c r="V33" s="2"/>
      <c r="W33" s="2"/>
      <c r="X33" s="2"/>
      <c r="Y33" s="2"/>
    </row>
    <row r="34" spans="1:25" x14ac:dyDescent="0.25">
      <c r="A34" t="s">
        <v>918</v>
      </c>
      <c r="B34" t="s">
        <v>889</v>
      </c>
      <c r="C34" s="11">
        <f t="shared" si="14"/>
        <v>11</v>
      </c>
      <c r="D34" s="2" t="str">
        <f t="shared" si="15"/>
        <v xml:space="preserve">BGAMTOEXRT </v>
      </c>
      <c r="E34" s="1" t="str">
        <f t="shared" si="16"/>
        <v>BGAM</v>
      </c>
      <c r="F34" s="2" t="str">
        <f t="shared" si="17"/>
        <v>FLOAT,</v>
      </c>
      <c r="G34" s="2" t="e">
        <f t="shared" si="18"/>
        <v>#VALUE!</v>
      </c>
      <c r="H34" s="1" t="e">
        <f t="shared" si="19"/>
        <v>#VALUE!</v>
      </c>
      <c r="I34" s="2" t="e">
        <f t="shared" si="20"/>
        <v>#VALUE!</v>
      </c>
      <c r="J34" s="2" t="e">
        <f t="shared" si="21"/>
        <v>#VALUE!</v>
      </c>
      <c r="K34" s="1" t="e">
        <f t="shared" si="22"/>
        <v>#VALUE!</v>
      </c>
      <c r="L34" s="2"/>
      <c r="M34" s="1" t="str">
        <f t="shared" si="23"/>
        <v xml:space="preserve">BGAMTOEXRT </v>
      </c>
      <c r="N34" s="1" t="str">
        <f t="shared" si="24"/>
        <v xml:space="preserve">BGAMTOEXRT </v>
      </c>
      <c r="O34" s="2" t="e">
        <f t="shared" si="25"/>
        <v>#VALUE!</v>
      </c>
      <c r="P34" s="2" t="e">
        <f t="shared" si="26"/>
        <v>#VALUE!</v>
      </c>
      <c r="Q34" s="2"/>
      <c r="R34" s="16" t="str">
        <f t="shared" si="27"/>
        <v xml:space="preserve">BGAMTOEXRT </v>
      </c>
      <c r="S34" s="2"/>
      <c r="T34" s="2"/>
      <c r="U34" s="2"/>
      <c r="V34" s="2"/>
      <c r="W34" s="2"/>
      <c r="X34" s="2"/>
      <c r="Y34" s="2"/>
    </row>
    <row r="35" spans="1:25" x14ac:dyDescent="0.25">
      <c r="A35" t="s">
        <v>918</v>
      </c>
      <c r="B35" t="s">
        <v>890</v>
      </c>
      <c r="C35" s="11">
        <f t="shared" si="14"/>
        <v>9</v>
      </c>
      <c r="D35" s="2" t="str">
        <f t="shared" si="15"/>
        <v xml:space="preserve">BGAMTLCY </v>
      </c>
      <c r="E35" s="1" t="str">
        <f t="shared" si="16"/>
        <v>BGAM</v>
      </c>
      <c r="F35" s="2" t="str">
        <f t="shared" si="17"/>
        <v>FLOAT,</v>
      </c>
      <c r="G35" s="2" t="e">
        <f t="shared" si="18"/>
        <v>#VALUE!</v>
      </c>
      <c r="H35" s="1" t="e">
        <f t="shared" si="19"/>
        <v>#VALUE!</v>
      </c>
      <c r="I35" s="2" t="e">
        <f t="shared" si="20"/>
        <v>#VALUE!</v>
      </c>
      <c r="J35" s="2" t="e">
        <f t="shared" si="21"/>
        <v>#VALUE!</v>
      </c>
      <c r="K35" s="1" t="e">
        <f t="shared" si="22"/>
        <v>#VALUE!</v>
      </c>
      <c r="L35" s="2"/>
      <c r="M35" s="1" t="str">
        <f t="shared" si="23"/>
        <v xml:space="preserve">BGAMTLCY </v>
      </c>
      <c r="N35" s="1" t="str">
        <f t="shared" si="24"/>
        <v xml:space="preserve">BGAMTLCY </v>
      </c>
      <c r="O35" s="2" t="e">
        <f t="shared" si="25"/>
        <v>#VALUE!</v>
      </c>
      <c r="P35" s="2" t="e">
        <f t="shared" si="26"/>
        <v>#VALUE!</v>
      </c>
      <c r="Q35" s="2"/>
      <c r="R35" s="16" t="str">
        <f t="shared" si="27"/>
        <v xml:space="preserve">BGAMTLCY </v>
      </c>
      <c r="S35" s="2"/>
      <c r="T35" s="2"/>
      <c r="U35" s="2"/>
      <c r="V35" s="2"/>
      <c r="W35" s="2"/>
      <c r="X35" s="2"/>
      <c r="Y35" s="2"/>
    </row>
    <row r="36" spans="1:25" x14ac:dyDescent="0.25">
      <c r="A36" t="s">
        <v>918</v>
      </c>
      <c r="B36" t="s">
        <v>891</v>
      </c>
      <c r="C36" s="11">
        <f t="shared" si="14"/>
        <v>8</v>
      </c>
      <c r="D36" s="2" t="str">
        <f t="shared" si="15"/>
        <v xml:space="preserve">CLAIMDT </v>
      </c>
      <c r="E36" s="1" t="str">
        <f t="shared" si="16"/>
        <v>CLAI</v>
      </c>
      <c r="F36" s="2" t="str">
        <f t="shared" si="17"/>
        <v>TIMESTAMP,</v>
      </c>
      <c r="G36" s="2" t="e">
        <f t="shared" si="18"/>
        <v>#VALUE!</v>
      </c>
      <c r="H36" s="1" t="e">
        <f t="shared" si="19"/>
        <v>#VALUE!</v>
      </c>
      <c r="I36" s="2" t="e">
        <f t="shared" si="20"/>
        <v>#VALUE!</v>
      </c>
      <c r="J36" s="2" t="e">
        <f t="shared" si="21"/>
        <v>#VALUE!</v>
      </c>
      <c r="K36" s="1" t="e">
        <f t="shared" si="22"/>
        <v>#VALUE!</v>
      </c>
      <c r="L36" s="2"/>
      <c r="M36" s="1" t="str">
        <f t="shared" si="23"/>
        <v xml:space="preserve">CLAIMDT </v>
      </c>
      <c r="N36" s="1" t="str">
        <f t="shared" si="24"/>
        <v xml:space="preserve">CLAIMDT </v>
      </c>
      <c r="O36" s="2" t="e">
        <f t="shared" si="25"/>
        <v>#VALUE!</v>
      </c>
      <c r="P36" s="2" t="e">
        <f t="shared" si="26"/>
        <v>#VALUE!</v>
      </c>
      <c r="Q36" s="2"/>
      <c r="R36" s="16" t="str">
        <f t="shared" si="27"/>
        <v xml:space="preserve">CLAIMDT </v>
      </c>
      <c r="S36" s="2"/>
      <c r="T36" s="2"/>
      <c r="U36" s="2"/>
      <c r="V36" s="2"/>
      <c r="W36" s="2"/>
      <c r="X36" s="2"/>
      <c r="Y36" s="2"/>
    </row>
    <row r="37" spans="1:25" x14ac:dyDescent="0.25">
      <c r="A37" t="s">
        <v>918</v>
      </c>
      <c r="B37" t="s">
        <v>892</v>
      </c>
      <c r="C37" s="11">
        <f t="shared" si="14"/>
        <v>9</v>
      </c>
      <c r="D37" s="2" t="str">
        <f t="shared" si="15"/>
        <v xml:space="preserve">CLAIMAMT </v>
      </c>
      <c r="E37" s="1" t="str">
        <f t="shared" si="16"/>
        <v>CLAI</v>
      </c>
      <c r="F37" s="2" t="str">
        <f t="shared" si="17"/>
        <v>FLOAT,</v>
      </c>
      <c r="G37" s="2" t="e">
        <f t="shared" si="18"/>
        <v>#VALUE!</v>
      </c>
      <c r="H37" s="1" t="e">
        <f t="shared" si="19"/>
        <v>#VALUE!</v>
      </c>
      <c r="I37" s="2" t="e">
        <f t="shared" si="20"/>
        <v>#VALUE!</v>
      </c>
      <c r="J37" s="2" t="e">
        <f t="shared" si="21"/>
        <v>#VALUE!</v>
      </c>
      <c r="K37" s="1" t="e">
        <f t="shared" si="22"/>
        <v>#VALUE!</v>
      </c>
      <c r="L37" s="2"/>
      <c r="M37" s="1" t="str">
        <f t="shared" si="23"/>
        <v xml:space="preserve">CLAIMAMT </v>
      </c>
      <c r="N37" s="1" t="str">
        <f t="shared" si="24"/>
        <v xml:space="preserve">CLAIMAMT </v>
      </c>
      <c r="O37" s="2" t="e">
        <f t="shared" si="25"/>
        <v>#VALUE!</v>
      </c>
      <c r="P37" s="2" t="e">
        <f t="shared" si="26"/>
        <v>#VALUE!</v>
      </c>
      <c r="Q37" s="2"/>
      <c r="R37" s="16" t="str">
        <f t="shared" si="27"/>
        <v xml:space="preserve">CLAIMAMT </v>
      </c>
      <c r="S37" s="2"/>
      <c r="T37" s="2"/>
      <c r="U37" s="2"/>
      <c r="V37" s="2"/>
      <c r="W37" s="2"/>
      <c r="X37" s="2"/>
      <c r="Y37" s="2"/>
    </row>
    <row r="38" spans="1:25" x14ac:dyDescent="0.25">
      <c r="A38" t="s">
        <v>918</v>
      </c>
      <c r="B38" t="s">
        <v>893</v>
      </c>
      <c r="C38" s="11">
        <f t="shared" si="14"/>
        <v>9</v>
      </c>
      <c r="D38" s="2" t="str">
        <f t="shared" si="15"/>
        <v xml:space="preserve">CLAIMRSN </v>
      </c>
      <c r="E38" s="1" t="str">
        <f t="shared" si="16"/>
        <v>CLAI</v>
      </c>
      <c r="F38" s="2" t="str">
        <f t="shared" si="17"/>
        <v>VARCHAR2 (100),</v>
      </c>
      <c r="G38" s="2">
        <f t="shared" si="18"/>
        <v>10</v>
      </c>
      <c r="H38" s="1" t="str">
        <f t="shared" si="19"/>
        <v xml:space="preserve">VARCHAR2 </v>
      </c>
      <c r="I38" s="2">
        <f t="shared" si="20"/>
        <v>14</v>
      </c>
      <c r="J38" s="2">
        <f t="shared" si="21"/>
        <v>4</v>
      </c>
      <c r="K38" s="1" t="str">
        <f t="shared" si="22"/>
        <v>100</v>
      </c>
      <c r="L38" s="2"/>
      <c r="M38" s="1" t="str">
        <f t="shared" si="23"/>
        <v xml:space="preserve">CLAIMRSN </v>
      </c>
      <c r="N38" s="1" t="str">
        <f t="shared" si="24"/>
        <v xml:space="preserve">CLAIMRSN </v>
      </c>
      <c r="O38" s="2" t="str">
        <f t="shared" si="25"/>
        <v xml:space="preserve">VARCHAR2 </v>
      </c>
      <c r="P38" s="2" t="str">
        <f t="shared" si="26"/>
        <v>100</v>
      </c>
      <c r="Q38" s="2"/>
      <c r="R38" s="16" t="str">
        <f t="shared" si="27"/>
        <v xml:space="preserve">CLAIMRSN </v>
      </c>
      <c r="S38" s="2"/>
      <c r="T38" s="2"/>
      <c r="U38" s="2"/>
      <c r="V38" s="2"/>
      <c r="W38" s="2"/>
      <c r="X38" s="2"/>
      <c r="Y38" s="2"/>
    </row>
    <row r="39" spans="1:25" x14ac:dyDescent="0.25">
      <c r="A39" t="s">
        <v>918</v>
      </c>
      <c r="B39" t="s">
        <v>894</v>
      </c>
      <c r="C39" s="11">
        <f t="shared" si="14"/>
        <v>12</v>
      </c>
      <c r="D39" s="2" t="str">
        <f t="shared" si="15"/>
        <v xml:space="preserve">GUARANTEEYN </v>
      </c>
      <c r="E39" s="1" t="str">
        <f t="shared" si="16"/>
        <v>GUAR</v>
      </c>
      <c r="F39" s="2" t="str">
        <f t="shared" si="17"/>
        <v>VARCHAR2 (1),</v>
      </c>
      <c r="G39" s="2">
        <f t="shared" si="18"/>
        <v>10</v>
      </c>
      <c r="H39" s="1" t="str">
        <f t="shared" si="19"/>
        <v xml:space="preserve">VARCHAR2 </v>
      </c>
      <c r="I39" s="2">
        <f t="shared" si="20"/>
        <v>12</v>
      </c>
      <c r="J39" s="2">
        <f t="shared" si="21"/>
        <v>2</v>
      </c>
      <c r="K39" s="1" t="str">
        <f t="shared" si="22"/>
        <v>1</v>
      </c>
      <c r="L39" s="2"/>
      <c r="M39" s="1" t="str">
        <f t="shared" si="23"/>
        <v xml:space="preserve">GUARANTEEYN </v>
      </c>
      <c r="N39" s="1" t="str">
        <f t="shared" si="24"/>
        <v xml:space="preserve">GUARANTEEYN </v>
      </c>
      <c r="O39" s="2" t="str">
        <f t="shared" si="25"/>
        <v xml:space="preserve">VARCHAR2 </v>
      </c>
      <c r="P39" s="2" t="str">
        <f t="shared" si="26"/>
        <v>1</v>
      </c>
      <c r="Q39" s="2"/>
      <c r="R39" s="16" t="str">
        <f t="shared" si="27"/>
        <v xml:space="preserve">GUARANTEEYN </v>
      </c>
      <c r="S39" s="2"/>
      <c r="T39" s="2"/>
      <c r="U39" s="2"/>
      <c r="V39" s="2"/>
      <c r="W39" s="2"/>
      <c r="X39" s="2"/>
      <c r="Y39" s="2"/>
    </row>
    <row r="40" spans="1:25" x14ac:dyDescent="0.25">
      <c r="A40" t="s">
        <v>918</v>
      </c>
      <c r="B40" t="s">
        <v>895</v>
      </c>
      <c r="C40" s="11">
        <f t="shared" si="14"/>
        <v>10</v>
      </c>
      <c r="D40" s="2" t="str">
        <f t="shared" si="15"/>
        <v xml:space="preserve">DEBACCTNO </v>
      </c>
      <c r="E40" s="1" t="str">
        <f t="shared" si="16"/>
        <v>DEBA</v>
      </c>
      <c r="F40" s="2" t="str">
        <f t="shared" si="17"/>
        <v>VARCHAR2 (32),</v>
      </c>
      <c r="G40" s="2">
        <f t="shared" si="18"/>
        <v>10</v>
      </c>
      <c r="H40" s="1" t="str">
        <f t="shared" si="19"/>
        <v xml:space="preserve">VARCHAR2 </v>
      </c>
      <c r="I40" s="2">
        <f t="shared" si="20"/>
        <v>13</v>
      </c>
      <c r="J40" s="2">
        <f t="shared" si="21"/>
        <v>3</v>
      </c>
      <c r="K40" s="1" t="str">
        <f t="shared" si="22"/>
        <v>32</v>
      </c>
      <c r="L40" s="2"/>
      <c r="M40" s="1" t="str">
        <f t="shared" si="23"/>
        <v xml:space="preserve">DEBACCTNO </v>
      </c>
      <c r="N40" s="1" t="str">
        <f t="shared" si="24"/>
        <v xml:space="preserve">DEBACCTNO </v>
      </c>
      <c r="O40" s="2" t="str">
        <f t="shared" si="25"/>
        <v xml:space="preserve">VARCHAR2 </v>
      </c>
      <c r="P40" s="2" t="str">
        <f t="shared" si="26"/>
        <v>32</v>
      </c>
      <c r="Q40" s="2"/>
      <c r="R40" s="16" t="str">
        <f t="shared" si="27"/>
        <v xml:space="preserve">DEBACCTNO </v>
      </c>
      <c r="S40" s="2"/>
      <c r="T40" s="2"/>
      <c r="U40" s="2"/>
      <c r="V40" s="2"/>
      <c r="W40" s="2"/>
      <c r="X40" s="2"/>
      <c r="Y40" s="2"/>
    </row>
    <row r="41" spans="1:25" x14ac:dyDescent="0.25">
      <c r="A41" t="s">
        <v>918</v>
      </c>
      <c r="B41" t="s">
        <v>896</v>
      </c>
      <c r="C41" s="11">
        <f t="shared" si="14"/>
        <v>12</v>
      </c>
      <c r="D41" s="2" t="str">
        <f t="shared" si="15"/>
        <v xml:space="preserve">DEBACCTNAME </v>
      </c>
      <c r="E41" s="1" t="str">
        <f t="shared" si="16"/>
        <v>DEBA</v>
      </c>
      <c r="F41" s="2" t="str">
        <f t="shared" si="17"/>
        <v>VARCHAR2 (100),</v>
      </c>
      <c r="G41" s="2">
        <f t="shared" si="18"/>
        <v>10</v>
      </c>
      <c r="H41" s="1" t="str">
        <f t="shared" si="19"/>
        <v xml:space="preserve">VARCHAR2 </v>
      </c>
      <c r="I41" s="2">
        <f t="shared" si="20"/>
        <v>14</v>
      </c>
      <c r="J41" s="2">
        <f t="shared" si="21"/>
        <v>4</v>
      </c>
      <c r="K41" s="1" t="str">
        <f t="shared" si="22"/>
        <v>100</v>
      </c>
      <c r="L41" s="2"/>
      <c r="M41" s="1" t="str">
        <f t="shared" si="23"/>
        <v xml:space="preserve">DEBACCTNAME </v>
      </c>
      <c r="N41" s="1" t="str">
        <f t="shared" si="24"/>
        <v xml:space="preserve">DEBACCTNAME </v>
      </c>
      <c r="O41" s="2" t="str">
        <f t="shared" si="25"/>
        <v xml:space="preserve">VARCHAR2 </v>
      </c>
      <c r="P41" s="2" t="str">
        <f t="shared" si="26"/>
        <v>100</v>
      </c>
      <c r="Q41" s="2"/>
      <c r="R41" s="16" t="str">
        <f t="shared" si="27"/>
        <v xml:space="preserve">DEBACCTNAME </v>
      </c>
      <c r="S41" s="2"/>
      <c r="T41" s="2"/>
      <c r="U41" s="2"/>
      <c r="V41" s="2"/>
      <c r="W41" s="2"/>
      <c r="X41" s="2"/>
      <c r="Y41" s="2"/>
    </row>
    <row r="42" spans="1:25" x14ac:dyDescent="0.25">
      <c r="A42" t="s">
        <v>918</v>
      </c>
      <c r="B42" t="s">
        <v>897</v>
      </c>
      <c r="C42" s="11">
        <f t="shared" si="14"/>
        <v>10</v>
      </c>
      <c r="D42" s="2" t="str">
        <f t="shared" si="15"/>
        <v xml:space="preserve">ACKWLDGYN </v>
      </c>
      <c r="E42" s="1" t="str">
        <f t="shared" si="16"/>
        <v>ACKW</v>
      </c>
      <c r="F42" s="2" t="str">
        <f t="shared" si="17"/>
        <v>VARCHAR2 (1),</v>
      </c>
      <c r="G42" s="2">
        <f t="shared" si="18"/>
        <v>10</v>
      </c>
      <c r="H42" s="1" t="str">
        <f t="shared" si="19"/>
        <v xml:space="preserve">VARCHAR2 </v>
      </c>
      <c r="I42" s="2">
        <f t="shared" si="20"/>
        <v>12</v>
      </c>
      <c r="J42" s="2">
        <f t="shared" si="21"/>
        <v>2</v>
      </c>
      <c r="K42" s="1" t="str">
        <f t="shared" si="22"/>
        <v>1</v>
      </c>
      <c r="L42" s="2"/>
      <c r="M42" s="1" t="str">
        <f t="shared" si="23"/>
        <v xml:space="preserve">ACKWLDGYN </v>
      </c>
      <c r="N42" s="1" t="str">
        <f t="shared" si="24"/>
        <v xml:space="preserve">ACKWLDGYN </v>
      </c>
      <c r="O42" s="2" t="str">
        <f t="shared" si="25"/>
        <v xml:space="preserve">VARCHAR2 </v>
      </c>
      <c r="P42" s="2" t="str">
        <f t="shared" si="26"/>
        <v>1</v>
      </c>
      <c r="Q42" s="2"/>
      <c r="R42" s="16" t="str">
        <f t="shared" si="27"/>
        <v xml:space="preserve">ACKWLDGYN </v>
      </c>
      <c r="S42" s="2"/>
      <c r="T42" s="2"/>
      <c r="U42" s="2"/>
      <c r="V42" s="2"/>
      <c r="W42" s="2"/>
      <c r="X42" s="2"/>
      <c r="Y42" s="2"/>
    </row>
    <row r="43" spans="1:25" x14ac:dyDescent="0.25">
      <c r="A43" t="s">
        <v>918</v>
      </c>
      <c r="B43" t="s">
        <v>898</v>
      </c>
      <c r="C43" s="11">
        <f t="shared" si="14"/>
        <v>10</v>
      </c>
      <c r="D43" s="2" t="str">
        <f t="shared" si="15"/>
        <v xml:space="preserve">NARRATION </v>
      </c>
      <c r="E43" s="1" t="str">
        <f t="shared" si="16"/>
        <v>NARR</v>
      </c>
      <c r="F43" s="2" t="str">
        <f t="shared" si="17"/>
        <v>VARCHAR2 (50),</v>
      </c>
      <c r="G43" s="2">
        <f t="shared" si="18"/>
        <v>10</v>
      </c>
      <c r="H43" s="1" t="str">
        <f t="shared" si="19"/>
        <v xml:space="preserve">VARCHAR2 </v>
      </c>
      <c r="I43" s="2">
        <f t="shared" si="20"/>
        <v>13</v>
      </c>
      <c r="J43" s="2">
        <f t="shared" si="21"/>
        <v>3</v>
      </c>
      <c r="K43" s="1" t="str">
        <f t="shared" si="22"/>
        <v>50</v>
      </c>
      <c r="L43" s="2"/>
      <c r="M43" s="1" t="str">
        <f t="shared" si="23"/>
        <v xml:space="preserve">NARRATION </v>
      </c>
      <c r="N43" s="1" t="str">
        <f t="shared" si="24"/>
        <v xml:space="preserve">NARRATION </v>
      </c>
      <c r="O43" s="2" t="str">
        <f t="shared" si="25"/>
        <v xml:space="preserve">VARCHAR2 </v>
      </c>
      <c r="P43" s="2" t="str">
        <f t="shared" si="26"/>
        <v>50</v>
      </c>
      <c r="Q43" s="2"/>
      <c r="R43" s="16" t="str">
        <f t="shared" si="27"/>
        <v xml:space="preserve">NARRATION </v>
      </c>
      <c r="S43" s="2"/>
      <c r="T43" s="2"/>
      <c r="U43" s="2"/>
      <c r="V43" s="2"/>
      <c r="W43" s="2"/>
      <c r="X43" s="2"/>
      <c r="Y43" s="2"/>
    </row>
    <row r="44" spans="1:25" x14ac:dyDescent="0.25">
      <c r="A44" t="s">
        <v>918</v>
      </c>
      <c r="B44" t="s">
        <v>899</v>
      </c>
      <c r="C44" s="11">
        <f t="shared" si="14"/>
        <v>15</v>
      </c>
      <c r="D44" s="2" t="str">
        <f t="shared" si="15"/>
        <v xml:space="preserve">NFACLAIMACCTID </v>
      </c>
      <c r="E44" s="1" t="str">
        <f t="shared" si="16"/>
        <v>NFAC</v>
      </c>
      <c r="F44" s="2" t="str">
        <f t="shared" si="17"/>
        <v>VARCHAR2 (32),</v>
      </c>
      <c r="G44" s="2">
        <f t="shared" si="18"/>
        <v>10</v>
      </c>
      <c r="H44" s="1" t="str">
        <f t="shared" si="19"/>
        <v xml:space="preserve">VARCHAR2 </v>
      </c>
      <c r="I44" s="2">
        <f t="shared" si="20"/>
        <v>13</v>
      </c>
      <c r="J44" s="2">
        <f t="shared" si="21"/>
        <v>3</v>
      </c>
      <c r="K44" s="1" t="str">
        <f t="shared" si="22"/>
        <v>32</v>
      </c>
      <c r="L44" s="2"/>
      <c r="M44" s="1" t="str">
        <f t="shared" si="23"/>
        <v xml:space="preserve">NFACLAIMACCTID </v>
      </c>
      <c r="N44" s="1" t="str">
        <f t="shared" si="24"/>
        <v xml:space="preserve">NFACLAIMACCTID </v>
      </c>
      <c r="O44" s="2" t="str">
        <f t="shared" si="25"/>
        <v xml:space="preserve">VARCHAR2 </v>
      </c>
      <c r="P44" s="2" t="str">
        <f t="shared" si="26"/>
        <v>32</v>
      </c>
      <c r="Q44" s="2"/>
      <c r="R44" s="16" t="str">
        <f t="shared" si="27"/>
        <v xml:space="preserve">NFACLAIMACCTID </v>
      </c>
      <c r="S44" s="2"/>
      <c r="T44" s="2"/>
      <c r="U44" s="2"/>
      <c r="V44" s="2"/>
      <c r="W44" s="2"/>
      <c r="X44" s="2"/>
      <c r="Y44" s="2"/>
    </row>
    <row r="45" spans="1:25" hidden="1" x14ac:dyDescent="0.25">
      <c r="A45" t="s">
        <v>918</v>
      </c>
      <c r="B45" t="s">
        <v>900</v>
      </c>
      <c r="C45" s="11">
        <f t="shared" si="14"/>
        <v>8</v>
      </c>
      <c r="D45" s="2" t="str">
        <f t="shared" si="15"/>
        <v xml:space="preserve">VERSION </v>
      </c>
      <c r="E45" s="1" t="str">
        <f t="shared" si="16"/>
        <v>VERS</v>
      </c>
      <c r="F45" s="2" t="str">
        <f t="shared" si="17"/>
        <v>NUMBER (10),</v>
      </c>
      <c r="G45" s="2">
        <f t="shared" si="18"/>
        <v>8</v>
      </c>
      <c r="H45" s="1" t="str">
        <f t="shared" si="19"/>
        <v xml:space="preserve">NUMBER </v>
      </c>
      <c r="I45" s="2">
        <f t="shared" si="20"/>
        <v>11</v>
      </c>
      <c r="J45" s="2">
        <f t="shared" si="21"/>
        <v>3</v>
      </c>
      <c r="K45" s="1" t="str">
        <f t="shared" si="22"/>
        <v>10</v>
      </c>
      <c r="L45" s="2"/>
      <c r="M45" s="1" t="str">
        <f t="shared" si="23"/>
        <v xml:space="preserve">VERSION </v>
      </c>
      <c r="N45" s="1" t="str">
        <f t="shared" si="24"/>
        <v xml:space="preserve">VERSION </v>
      </c>
      <c r="O45" s="2" t="str">
        <f t="shared" si="25"/>
        <v xml:space="preserve">NUMBER </v>
      </c>
      <c r="P45" s="2" t="str">
        <f t="shared" si="26"/>
        <v>10</v>
      </c>
      <c r="Q45" s="2"/>
      <c r="R45" s="16" t="str">
        <f t="shared" si="27"/>
        <v xml:space="preserve">VERSION </v>
      </c>
      <c r="S45" s="2"/>
      <c r="T45" s="2"/>
      <c r="U45" s="2"/>
      <c r="V45" s="2"/>
      <c r="W45" s="2"/>
      <c r="X45" s="2"/>
      <c r="Y45" s="2"/>
    </row>
    <row r="46" spans="1:25" hidden="1" x14ac:dyDescent="0.25">
      <c r="A46" t="s">
        <v>918</v>
      </c>
      <c r="B46" t="s">
        <v>901</v>
      </c>
      <c r="C46" s="11">
        <f t="shared" si="14"/>
        <v>11</v>
      </c>
      <c r="D46" s="2" t="str">
        <f t="shared" si="15"/>
        <v xml:space="preserve">ACTIVITYID </v>
      </c>
      <c r="E46" s="1" t="str">
        <f t="shared" si="16"/>
        <v>ACTI</v>
      </c>
      <c r="F46" s="2" t="str">
        <f t="shared" si="17"/>
        <v>NUMBER (19),</v>
      </c>
      <c r="G46" s="2">
        <f t="shared" si="18"/>
        <v>8</v>
      </c>
      <c r="H46" s="1" t="str">
        <f t="shared" si="19"/>
        <v xml:space="preserve">NUMBER </v>
      </c>
      <c r="I46" s="2">
        <f t="shared" si="20"/>
        <v>11</v>
      </c>
      <c r="J46" s="2">
        <f t="shared" si="21"/>
        <v>3</v>
      </c>
      <c r="K46" s="1" t="str">
        <f t="shared" si="22"/>
        <v>19</v>
      </c>
      <c r="L46" s="2"/>
      <c r="M46" s="1" t="str">
        <f t="shared" si="23"/>
        <v xml:space="preserve">ACTIVITYID </v>
      </c>
      <c r="N46" s="1" t="str">
        <f t="shared" si="24"/>
        <v xml:space="preserve">ACTIVITYID </v>
      </c>
      <c r="O46" s="2" t="str">
        <f t="shared" si="25"/>
        <v xml:space="preserve">NUMBER </v>
      </c>
      <c r="P46" s="2" t="str">
        <f t="shared" si="26"/>
        <v>19</v>
      </c>
      <c r="Q46" s="2"/>
      <c r="R46" s="16" t="str">
        <f t="shared" si="27"/>
        <v xml:space="preserve">ACTIVITYID </v>
      </c>
      <c r="S46" s="2"/>
      <c r="T46" s="2"/>
      <c r="U46" s="2"/>
      <c r="V46" s="2"/>
      <c r="W46" s="2"/>
      <c r="X46" s="2"/>
      <c r="Y46" s="2"/>
    </row>
    <row r="47" spans="1:25" hidden="1" x14ac:dyDescent="0.25">
      <c r="A47" t="s">
        <v>918</v>
      </c>
      <c r="B47" t="s">
        <v>902</v>
      </c>
      <c r="C47" s="11">
        <f t="shared" si="14"/>
        <v>12</v>
      </c>
      <c r="D47" s="2" t="str">
        <f t="shared" si="15"/>
        <v xml:space="preserve">DESCRIPTION </v>
      </c>
      <c r="E47" s="1" t="str">
        <f t="shared" si="16"/>
        <v>DESC</v>
      </c>
      <c r="F47" s="2" t="str">
        <f t="shared" si="17"/>
        <v>VARCHAR2 (100),</v>
      </c>
      <c r="G47" s="2">
        <f t="shared" si="18"/>
        <v>10</v>
      </c>
      <c r="H47" s="1" t="str">
        <f t="shared" si="19"/>
        <v xml:space="preserve">VARCHAR2 </v>
      </c>
      <c r="I47" s="2">
        <f t="shared" si="20"/>
        <v>14</v>
      </c>
      <c r="J47" s="2">
        <f t="shared" si="21"/>
        <v>4</v>
      </c>
      <c r="K47" s="1" t="str">
        <f t="shared" si="22"/>
        <v>100</v>
      </c>
      <c r="L47" s="2"/>
      <c r="M47" s="1" t="str">
        <f t="shared" si="23"/>
        <v xml:space="preserve">DESCRIPTION </v>
      </c>
      <c r="N47" s="1" t="str">
        <f t="shared" si="24"/>
        <v xml:space="preserve">DESCRIPTION </v>
      </c>
      <c r="O47" s="2" t="str">
        <f t="shared" si="25"/>
        <v xml:space="preserve">VARCHAR2 </v>
      </c>
      <c r="P47" s="2" t="str">
        <f t="shared" si="26"/>
        <v>100</v>
      </c>
      <c r="Q47" s="2"/>
      <c r="R47" s="16" t="str">
        <f t="shared" si="27"/>
        <v xml:space="preserve">DESCRIPTION </v>
      </c>
      <c r="S47" s="2"/>
      <c r="T47" s="2"/>
      <c r="U47" s="2"/>
      <c r="V47" s="2"/>
      <c r="W47" s="2"/>
      <c r="X47" s="2"/>
      <c r="Y47" s="2"/>
    </row>
    <row r="48" spans="1:25" hidden="1" x14ac:dyDescent="0.25">
      <c r="A48" t="s">
        <v>918</v>
      </c>
      <c r="B48" t="s">
        <v>903</v>
      </c>
      <c r="C48" s="11">
        <f t="shared" si="14"/>
        <v>10</v>
      </c>
      <c r="D48" s="2" t="str">
        <f t="shared" si="15"/>
        <v xml:space="preserve">CREATEDBY </v>
      </c>
      <c r="E48" s="1" t="str">
        <f t="shared" si="16"/>
        <v>CREA</v>
      </c>
      <c r="F48" s="2" t="str">
        <f t="shared" si="17"/>
        <v>VARCHAR2 (10),</v>
      </c>
      <c r="G48" s="2">
        <f t="shared" si="18"/>
        <v>10</v>
      </c>
      <c r="H48" s="1" t="str">
        <f t="shared" si="19"/>
        <v xml:space="preserve">VARCHAR2 </v>
      </c>
      <c r="I48" s="2">
        <f t="shared" si="20"/>
        <v>13</v>
      </c>
      <c r="J48" s="2">
        <f t="shared" si="21"/>
        <v>3</v>
      </c>
      <c r="K48" s="1" t="str">
        <f t="shared" si="22"/>
        <v>10</v>
      </c>
      <c r="L48" s="2"/>
      <c r="M48" s="1" t="str">
        <f t="shared" si="23"/>
        <v xml:space="preserve">CREATEDBY </v>
      </c>
      <c r="N48" s="1" t="str">
        <f t="shared" si="24"/>
        <v xml:space="preserve">CREATEDBY </v>
      </c>
      <c r="O48" s="2" t="str">
        <f t="shared" si="25"/>
        <v xml:space="preserve">VARCHAR2 </v>
      </c>
      <c r="P48" s="2" t="str">
        <f t="shared" si="26"/>
        <v>10</v>
      </c>
      <c r="Q48" s="2"/>
      <c r="R48" s="16" t="str">
        <f t="shared" si="27"/>
        <v xml:space="preserve">CREATEDBY </v>
      </c>
      <c r="S48" s="2"/>
      <c r="T48" s="2"/>
      <c r="U48" s="2"/>
      <c r="V48" s="2"/>
      <c r="W48" s="2"/>
      <c r="X48" s="2"/>
      <c r="Y48" s="2"/>
    </row>
    <row r="49" spans="1:25" hidden="1" x14ac:dyDescent="0.25">
      <c r="A49" t="s">
        <v>918</v>
      </c>
      <c r="B49" t="s">
        <v>904</v>
      </c>
      <c r="C49" s="11">
        <f t="shared" si="14"/>
        <v>12</v>
      </c>
      <c r="D49" s="2" t="str">
        <f t="shared" si="15"/>
        <v xml:space="preserve">CREATEDDATE </v>
      </c>
      <c r="E49" s="1" t="str">
        <f t="shared" si="16"/>
        <v>CREA</v>
      </c>
      <c r="F49" s="2" t="str">
        <f t="shared" si="17"/>
        <v>TIMESTAMP,</v>
      </c>
      <c r="G49" s="2" t="e">
        <f t="shared" si="18"/>
        <v>#VALUE!</v>
      </c>
      <c r="H49" s="1" t="e">
        <f t="shared" si="19"/>
        <v>#VALUE!</v>
      </c>
      <c r="I49" s="2" t="e">
        <f t="shared" si="20"/>
        <v>#VALUE!</v>
      </c>
      <c r="J49" s="2" t="e">
        <f t="shared" si="21"/>
        <v>#VALUE!</v>
      </c>
      <c r="K49" s="1" t="e">
        <f t="shared" si="22"/>
        <v>#VALUE!</v>
      </c>
      <c r="L49" s="2"/>
      <c r="M49" s="1" t="str">
        <f t="shared" si="23"/>
        <v xml:space="preserve">CREATEDDATE </v>
      </c>
      <c r="N49" s="1" t="str">
        <f t="shared" si="24"/>
        <v xml:space="preserve">CREATEDDATE </v>
      </c>
      <c r="O49" s="2" t="e">
        <f t="shared" si="25"/>
        <v>#VALUE!</v>
      </c>
      <c r="P49" s="2" t="e">
        <f t="shared" si="26"/>
        <v>#VALUE!</v>
      </c>
      <c r="Q49" s="2"/>
      <c r="R49" s="16" t="str">
        <f t="shared" si="27"/>
        <v xml:space="preserve">CREATEDDATE </v>
      </c>
      <c r="S49" s="2"/>
      <c r="T49" s="2"/>
      <c r="U49" s="2"/>
      <c r="V49" s="2"/>
      <c r="W49" s="2"/>
      <c r="X49" s="2"/>
      <c r="Y49" s="2"/>
    </row>
    <row r="50" spans="1:25" hidden="1" x14ac:dyDescent="0.25">
      <c r="A50" t="s">
        <v>918</v>
      </c>
      <c r="B50" t="s">
        <v>905</v>
      </c>
      <c r="C50" s="11">
        <f t="shared" si="14"/>
        <v>12</v>
      </c>
      <c r="D50" s="2" t="str">
        <f t="shared" si="15"/>
        <v xml:space="preserve">CREATEDTIME </v>
      </c>
      <c r="E50" s="1" t="str">
        <f t="shared" si="16"/>
        <v>CREA</v>
      </c>
      <c r="F50" s="2" t="str">
        <f t="shared" si="17"/>
        <v>TIMESTAMP,</v>
      </c>
      <c r="G50" s="2" t="e">
        <f t="shared" si="18"/>
        <v>#VALUE!</v>
      </c>
      <c r="H50" s="1" t="e">
        <f t="shared" si="19"/>
        <v>#VALUE!</v>
      </c>
      <c r="I50" s="2" t="e">
        <f t="shared" si="20"/>
        <v>#VALUE!</v>
      </c>
      <c r="J50" s="2" t="e">
        <f t="shared" si="21"/>
        <v>#VALUE!</v>
      </c>
      <c r="K50" s="1" t="e">
        <f t="shared" si="22"/>
        <v>#VALUE!</v>
      </c>
      <c r="L50" s="2"/>
      <c r="M50" s="1" t="str">
        <f t="shared" si="23"/>
        <v xml:space="preserve">CREATEDTIME </v>
      </c>
      <c r="N50" s="1" t="str">
        <f t="shared" si="24"/>
        <v xml:space="preserve">CREATEDTIME </v>
      </c>
      <c r="O50" s="2" t="e">
        <f t="shared" si="25"/>
        <v>#VALUE!</v>
      </c>
      <c r="P50" s="2" t="e">
        <f t="shared" si="26"/>
        <v>#VALUE!</v>
      </c>
      <c r="Q50" s="2"/>
      <c r="R50" s="16" t="str">
        <f t="shared" si="27"/>
        <v xml:space="preserve">CREATEDTIME </v>
      </c>
      <c r="S50" s="2"/>
      <c r="T50" s="2"/>
      <c r="U50" s="2"/>
      <c r="V50" s="2"/>
      <c r="W50" s="2"/>
      <c r="X50" s="2"/>
      <c r="Y50" s="2"/>
    </row>
    <row r="51" spans="1:25" hidden="1" x14ac:dyDescent="0.25">
      <c r="A51" t="s">
        <v>918</v>
      </c>
      <c r="B51" t="s">
        <v>906</v>
      </c>
      <c r="C51" s="11">
        <f t="shared" si="14"/>
        <v>15</v>
      </c>
      <c r="D51" s="2" t="str">
        <f t="shared" si="15"/>
        <v xml:space="preserve">LASTMODIFIEDBY </v>
      </c>
      <c r="E51" s="1" t="str">
        <f t="shared" si="16"/>
        <v>LAST</v>
      </c>
      <c r="F51" s="2" t="str">
        <f t="shared" si="17"/>
        <v>VARCHAR2 (10),</v>
      </c>
      <c r="G51" s="2">
        <f t="shared" si="18"/>
        <v>10</v>
      </c>
      <c r="H51" s="1" t="str">
        <f t="shared" si="19"/>
        <v xml:space="preserve">VARCHAR2 </v>
      </c>
      <c r="I51" s="2">
        <f t="shared" si="20"/>
        <v>13</v>
      </c>
      <c r="J51" s="2">
        <f t="shared" si="21"/>
        <v>3</v>
      </c>
      <c r="K51" s="1" t="str">
        <f t="shared" si="22"/>
        <v>10</v>
      </c>
      <c r="L51" s="2"/>
      <c r="M51" s="1" t="str">
        <f t="shared" si="23"/>
        <v xml:space="preserve">LASTMODIFIEDBY </v>
      </c>
      <c r="N51" s="1" t="str">
        <f t="shared" si="24"/>
        <v xml:space="preserve">LASTMODIFIEDBY </v>
      </c>
      <c r="O51" s="2" t="str">
        <f t="shared" si="25"/>
        <v xml:space="preserve">VARCHAR2 </v>
      </c>
      <c r="P51" s="2" t="str">
        <f t="shared" si="26"/>
        <v>10</v>
      </c>
      <c r="Q51" s="2"/>
      <c r="R51" s="16" t="str">
        <f t="shared" si="27"/>
        <v xml:space="preserve">LASTMODIFIEDBY </v>
      </c>
      <c r="S51" s="2"/>
      <c r="T51" s="2"/>
      <c r="U51" s="2"/>
      <c r="V51" s="2"/>
      <c r="W51" s="2"/>
      <c r="X51" s="2"/>
      <c r="Y51" s="2"/>
    </row>
    <row r="52" spans="1:25" hidden="1" x14ac:dyDescent="0.25">
      <c r="A52" t="s">
        <v>918</v>
      </c>
      <c r="B52" t="s">
        <v>907</v>
      </c>
      <c r="C52" s="11">
        <f t="shared" si="14"/>
        <v>17</v>
      </c>
      <c r="D52" s="2" t="str">
        <f t="shared" si="15"/>
        <v xml:space="preserve">LASTMODIFIEDDATE </v>
      </c>
      <c r="E52" s="1" t="str">
        <f t="shared" si="16"/>
        <v>LAST</v>
      </c>
      <c r="F52" s="2" t="str">
        <f t="shared" si="17"/>
        <v>TIMESTAMP,</v>
      </c>
      <c r="G52" s="2" t="e">
        <f t="shared" si="18"/>
        <v>#VALUE!</v>
      </c>
      <c r="H52" s="1" t="e">
        <f t="shared" si="19"/>
        <v>#VALUE!</v>
      </c>
      <c r="I52" s="2" t="e">
        <f t="shared" si="20"/>
        <v>#VALUE!</v>
      </c>
      <c r="J52" s="2" t="e">
        <f t="shared" si="21"/>
        <v>#VALUE!</v>
      </c>
      <c r="K52" s="1" t="e">
        <f t="shared" si="22"/>
        <v>#VALUE!</v>
      </c>
      <c r="L52" s="2"/>
      <c r="M52" s="1" t="str">
        <f t="shared" si="23"/>
        <v xml:space="preserve">LASTMODIFIEDDATE </v>
      </c>
      <c r="N52" s="1" t="str">
        <f t="shared" si="24"/>
        <v xml:space="preserve">LASTMODIFIEDDATE </v>
      </c>
      <c r="O52" s="2" t="e">
        <f t="shared" si="25"/>
        <v>#VALUE!</v>
      </c>
      <c r="P52" s="2" t="e">
        <f t="shared" si="26"/>
        <v>#VALUE!</v>
      </c>
      <c r="Q52" s="2"/>
      <c r="R52" s="16" t="str">
        <f t="shared" si="27"/>
        <v xml:space="preserve">LASTMODIFIEDDATE </v>
      </c>
      <c r="S52" s="2"/>
      <c r="T52" s="2"/>
      <c r="U52" s="2"/>
      <c r="V52" s="2"/>
      <c r="W52" s="2"/>
      <c r="X52" s="2"/>
      <c r="Y52" s="2"/>
    </row>
    <row r="53" spans="1:25" hidden="1" x14ac:dyDescent="0.25">
      <c r="A53" t="s">
        <v>918</v>
      </c>
      <c r="B53" t="s">
        <v>908</v>
      </c>
      <c r="C53" s="11">
        <f t="shared" si="14"/>
        <v>17</v>
      </c>
      <c r="D53" s="2" t="str">
        <f t="shared" si="15"/>
        <v xml:space="preserve">LASTMODIFIEDTIME </v>
      </c>
      <c r="E53" s="1" t="str">
        <f t="shared" si="16"/>
        <v>LAST</v>
      </c>
      <c r="F53" s="2" t="str">
        <f t="shared" si="17"/>
        <v>TIMESTAMP,</v>
      </c>
      <c r="G53" s="2" t="e">
        <f t="shared" si="18"/>
        <v>#VALUE!</v>
      </c>
      <c r="H53" s="1" t="e">
        <f t="shared" si="19"/>
        <v>#VALUE!</v>
      </c>
      <c r="I53" s="2" t="e">
        <f t="shared" si="20"/>
        <v>#VALUE!</v>
      </c>
      <c r="J53" s="2" t="e">
        <f t="shared" si="21"/>
        <v>#VALUE!</v>
      </c>
      <c r="K53" s="1" t="e">
        <f t="shared" si="22"/>
        <v>#VALUE!</v>
      </c>
      <c r="L53" s="2"/>
      <c r="M53" s="1" t="str">
        <f t="shared" si="23"/>
        <v xml:space="preserve">LASTMODIFIEDTIME </v>
      </c>
      <c r="N53" s="1" t="str">
        <f t="shared" si="24"/>
        <v xml:space="preserve">LASTMODIFIEDTIME </v>
      </c>
      <c r="O53" s="2" t="e">
        <f t="shared" si="25"/>
        <v>#VALUE!</v>
      </c>
      <c r="P53" s="2" t="e">
        <f t="shared" si="26"/>
        <v>#VALUE!</v>
      </c>
      <c r="Q53" s="2"/>
      <c r="R53" s="16" t="str">
        <f t="shared" si="27"/>
        <v xml:space="preserve">LASTMODIFIEDTIME </v>
      </c>
      <c r="S53" s="2"/>
      <c r="T53" s="2"/>
      <c r="U53" s="2"/>
      <c r="V53" s="2"/>
      <c r="W53" s="2"/>
      <c r="X53" s="2"/>
      <c r="Y53" s="2"/>
    </row>
    <row r="54" spans="1:25" hidden="1" x14ac:dyDescent="0.25">
      <c r="A54" t="s">
        <v>918</v>
      </c>
      <c r="B54" t="s">
        <v>909</v>
      </c>
      <c r="C54" s="11">
        <f t="shared" si="14"/>
        <v>13</v>
      </c>
      <c r="D54" s="2" t="str">
        <f t="shared" si="15"/>
        <v xml:space="preserve">DEPRECATEDBY </v>
      </c>
      <c r="E54" s="1" t="str">
        <f t="shared" si="16"/>
        <v>DEPR</v>
      </c>
      <c r="F54" s="2" t="str">
        <f t="shared" si="17"/>
        <v>VARCHAR2 (10),</v>
      </c>
      <c r="G54" s="2">
        <f t="shared" si="18"/>
        <v>10</v>
      </c>
      <c r="H54" s="1" t="str">
        <f t="shared" si="19"/>
        <v xml:space="preserve">VARCHAR2 </v>
      </c>
      <c r="I54" s="2">
        <f t="shared" si="20"/>
        <v>13</v>
      </c>
      <c r="J54" s="2">
        <f t="shared" si="21"/>
        <v>3</v>
      </c>
      <c r="K54" s="1" t="str">
        <f t="shared" si="22"/>
        <v>10</v>
      </c>
      <c r="L54" s="2"/>
      <c r="M54" s="1" t="str">
        <f t="shared" si="23"/>
        <v xml:space="preserve">DEPRECATEDBY </v>
      </c>
      <c r="N54" s="1" t="str">
        <f t="shared" si="24"/>
        <v xml:space="preserve">DEPRECATEDBY </v>
      </c>
      <c r="O54" s="2" t="str">
        <f t="shared" si="25"/>
        <v xml:space="preserve">VARCHAR2 </v>
      </c>
      <c r="P54" s="2" t="str">
        <f t="shared" si="26"/>
        <v>10</v>
      </c>
      <c r="Q54" s="2"/>
      <c r="R54" s="16" t="str">
        <f t="shared" si="27"/>
        <v xml:space="preserve">DEPRECATEDBY </v>
      </c>
      <c r="S54" s="2"/>
      <c r="T54" s="2"/>
      <c r="U54" s="2"/>
      <c r="V54" s="2"/>
      <c r="W54" s="2"/>
      <c r="X54" s="2"/>
      <c r="Y54" s="2"/>
    </row>
    <row r="55" spans="1:25" hidden="1" x14ac:dyDescent="0.25">
      <c r="A55" t="s">
        <v>918</v>
      </c>
      <c r="B55" t="s">
        <v>910</v>
      </c>
      <c r="C55" s="11">
        <f t="shared" si="14"/>
        <v>15</v>
      </c>
      <c r="D55" s="2" t="str">
        <f t="shared" si="15"/>
        <v xml:space="preserve">DEPRECATEDDATE </v>
      </c>
      <c r="E55" s="1" t="str">
        <f t="shared" si="16"/>
        <v>DEPR</v>
      </c>
      <c r="F55" s="2" t="str">
        <f t="shared" si="17"/>
        <v>TIMESTAMP,</v>
      </c>
      <c r="G55" s="2" t="e">
        <f t="shared" si="18"/>
        <v>#VALUE!</v>
      </c>
      <c r="H55" s="1" t="e">
        <f t="shared" si="19"/>
        <v>#VALUE!</v>
      </c>
      <c r="I55" s="2" t="e">
        <f t="shared" si="20"/>
        <v>#VALUE!</v>
      </c>
      <c r="J55" s="2" t="e">
        <f t="shared" si="21"/>
        <v>#VALUE!</v>
      </c>
      <c r="K55" s="1" t="e">
        <f t="shared" si="22"/>
        <v>#VALUE!</v>
      </c>
      <c r="L55" s="2"/>
      <c r="M55" s="1" t="str">
        <f t="shared" si="23"/>
        <v xml:space="preserve">DEPRECATEDDATE </v>
      </c>
      <c r="N55" s="1" t="str">
        <f t="shared" si="24"/>
        <v xml:space="preserve">DEPRECATEDDATE </v>
      </c>
      <c r="O55" s="2" t="e">
        <f t="shared" si="25"/>
        <v>#VALUE!</v>
      </c>
      <c r="P55" s="2" t="e">
        <f t="shared" si="26"/>
        <v>#VALUE!</v>
      </c>
      <c r="Q55" s="2"/>
      <c r="R55" s="16" t="str">
        <f t="shared" si="27"/>
        <v xml:space="preserve">DEPRECATEDDATE </v>
      </c>
      <c r="S55" s="2"/>
      <c r="T55" s="2"/>
      <c r="U55" s="2"/>
      <c r="V55" s="2"/>
      <c r="W55" s="2"/>
      <c r="X55" s="2"/>
      <c r="Y55" s="2"/>
    </row>
    <row r="56" spans="1:25" hidden="1" x14ac:dyDescent="0.25">
      <c r="A56" t="s">
        <v>918</v>
      </c>
      <c r="B56" t="s">
        <v>911</v>
      </c>
      <c r="C56" s="11">
        <f t="shared" si="14"/>
        <v>15</v>
      </c>
      <c r="D56" s="2" t="str">
        <f t="shared" si="15"/>
        <v xml:space="preserve">DEPRECATEDTIME </v>
      </c>
      <c r="E56" s="1" t="str">
        <f t="shared" si="16"/>
        <v>DEPR</v>
      </c>
      <c r="F56" s="2" t="str">
        <f t="shared" si="17"/>
        <v>TIMESTAMP,</v>
      </c>
      <c r="G56" s="2" t="e">
        <f t="shared" si="18"/>
        <v>#VALUE!</v>
      </c>
      <c r="H56" s="1" t="e">
        <f t="shared" si="19"/>
        <v>#VALUE!</v>
      </c>
      <c r="I56" s="2" t="e">
        <f t="shared" si="20"/>
        <v>#VALUE!</v>
      </c>
      <c r="J56" s="2" t="e">
        <f t="shared" si="21"/>
        <v>#VALUE!</v>
      </c>
      <c r="K56" s="1" t="e">
        <f t="shared" si="22"/>
        <v>#VALUE!</v>
      </c>
      <c r="L56" s="2"/>
      <c r="M56" s="1" t="str">
        <f t="shared" si="23"/>
        <v xml:space="preserve">DEPRECATEDTIME </v>
      </c>
      <c r="N56" s="1" t="str">
        <f t="shared" si="24"/>
        <v xml:space="preserve">DEPRECATEDTIME </v>
      </c>
      <c r="O56" s="2" t="e">
        <f t="shared" si="25"/>
        <v>#VALUE!</v>
      </c>
      <c r="P56" s="2" t="e">
        <f t="shared" si="26"/>
        <v>#VALUE!</v>
      </c>
      <c r="Q56" s="2"/>
      <c r="R56" s="16" t="str">
        <f t="shared" si="27"/>
        <v xml:space="preserve">DEPRECATEDTIME </v>
      </c>
      <c r="S56" s="2"/>
      <c r="T56" s="2"/>
      <c r="U56" s="2"/>
      <c r="V56" s="2"/>
      <c r="W56" s="2"/>
      <c r="X56" s="2"/>
      <c r="Y56" s="2"/>
    </row>
    <row r="57" spans="1:25" hidden="1" x14ac:dyDescent="0.25">
      <c r="A57" t="s">
        <v>918</v>
      </c>
      <c r="B57" t="s">
        <v>912</v>
      </c>
      <c r="C57" s="11">
        <f t="shared" si="14"/>
        <v>11</v>
      </c>
      <c r="D57" s="2" t="str">
        <f t="shared" si="15"/>
        <v xml:space="preserve">DEPRECATED </v>
      </c>
      <c r="E57" s="1" t="str">
        <f t="shared" si="16"/>
        <v>DEPR</v>
      </c>
      <c r="F57" s="2" t="str">
        <f t="shared" si="17"/>
        <v>NUMBER (10),</v>
      </c>
      <c r="G57" s="2">
        <f t="shared" si="18"/>
        <v>8</v>
      </c>
      <c r="H57" s="1" t="str">
        <f t="shared" si="19"/>
        <v xml:space="preserve">NUMBER </v>
      </c>
      <c r="I57" s="2">
        <f t="shared" si="20"/>
        <v>11</v>
      </c>
      <c r="J57" s="2">
        <f t="shared" si="21"/>
        <v>3</v>
      </c>
      <c r="K57" s="1" t="str">
        <f t="shared" si="22"/>
        <v>10</v>
      </c>
      <c r="L57" s="2"/>
      <c r="M57" s="1" t="str">
        <f t="shared" si="23"/>
        <v xml:space="preserve">DEPRECATED </v>
      </c>
      <c r="N57" s="1" t="str">
        <f t="shared" si="24"/>
        <v xml:space="preserve">DEPRECATED </v>
      </c>
      <c r="O57" s="2" t="str">
        <f t="shared" si="25"/>
        <v xml:space="preserve">NUMBER </v>
      </c>
      <c r="P57" s="2" t="str">
        <f t="shared" si="26"/>
        <v>10</v>
      </c>
      <c r="Q57" s="2"/>
      <c r="R57" s="16" t="str">
        <f t="shared" si="27"/>
        <v xml:space="preserve">DEPRECATED </v>
      </c>
      <c r="S57" s="2"/>
      <c r="T57" s="2"/>
      <c r="U57" s="2"/>
      <c r="V57" s="2"/>
      <c r="W57" s="2"/>
      <c r="X57" s="2"/>
      <c r="Y57" s="2"/>
    </row>
    <row r="58" spans="1:25" hidden="1" x14ac:dyDescent="0.25">
      <c r="A58" t="s">
        <v>918</v>
      </c>
      <c r="B58" t="s">
        <v>913</v>
      </c>
      <c r="C58" s="11">
        <f t="shared" si="14"/>
        <v>12</v>
      </c>
      <c r="D58" s="2" t="str">
        <f t="shared" si="15"/>
        <v xml:space="preserve">ENCCHECKSUM </v>
      </c>
      <c r="E58" s="1" t="str">
        <f t="shared" si="16"/>
        <v>ENCC</v>
      </c>
      <c r="F58" s="2" t="str">
        <f t="shared" si="17"/>
        <v>VARCHAR2 (100),</v>
      </c>
      <c r="G58" s="2">
        <f t="shared" si="18"/>
        <v>10</v>
      </c>
      <c r="H58" s="1" t="str">
        <f t="shared" si="19"/>
        <v xml:space="preserve">VARCHAR2 </v>
      </c>
      <c r="I58" s="2">
        <f t="shared" si="20"/>
        <v>14</v>
      </c>
      <c r="J58" s="2">
        <f t="shared" si="21"/>
        <v>4</v>
      </c>
      <c r="K58" s="1" t="str">
        <f t="shared" si="22"/>
        <v>100</v>
      </c>
      <c r="L58" s="2"/>
      <c r="M58" s="1" t="str">
        <f t="shared" si="23"/>
        <v xml:space="preserve">ENCCHECKSUM </v>
      </c>
      <c r="N58" s="1" t="str">
        <f t="shared" si="24"/>
        <v xml:space="preserve">ENCCHECKSUM </v>
      </c>
      <c r="O58" s="2" t="str">
        <f t="shared" si="25"/>
        <v xml:space="preserve">VARCHAR2 </v>
      </c>
      <c r="P58" s="2" t="str">
        <f t="shared" si="26"/>
        <v>100</v>
      </c>
      <c r="Q58" s="2"/>
      <c r="R58" s="16" t="str">
        <f t="shared" si="27"/>
        <v xml:space="preserve">ENCCHECKSUM </v>
      </c>
      <c r="S58" s="2"/>
      <c r="T58" s="2"/>
      <c r="U58" s="2"/>
      <c r="V58" s="2"/>
      <c r="W58" s="2"/>
      <c r="X58" s="2"/>
      <c r="Y58" s="2"/>
    </row>
    <row r="59" spans="1:25" x14ac:dyDescent="0.25">
      <c r="A59" t="s">
        <v>918</v>
      </c>
      <c r="B59" t="s">
        <v>914</v>
      </c>
      <c r="C59" s="11">
        <f t="shared" si="14"/>
        <v>10</v>
      </c>
      <c r="D59" s="2" t="str">
        <f t="shared" si="15"/>
        <v xml:space="preserve">CHARGESIN </v>
      </c>
      <c r="E59" s="1" t="str">
        <f t="shared" si="16"/>
        <v>CHAR</v>
      </c>
      <c r="F59" s="2" t="str">
        <f t="shared" si="17"/>
        <v>VARCHAR2 (1),</v>
      </c>
      <c r="G59" s="2">
        <f t="shared" si="18"/>
        <v>10</v>
      </c>
      <c r="H59" s="1" t="str">
        <f t="shared" si="19"/>
        <v xml:space="preserve">VARCHAR2 </v>
      </c>
      <c r="I59" s="2">
        <f t="shared" si="20"/>
        <v>12</v>
      </c>
      <c r="J59" s="2">
        <f t="shared" si="21"/>
        <v>2</v>
      </c>
      <c r="K59" s="1" t="str">
        <f t="shared" si="22"/>
        <v>1</v>
      </c>
      <c r="L59" s="2"/>
      <c r="M59" s="1" t="str">
        <f t="shared" si="23"/>
        <v xml:space="preserve">CHARGESIN </v>
      </c>
      <c r="N59" s="1" t="str">
        <f t="shared" si="24"/>
        <v xml:space="preserve">CHARGESIN </v>
      </c>
      <c r="O59" s="2" t="str">
        <f t="shared" si="25"/>
        <v xml:space="preserve">VARCHAR2 </v>
      </c>
      <c r="P59" s="2" t="str">
        <f t="shared" si="26"/>
        <v>1</v>
      </c>
      <c r="Q59" s="2"/>
      <c r="R59" s="16" t="str">
        <f t="shared" si="27"/>
        <v xml:space="preserve">CHARGESIN </v>
      </c>
      <c r="S59" s="2"/>
      <c r="T59" s="2"/>
      <c r="U59" s="2"/>
      <c r="V59" s="2"/>
      <c r="W59" s="2"/>
      <c r="X59" s="2"/>
      <c r="Y59" s="2"/>
    </row>
    <row r="60" spans="1:25" x14ac:dyDescent="0.25">
      <c r="A60" t="s">
        <v>918</v>
      </c>
      <c r="B60" t="s">
        <v>915</v>
      </c>
      <c r="C60" s="11">
        <f t="shared" si="14"/>
        <v>13</v>
      </c>
      <c r="D60" s="2" t="str">
        <f t="shared" si="15"/>
        <v xml:space="preserve">CURRENCYCODE </v>
      </c>
      <c r="E60" s="1" t="str">
        <f t="shared" si="16"/>
        <v>CURR</v>
      </c>
      <c r="F60" s="2" t="str">
        <f t="shared" si="17"/>
        <v>VARCHAR2 (3),</v>
      </c>
      <c r="G60" s="2">
        <f t="shared" si="18"/>
        <v>10</v>
      </c>
      <c r="H60" s="1" t="str">
        <f t="shared" si="19"/>
        <v xml:space="preserve">VARCHAR2 </v>
      </c>
      <c r="I60" s="2">
        <f t="shared" si="20"/>
        <v>12</v>
      </c>
      <c r="J60" s="2">
        <f t="shared" si="21"/>
        <v>2</v>
      </c>
      <c r="K60" s="1" t="str">
        <f t="shared" si="22"/>
        <v>3</v>
      </c>
      <c r="L60" s="2"/>
      <c r="M60" s="1" t="str">
        <f t="shared" si="23"/>
        <v xml:space="preserve">CURRENCYCODE </v>
      </c>
      <c r="N60" s="1" t="str">
        <f t="shared" si="24"/>
        <v xml:space="preserve">CURRENCYCODE </v>
      </c>
      <c r="O60" s="2" t="str">
        <f t="shared" si="25"/>
        <v xml:space="preserve">VARCHAR2 </v>
      </c>
      <c r="P60" s="2" t="str">
        <f t="shared" si="26"/>
        <v>3</v>
      </c>
      <c r="Q60" s="2"/>
      <c r="R60" s="16" t="str">
        <f t="shared" si="27"/>
        <v xml:space="preserve">CURRENCYCODE </v>
      </c>
      <c r="S60" s="2"/>
      <c r="T60" s="2"/>
      <c r="U60" s="2"/>
      <c r="V60" s="2"/>
      <c r="W60" s="2"/>
      <c r="X60" s="2"/>
      <c r="Y60" s="2"/>
    </row>
    <row r="61" spans="1:25" x14ac:dyDescent="0.25">
      <c r="A61" t="s">
        <v>918</v>
      </c>
      <c r="B61" t="s">
        <v>916</v>
      </c>
      <c r="C61" s="11">
        <f t="shared" si="14"/>
        <v>7</v>
      </c>
      <c r="D61" s="2" t="str">
        <f t="shared" si="15"/>
        <v xml:space="preserve">STATUS </v>
      </c>
      <c r="E61" s="1" t="str">
        <f t="shared" si="16"/>
        <v>STAT</v>
      </c>
      <c r="F61" s="2" t="str">
        <f t="shared" si="17"/>
        <v>NUMBER (10),</v>
      </c>
      <c r="G61" s="2">
        <f t="shared" si="18"/>
        <v>8</v>
      </c>
      <c r="H61" s="1" t="str">
        <f t="shared" si="19"/>
        <v xml:space="preserve">NUMBER </v>
      </c>
      <c r="I61" s="2">
        <f t="shared" si="20"/>
        <v>11</v>
      </c>
      <c r="J61" s="2">
        <f t="shared" si="21"/>
        <v>3</v>
      </c>
      <c r="K61" s="1" t="str">
        <f t="shared" si="22"/>
        <v>10</v>
      </c>
      <c r="L61" s="2"/>
      <c r="M61" s="1" t="str">
        <f t="shared" si="23"/>
        <v xml:space="preserve">STATUS </v>
      </c>
      <c r="N61" s="1" t="str">
        <f t="shared" si="24"/>
        <v xml:space="preserve">STATUS </v>
      </c>
      <c r="O61" s="2" t="str">
        <f t="shared" si="25"/>
        <v xml:space="preserve">NUMBER </v>
      </c>
      <c r="P61" s="2" t="str">
        <f t="shared" si="26"/>
        <v>10</v>
      </c>
      <c r="Q61" s="2"/>
      <c r="R61" s="16" t="str">
        <f t="shared" si="27"/>
        <v xml:space="preserve">STATUS </v>
      </c>
      <c r="S61" s="2"/>
      <c r="T61" s="2"/>
      <c r="U61" s="2"/>
      <c r="V61" s="2"/>
      <c r="W61" s="2"/>
      <c r="X61" s="2"/>
      <c r="Y61" s="2"/>
    </row>
    <row r="62" spans="1:25" x14ac:dyDescent="0.25">
      <c r="A62" t="s">
        <v>918</v>
      </c>
      <c r="B62" t="s">
        <v>917</v>
      </c>
      <c r="C62" s="11">
        <f t="shared" si="14"/>
        <v>11</v>
      </c>
      <c r="D62" s="2" t="str">
        <f t="shared" si="15"/>
        <v xml:space="preserve">CONSTRAINT </v>
      </c>
      <c r="E62" s="1" t="str">
        <f t="shared" si="16"/>
        <v>CONS</v>
      </c>
      <c r="F62" s="2" t="str">
        <f t="shared" si="17"/>
        <v>PK_D530032 PRIMARY KEY (TENANTID, BRANCHCODE, PRDACCTID, CLAIMID)</v>
      </c>
      <c r="G62" s="2">
        <f t="shared" si="18"/>
        <v>24</v>
      </c>
      <c r="H62" s="1" t="str">
        <f t="shared" si="19"/>
        <v xml:space="preserve">PK_D530032 PRIMARY KEY </v>
      </c>
      <c r="I62" s="2">
        <f t="shared" si="20"/>
        <v>65</v>
      </c>
      <c r="J62" s="2">
        <f t="shared" si="21"/>
        <v>41</v>
      </c>
      <c r="K62" s="1" t="str">
        <f t="shared" si="22"/>
        <v>TENANTID, BRANCHCODE, PRDACCTID, CLAIMID</v>
      </c>
      <c r="L62" s="2"/>
      <c r="M62" s="1" t="str">
        <f t="shared" si="23"/>
        <v xml:space="preserve">CONSTRAINT </v>
      </c>
      <c r="N62" s="1" t="str">
        <f t="shared" si="24"/>
        <v xml:space="preserve">CONSTRAINT </v>
      </c>
      <c r="O62" s="2" t="str">
        <f t="shared" si="25"/>
        <v xml:space="preserve">PK_D530032 PRIMARY KEY </v>
      </c>
      <c r="P62" s="2" t="str">
        <f t="shared" si="26"/>
        <v>TENANTID, BRANCHCODE, PRDACCTID, CLAIMID</v>
      </c>
      <c r="Q62" s="2"/>
      <c r="R62" s="16" t="str">
        <f t="shared" si="27"/>
        <v xml:space="preserve">CONSTRAINT </v>
      </c>
      <c r="S62" s="2"/>
      <c r="T62" s="2"/>
      <c r="U62" s="2"/>
      <c r="V62" s="2"/>
      <c r="W62" s="2"/>
      <c r="X62" s="2"/>
      <c r="Y62" s="2"/>
    </row>
    <row r="63" spans="1:25" hidden="1" x14ac:dyDescent="0.25">
      <c r="B63" t="s">
        <v>184</v>
      </c>
      <c r="C63" s="11" t="e">
        <f t="shared" si="14"/>
        <v>#VALUE!</v>
      </c>
      <c r="D63" s="2" t="e">
        <f t="shared" si="15"/>
        <v>#VALUE!</v>
      </c>
      <c r="E63" s="1" t="e">
        <f t="shared" si="16"/>
        <v>#VALUE!</v>
      </c>
      <c r="F63" s="2" t="e">
        <f t="shared" si="17"/>
        <v>#VALUE!</v>
      </c>
      <c r="G63" s="2" t="e">
        <f t="shared" si="18"/>
        <v>#VALUE!</v>
      </c>
      <c r="H63" s="1" t="e">
        <f t="shared" si="19"/>
        <v>#VALUE!</v>
      </c>
      <c r="I63" s="2" t="e">
        <f t="shared" si="20"/>
        <v>#VALUE!</v>
      </c>
      <c r="J63" s="2" t="e">
        <f t="shared" si="21"/>
        <v>#VALUE!</v>
      </c>
      <c r="K63" s="1" t="e">
        <f t="shared" si="22"/>
        <v>#VALUE!</v>
      </c>
      <c r="L63" s="2"/>
      <c r="M63" s="1" t="e">
        <f t="shared" si="23"/>
        <v>#VALUE!</v>
      </c>
      <c r="N63" s="1" t="e">
        <f t="shared" si="24"/>
        <v>#VALUE!</v>
      </c>
      <c r="O63" s="2" t="e">
        <f t="shared" si="25"/>
        <v>#VALUE!</v>
      </c>
      <c r="P63" s="2" t="e">
        <f t="shared" si="26"/>
        <v>#VALUE!</v>
      </c>
      <c r="Q63" s="2"/>
      <c r="R63" s="16" t="e">
        <f t="shared" si="27"/>
        <v>#VALUE!</v>
      </c>
      <c r="S63" s="2"/>
      <c r="T63" s="2"/>
      <c r="U63" s="2"/>
      <c r="V63" s="2"/>
      <c r="W63" s="2"/>
      <c r="X63" s="2"/>
      <c r="Y63" s="2"/>
    </row>
    <row r="64" spans="1:25" hidden="1" x14ac:dyDescent="0.25">
      <c r="B64" t="s">
        <v>185</v>
      </c>
      <c r="C64" s="11">
        <f t="shared" si="14"/>
        <v>11</v>
      </c>
      <c r="D64" s="2" t="str">
        <f t="shared" si="15"/>
        <v xml:space="preserve">TABLESPACE </v>
      </c>
      <c r="E64" s="1" t="str">
        <f t="shared" si="16"/>
        <v>TABL</v>
      </c>
      <c r="F64" s="2" t="str">
        <f t="shared" si="17"/>
        <v>USERS</v>
      </c>
      <c r="G64" s="2" t="e">
        <f t="shared" si="18"/>
        <v>#VALUE!</v>
      </c>
      <c r="H64" s="1" t="e">
        <f t="shared" si="19"/>
        <v>#VALUE!</v>
      </c>
      <c r="I64" s="2" t="e">
        <f t="shared" si="20"/>
        <v>#VALUE!</v>
      </c>
      <c r="J64" s="2" t="e">
        <f t="shared" si="21"/>
        <v>#VALUE!</v>
      </c>
      <c r="K64" s="1" t="e">
        <f t="shared" si="22"/>
        <v>#VALUE!</v>
      </c>
      <c r="L64" s="2"/>
      <c r="M64" s="1" t="str">
        <f t="shared" si="23"/>
        <v xml:space="preserve">TABLESPACE </v>
      </c>
      <c r="N64" s="1" t="str">
        <f t="shared" si="24"/>
        <v xml:space="preserve">TABLESPACE </v>
      </c>
      <c r="O64" s="2" t="e">
        <f t="shared" si="25"/>
        <v>#VALUE!</v>
      </c>
      <c r="P64" s="2" t="e">
        <f t="shared" si="26"/>
        <v>#VALUE!</v>
      </c>
      <c r="Q64" s="2"/>
      <c r="R64" s="16" t="str">
        <f t="shared" si="27"/>
        <v xml:space="preserve">TABLESPACE </v>
      </c>
      <c r="S64" s="2"/>
      <c r="T64" s="2"/>
      <c r="U64" s="2"/>
      <c r="V64" s="2"/>
      <c r="W64" s="2"/>
      <c r="X64" s="2"/>
      <c r="Y64" s="2"/>
    </row>
    <row r="65" spans="2:25" hidden="1" x14ac:dyDescent="0.25">
      <c r="B65" t="s">
        <v>186</v>
      </c>
      <c r="C65" s="11">
        <f t="shared" si="14"/>
        <v>8</v>
      </c>
      <c r="D65" s="2" t="str">
        <f t="shared" si="15"/>
        <v xml:space="preserve">STORAGE </v>
      </c>
      <c r="E65" s="1" t="str">
        <f t="shared" si="16"/>
        <v>STOR</v>
      </c>
      <c r="F65" s="2" t="str">
        <f t="shared" si="17"/>
        <v>(BUFFER_POOL DEFAULT);</v>
      </c>
      <c r="G65" s="2">
        <f t="shared" si="18"/>
        <v>1</v>
      </c>
      <c r="H65" s="1" t="str">
        <f t="shared" si="19"/>
        <v/>
      </c>
      <c r="I65" s="2">
        <f t="shared" si="20"/>
        <v>21</v>
      </c>
      <c r="J65" s="2">
        <f t="shared" si="21"/>
        <v>20</v>
      </c>
      <c r="K65" s="1" t="str">
        <f t="shared" si="22"/>
        <v>BUFFER_POOL DEFAULT</v>
      </c>
      <c r="L65" s="2"/>
      <c r="M65" s="1" t="str">
        <f t="shared" si="23"/>
        <v xml:space="preserve">STORAGE </v>
      </c>
      <c r="N65" s="1" t="str">
        <f t="shared" si="24"/>
        <v xml:space="preserve">STORAGE </v>
      </c>
      <c r="O65" s="2" t="str">
        <f t="shared" si="25"/>
        <v/>
      </c>
      <c r="P65" s="2" t="str">
        <f t="shared" si="26"/>
        <v>BUFFER_POOL DEFAULT</v>
      </c>
      <c r="Q65" s="2"/>
      <c r="R65" s="16" t="str">
        <f t="shared" si="27"/>
        <v xml:space="preserve">STORAGE </v>
      </c>
      <c r="S65" s="2"/>
      <c r="T65" s="2"/>
      <c r="U65" s="2"/>
      <c r="V65" s="2"/>
      <c r="W65" s="2"/>
      <c r="X65" s="2"/>
      <c r="Y65" s="2"/>
    </row>
    <row r="66" spans="2:25" hidden="1" x14ac:dyDescent="0.25">
      <c r="C66" s="11" t="e">
        <f t="shared" si="14"/>
        <v>#VALUE!</v>
      </c>
      <c r="D66" s="2" t="e">
        <f t="shared" si="15"/>
        <v>#VALUE!</v>
      </c>
      <c r="E66" s="1" t="e">
        <f t="shared" si="16"/>
        <v>#VALUE!</v>
      </c>
      <c r="F66" s="2" t="e">
        <f t="shared" si="17"/>
        <v>#VALUE!</v>
      </c>
      <c r="G66" s="2" t="e">
        <f t="shared" si="18"/>
        <v>#VALUE!</v>
      </c>
      <c r="H66" s="1" t="e">
        <f t="shared" si="19"/>
        <v>#VALUE!</v>
      </c>
      <c r="I66" s="2" t="e">
        <f t="shared" si="20"/>
        <v>#VALUE!</v>
      </c>
      <c r="J66" s="2" t="e">
        <f t="shared" si="21"/>
        <v>#VALUE!</v>
      </c>
      <c r="K66" s="1" t="e">
        <f t="shared" si="22"/>
        <v>#VALUE!</v>
      </c>
      <c r="L66" s="2"/>
      <c r="M66" s="1" t="e">
        <f t="shared" si="23"/>
        <v>#VALUE!</v>
      </c>
      <c r="N66" s="1" t="e">
        <f t="shared" si="24"/>
        <v>#VALUE!</v>
      </c>
      <c r="O66" s="2" t="e">
        <f t="shared" si="25"/>
        <v>#VALUE!</v>
      </c>
      <c r="P66" s="2" t="e">
        <f t="shared" si="26"/>
        <v>#VALUE!</v>
      </c>
      <c r="Q66" s="2"/>
      <c r="R66" s="16" t="e">
        <f t="shared" si="27"/>
        <v>#VALUE!</v>
      </c>
    </row>
    <row r="67" spans="2:25" x14ac:dyDescent="0.25">
      <c r="C67" s="11"/>
      <c r="D67" s="2"/>
      <c r="E67" s="1"/>
      <c r="F67" s="2"/>
      <c r="G67" s="2"/>
      <c r="H67" s="1"/>
      <c r="I67" s="2"/>
      <c r="J67" s="2"/>
      <c r="K67" s="1"/>
      <c r="L67" s="2"/>
      <c r="M67" s="1"/>
      <c r="N67" s="1"/>
      <c r="O67" s="2"/>
      <c r="P67" s="2"/>
      <c r="Q67" s="2"/>
      <c r="R67" s="16"/>
    </row>
    <row r="68" spans="2:25" x14ac:dyDescent="0.25">
      <c r="C68" s="11"/>
      <c r="D68" s="2"/>
      <c r="E68" s="1"/>
      <c r="F68" s="2"/>
      <c r="G68" s="2"/>
      <c r="H68" s="1"/>
      <c r="I68" s="2"/>
      <c r="J68" s="2"/>
      <c r="K68" s="1"/>
      <c r="L68" s="2"/>
      <c r="M68" s="1"/>
      <c r="N68" s="1"/>
      <c r="O68" s="2"/>
      <c r="P68" s="2"/>
      <c r="Q68" s="2"/>
      <c r="R68" s="16"/>
    </row>
    <row r="69" spans="2:25" x14ac:dyDescent="0.25">
      <c r="C69" s="11"/>
      <c r="D69" s="2"/>
      <c r="E69" s="1"/>
      <c r="F69" s="2"/>
      <c r="G69" s="2"/>
      <c r="H69" s="1"/>
      <c r="I69" s="2"/>
      <c r="J69" s="2"/>
      <c r="K69" s="1"/>
      <c r="L69" s="2"/>
      <c r="M69" s="1"/>
      <c r="N69" s="1"/>
      <c r="O69" s="2"/>
      <c r="P69" s="2"/>
      <c r="Q69" s="2"/>
      <c r="R69" s="16"/>
    </row>
    <row r="70" spans="2:25" x14ac:dyDescent="0.25">
      <c r="C70" s="11"/>
      <c r="D70" s="2"/>
      <c r="E70" s="1"/>
      <c r="F70" s="2"/>
      <c r="G70" s="2"/>
      <c r="H70" s="1"/>
      <c r="I70" s="2"/>
      <c r="J70" s="2"/>
      <c r="K70" s="1"/>
      <c r="L70" s="2"/>
      <c r="M70" s="1"/>
      <c r="N70" s="1"/>
      <c r="O70" s="2"/>
      <c r="P70" s="2"/>
      <c r="Q70" s="2"/>
      <c r="R70" s="16"/>
    </row>
    <row r="71" spans="2:25" x14ac:dyDescent="0.25">
      <c r="C71" s="11"/>
      <c r="D71" s="2"/>
      <c r="E71" s="1"/>
      <c r="F71" s="2"/>
      <c r="G71" s="2"/>
      <c r="H71" s="1"/>
      <c r="I71" s="2"/>
      <c r="J71" s="2"/>
      <c r="K71" s="1"/>
      <c r="L71" s="2"/>
      <c r="M71" s="1"/>
      <c r="N71" s="1"/>
      <c r="O71" s="2"/>
      <c r="P71" s="2"/>
      <c r="Q71" s="2"/>
      <c r="R71" s="16"/>
    </row>
    <row r="72" spans="2:25" x14ac:dyDescent="0.25">
      <c r="C72" s="11"/>
      <c r="D72" s="2"/>
      <c r="E72" s="1"/>
      <c r="F72" s="2"/>
      <c r="G72" s="2"/>
      <c r="H72" s="1"/>
      <c r="I72" s="2"/>
      <c r="J72" s="2"/>
      <c r="K72" s="1"/>
      <c r="L72" s="2"/>
      <c r="M72" s="1"/>
      <c r="N72" s="1"/>
      <c r="O72" s="2"/>
      <c r="P72" s="2"/>
      <c r="Q72" s="2"/>
      <c r="R72" s="16"/>
    </row>
    <row r="73" spans="2:25" x14ac:dyDescent="0.25">
      <c r="C73" s="11"/>
      <c r="D73" s="2"/>
      <c r="E73" s="1"/>
      <c r="F73" s="2"/>
      <c r="G73" s="2"/>
      <c r="H73" s="1"/>
      <c r="I73" s="2"/>
      <c r="J73" s="2"/>
      <c r="K73" s="1"/>
      <c r="L73" s="2"/>
      <c r="M73" s="1"/>
      <c r="N73" s="1"/>
      <c r="O73" s="2"/>
      <c r="P73" s="2"/>
      <c r="Q73" s="2"/>
      <c r="R73" s="16"/>
    </row>
    <row r="74" spans="2:25" x14ac:dyDescent="0.25">
      <c r="C74" s="11"/>
      <c r="D74" s="2"/>
      <c r="E74" s="1"/>
      <c r="F74" s="2"/>
      <c r="G74" s="2"/>
      <c r="H74" s="1"/>
      <c r="I74" s="2"/>
      <c r="J74" s="2"/>
      <c r="K74" s="1"/>
      <c r="L74" s="2"/>
      <c r="M74" s="1"/>
      <c r="N74" s="1"/>
      <c r="O74" s="2"/>
      <c r="P74" s="2"/>
      <c r="Q74" s="2"/>
      <c r="R74" s="16"/>
    </row>
    <row r="75" spans="2:25" x14ac:dyDescent="0.25">
      <c r="C75" s="11"/>
      <c r="D75" s="2"/>
      <c r="E75" s="1"/>
      <c r="F75" s="2"/>
      <c r="G75" s="2"/>
      <c r="H75" s="1"/>
      <c r="I75" s="2"/>
      <c r="J75" s="2"/>
      <c r="K75" s="1"/>
      <c r="L75" s="2"/>
      <c r="M75" s="1"/>
      <c r="N75" s="1"/>
      <c r="O75" s="2"/>
      <c r="P75" s="2"/>
      <c r="Q75" s="2"/>
      <c r="R75" s="16"/>
    </row>
    <row r="76" spans="2:25" x14ac:dyDescent="0.25">
      <c r="C76" s="11"/>
      <c r="D76" s="2"/>
      <c r="E76" s="1"/>
      <c r="F76" s="2"/>
      <c r="G76" s="2"/>
      <c r="H76" s="1"/>
      <c r="I76" s="2"/>
      <c r="J76" s="2"/>
      <c r="K76" s="1"/>
      <c r="L76" s="2"/>
      <c r="M76" s="1"/>
      <c r="N76" s="1"/>
      <c r="O76" s="2"/>
      <c r="P76" s="2"/>
      <c r="Q76" s="2"/>
      <c r="R76" s="16"/>
    </row>
    <row r="77" spans="2:25" x14ac:dyDescent="0.25">
      <c r="C77" s="11"/>
      <c r="D77" s="2"/>
      <c r="E77" s="1"/>
      <c r="F77" s="2"/>
      <c r="G77" s="2"/>
      <c r="H77" s="1"/>
      <c r="I77" s="2"/>
      <c r="J77" s="2"/>
      <c r="K77" s="1"/>
      <c r="L77" s="2"/>
      <c r="M77" s="1"/>
      <c r="N77" s="1"/>
      <c r="O77" s="2"/>
      <c r="P77" s="2"/>
      <c r="Q77" s="2"/>
      <c r="R77" s="16"/>
    </row>
    <row r="78" spans="2:25" x14ac:dyDescent="0.25">
      <c r="C78" s="11"/>
      <c r="D78" s="2"/>
      <c r="E78" s="1"/>
      <c r="F78" s="2"/>
      <c r="G78" s="2"/>
      <c r="H78" s="1"/>
      <c r="I78" s="2"/>
      <c r="J78" s="2"/>
      <c r="K78" s="1"/>
      <c r="L78" s="2"/>
      <c r="M78" s="1"/>
      <c r="N78" s="1"/>
      <c r="O78" s="2"/>
      <c r="P78" s="2"/>
      <c r="Q78" s="2"/>
      <c r="R78" s="16"/>
    </row>
    <row r="79" spans="2:25" x14ac:dyDescent="0.25">
      <c r="C79" s="11"/>
      <c r="D79" s="2"/>
      <c r="E79" s="1"/>
      <c r="F79" s="2"/>
      <c r="G79" s="2"/>
      <c r="H79" s="1"/>
      <c r="I79" s="2"/>
      <c r="J79" s="2"/>
      <c r="K79" s="1"/>
      <c r="L79" s="2"/>
      <c r="M79" s="1"/>
      <c r="N79" s="1"/>
      <c r="O79" s="2"/>
      <c r="P79" s="2"/>
      <c r="Q79" s="2"/>
      <c r="R79" s="16"/>
    </row>
    <row r="80" spans="2:25" x14ac:dyDescent="0.25">
      <c r="C80" s="11"/>
      <c r="D80" s="2"/>
      <c r="E80" s="1"/>
      <c r="F80" s="2"/>
      <c r="G80" s="2"/>
      <c r="H80" s="1"/>
      <c r="I80" s="2"/>
      <c r="J80" s="2"/>
      <c r="K80" s="1"/>
      <c r="L80" s="2"/>
      <c r="M80" s="1"/>
      <c r="N80" s="1"/>
      <c r="O80" s="2"/>
      <c r="P80" s="2"/>
      <c r="Q80" s="2"/>
      <c r="R80" s="16"/>
    </row>
    <row r="81" spans="3:18" x14ac:dyDescent="0.25">
      <c r="C81" s="11"/>
      <c r="D81" s="2"/>
      <c r="E81" s="1"/>
      <c r="F81" s="2"/>
      <c r="G81" s="2"/>
      <c r="H81" s="1"/>
      <c r="I81" s="2"/>
      <c r="J81" s="2"/>
      <c r="K81" s="1"/>
      <c r="L81" s="2"/>
      <c r="M81" s="1"/>
      <c r="N81" s="1"/>
      <c r="O81" s="2"/>
      <c r="P81" s="2"/>
      <c r="Q81" s="2"/>
      <c r="R81" s="16"/>
    </row>
    <row r="82" spans="3:18" x14ac:dyDescent="0.25">
      <c r="C82" s="11"/>
      <c r="D82" s="2"/>
      <c r="E82" s="1"/>
      <c r="F82" s="2"/>
      <c r="G82" s="2"/>
      <c r="H82" s="1"/>
      <c r="I82" s="2"/>
      <c r="J82" s="2"/>
      <c r="K82" s="1"/>
      <c r="L82" s="2"/>
      <c r="M82" s="1"/>
      <c r="N82" s="1"/>
      <c r="O82" s="2"/>
      <c r="P82" s="2"/>
      <c r="Q82" s="2"/>
      <c r="R82" s="16"/>
    </row>
    <row r="83" spans="3:18" x14ac:dyDescent="0.25">
      <c r="C83" s="11"/>
      <c r="D83" s="2"/>
      <c r="E83" s="1"/>
      <c r="F83" s="2"/>
      <c r="G83" s="2"/>
      <c r="H83" s="1"/>
      <c r="I83" s="2"/>
      <c r="J83" s="2"/>
      <c r="K83" s="1"/>
      <c r="L83" s="2"/>
      <c r="M83" s="1"/>
      <c r="N83" s="1"/>
      <c r="O83" s="2"/>
      <c r="P83" s="2"/>
      <c r="Q83" s="2"/>
      <c r="R83" s="16"/>
    </row>
    <row r="84" spans="3:18" x14ac:dyDescent="0.25">
      <c r="C84" s="11"/>
      <c r="D84" s="2"/>
      <c r="E84" s="1"/>
      <c r="F84" s="2"/>
      <c r="G84" s="2"/>
      <c r="H84" s="1"/>
      <c r="I84" s="2"/>
      <c r="J84" s="2"/>
      <c r="K84" s="1"/>
      <c r="L84" s="2"/>
      <c r="M84" s="1"/>
      <c r="N84" s="1"/>
      <c r="O84" s="2"/>
      <c r="P84" s="2"/>
      <c r="Q84" s="2"/>
      <c r="R84" s="16"/>
    </row>
    <row r="85" spans="3:18" x14ac:dyDescent="0.25">
      <c r="C85" s="11"/>
      <c r="D85" s="2"/>
      <c r="E85" s="1"/>
      <c r="F85" s="2"/>
      <c r="G85" s="2"/>
      <c r="H85" s="1"/>
      <c r="I85" s="2"/>
      <c r="J85" s="2"/>
      <c r="K85" s="1"/>
      <c r="L85" s="2"/>
      <c r="M85" s="1"/>
      <c r="N85" s="1"/>
      <c r="O85" s="2"/>
      <c r="P85" s="2"/>
      <c r="Q85" s="2"/>
      <c r="R85" s="16"/>
    </row>
    <row r="86" spans="3:18" x14ac:dyDescent="0.25">
      <c r="C86" s="11"/>
      <c r="D86" s="2"/>
      <c r="E86" s="1"/>
      <c r="F86" s="2"/>
      <c r="G86" s="2"/>
      <c r="H86" s="1"/>
      <c r="I86" s="2"/>
      <c r="J86" s="2"/>
      <c r="K86" s="1"/>
      <c r="L86" s="2"/>
      <c r="M86" s="1"/>
      <c r="N86" s="1"/>
      <c r="O86" s="2"/>
      <c r="P86" s="2"/>
      <c r="Q86" s="2"/>
      <c r="R86" s="16"/>
    </row>
    <row r="87" spans="3:18" x14ac:dyDescent="0.25">
      <c r="C87" s="11"/>
      <c r="D87" s="2"/>
      <c r="E87" s="1"/>
      <c r="F87" s="2"/>
      <c r="G87" s="2"/>
      <c r="H87" s="1"/>
      <c r="I87" s="2"/>
      <c r="J87" s="2"/>
      <c r="K87" s="1"/>
      <c r="L87" s="2"/>
      <c r="M87" s="1"/>
      <c r="N87" s="1"/>
      <c r="O87" s="2"/>
      <c r="P87" s="2"/>
      <c r="Q87" s="2"/>
      <c r="R87" s="16"/>
    </row>
    <row r="88" spans="3:18" x14ac:dyDescent="0.25">
      <c r="C88" s="11"/>
      <c r="D88" s="2"/>
      <c r="E88" s="1"/>
      <c r="F88" s="2"/>
      <c r="G88" s="2"/>
      <c r="H88" s="1"/>
      <c r="I88" s="2"/>
      <c r="J88" s="2"/>
      <c r="K88" s="1"/>
      <c r="L88" s="2"/>
      <c r="M88" s="1"/>
      <c r="N88" s="1"/>
      <c r="O88" s="2"/>
      <c r="P88" s="2"/>
      <c r="Q88" s="2"/>
      <c r="R88" s="16"/>
    </row>
    <row r="89" spans="3:18" x14ac:dyDescent="0.25">
      <c r="C89" s="11"/>
      <c r="D89" s="2"/>
      <c r="E89" s="1"/>
      <c r="F89" s="2"/>
      <c r="G89" s="2"/>
      <c r="H89" s="1"/>
      <c r="I89" s="2"/>
      <c r="J89" s="2"/>
      <c r="K89" s="1"/>
      <c r="L89" s="2"/>
      <c r="M89" s="1"/>
      <c r="N89" s="1"/>
      <c r="O89" s="2"/>
      <c r="P89" s="2"/>
      <c r="Q89" s="2"/>
      <c r="R89" s="1"/>
    </row>
    <row r="90" spans="3:18" x14ac:dyDescent="0.25">
      <c r="C90" s="11"/>
      <c r="D90" s="2"/>
      <c r="E90" s="1"/>
      <c r="F90" s="2"/>
      <c r="G90" s="2"/>
      <c r="H90" s="1"/>
      <c r="I90" s="2"/>
      <c r="J90" s="2"/>
      <c r="K90" s="1"/>
      <c r="L90" s="2"/>
      <c r="M90" s="1"/>
      <c r="N90" s="1"/>
      <c r="O90" s="2"/>
      <c r="P90" s="2"/>
      <c r="Q90" s="2"/>
      <c r="R90" s="16"/>
    </row>
    <row r="91" spans="3:18" x14ac:dyDescent="0.25">
      <c r="C91" s="11"/>
      <c r="D91" s="2"/>
      <c r="E91" s="1"/>
      <c r="F91" s="2"/>
      <c r="G91" s="2"/>
      <c r="H91" s="1"/>
      <c r="I91" s="2"/>
      <c r="J91" s="2"/>
      <c r="K91" s="1"/>
      <c r="L91" s="2"/>
      <c r="M91" s="1"/>
      <c r="N91" s="1"/>
      <c r="O91" s="2"/>
      <c r="P91" s="2"/>
      <c r="Q91" s="2"/>
      <c r="R91" s="16"/>
    </row>
    <row r="92" spans="3:18" x14ac:dyDescent="0.25">
      <c r="C92" s="11"/>
      <c r="D92" s="2"/>
      <c r="E92" s="1"/>
      <c r="F92" s="2"/>
      <c r="G92" s="2"/>
      <c r="H92" s="1"/>
      <c r="I92" s="2"/>
      <c r="J92" s="2"/>
      <c r="K92" s="1"/>
      <c r="L92" s="2"/>
      <c r="M92" s="1"/>
      <c r="N92" s="1"/>
      <c r="O92" s="2"/>
      <c r="P92" s="2"/>
      <c r="Q92" s="2"/>
      <c r="R92" s="16"/>
    </row>
    <row r="93" spans="3:18" x14ac:dyDescent="0.25">
      <c r="C93" s="11"/>
      <c r="D93" s="2"/>
      <c r="E93" s="1"/>
      <c r="F93" s="2"/>
      <c r="G93" s="2"/>
      <c r="H93" s="1"/>
      <c r="I93" s="2"/>
      <c r="J93" s="2"/>
      <c r="K93" s="1"/>
      <c r="L93" s="2"/>
      <c r="M93" s="1"/>
      <c r="N93" s="1"/>
      <c r="O93" s="2"/>
      <c r="P93" s="2"/>
      <c r="Q93" s="2"/>
      <c r="R93" s="16"/>
    </row>
    <row r="94" spans="3:18" x14ac:dyDescent="0.25">
      <c r="C94" s="11"/>
      <c r="D94" s="2"/>
      <c r="E94" s="1"/>
      <c r="F94" s="2"/>
      <c r="G94" s="2"/>
      <c r="H94" s="1"/>
      <c r="I94" s="2"/>
      <c r="J94" s="2"/>
      <c r="K94" s="1"/>
      <c r="L94" s="2"/>
      <c r="M94" s="1"/>
      <c r="N94" s="1"/>
      <c r="O94" s="2"/>
      <c r="P94" s="2"/>
      <c r="Q94" s="2"/>
      <c r="R94" s="16"/>
    </row>
    <row r="95" spans="3:18" x14ac:dyDescent="0.25">
      <c r="C95" s="11"/>
      <c r="D95" s="2"/>
      <c r="E95" s="1"/>
      <c r="F95" s="2"/>
      <c r="G95" s="2"/>
      <c r="H95" s="1"/>
      <c r="I95" s="2"/>
      <c r="J95" s="2"/>
      <c r="K95" s="1"/>
      <c r="L95" s="2"/>
      <c r="M95" s="1"/>
      <c r="N95" s="1"/>
      <c r="O95" s="2"/>
      <c r="P95" s="2"/>
      <c r="Q95" s="2"/>
      <c r="R95" s="16"/>
    </row>
    <row r="96" spans="3:18" x14ac:dyDescent="0.25">
      <c r="C96" s="11"/>
      <c r="D96" s="2"/>
      <c r="E96" s="1"/>
      <c r="F96" s="2"/>
      <c r="G96" s="2"/>
      <c r="H96" s="1"/>
      <c r="I96" s="2"/>
      <c r="J96" s="2"/>
      <c r="K96" s="1"/>
      <c r="L96" s="2"/>
      <c r="M96" s="1"/>
      <c r="N96" s="1"/>
      <c r="O96" s="2"/>
      <c r="P96" s="2"/>
      <c r="Q96" s="2"/>
      <c r="R96" s="16"/>
    </row>
    <row r="97" spans="3:18" x14ac:dyDescent="0.25">
      <c r="C97" s="11"/>
      <c r="D97" s="2"/>
      <c r="E97" s="1"/>
      <c r="F97" s="2"/>
      <c r="G97" s="2"/>
      <c r="H97" s="1"/>
      <c r="I97" s="2"/>
      <c r="J97" s="2"/>
      <c r="K97" s="1"/>
      <c r="L97" s="2"/>
      <c r="M97" s="1"/>
      <c r="N97" s="1"/>
      <c r="O97" s="2"/>
      <c r="P97" s="2"/>
      <c r="Q97" s="2"/>
      <c r="R97" s="16"/>
    </row>
    <row r="98" spans="3:18" x14ac:dyDescent="0.25">
      <c r="C98" s="11"/>
      <c r="D98" s="2"/>
      <c r="E98" s="1"/>
      <c r="F98" s="2"/>
      <c r="G98" s="2"/>
      <c r="H98" s="1"/>
      <c r="I98" s="2"/>
      <c r="J98" s="2"/>
      <c r="K98" s="1"/>
      <c r="L98" s="2"/>
      <c r="M98" s="1"/>
      <c r="N98" s="1"/>
      <c r="O98" s="2"/>
      <c r="P98" s="2"/>
      <c r="Q98" s="2"/>
      <c r="R98" s="16"/>
    </row>
    <row r="99" spans="3:18" x14ac:dyDescent="0.25">
      <c r="C99" s="11"/>
      <c r="D99" s="2"/>
      <c r="E99" s="1"/>
      <c r="F99" s="2"/>
      <c r="G99" s="2"/>
      <c r="H99" s="1"/>
      <c r="I99" s="2"/>
      <c r="J99" s="2"/>
      <c r="K99" s="1"/>
      <c r="L99" s="2"/>
      <c r="M99" s="1"/>
      <c r="N99" s="1"/>
      <c r="O99" s="2"/>
      <c r="P99" s="2"/>
      <c r="Q99" s="2"/>
      <c r="R99" s="16"/>
    </row>
    <row r="100" spans="3:18" x14ac:dyDescent="0.25">
      <c r="C100" s="11"/>
      <c r="D100" s="2"/>
      <c r="E100" s="1"/>
      <c r="F100" s="2"/>
      <c r="G100" s="2"/>
      <c r="H100" s="1"/>
      <c r="I100" s="2"/>
      <c r="J100" s="2"/>
      <c r="K100" s="1"/>
      <c r="L100" s="2"/>
      <c r="M100" s="1"/>
      <c r="N100" s="1"/>
      <c r="O100" s="2"/>
      <c r="P100" s="2"/>
      <c r="Q100" s="2"/>
      <c r="R100" s="16"/>
    </row>
    <row r="101" spans="3:18" x14ac:dyDescent="0.25">
      <c r="C101" s="11"/>
      <c r="D101" s="2"/>
      <c r="E101" s="1"/>
      <c r="F101" s="2"/>
      <c r="G101" s="2"/>
      <c r="H101" s="1"/>
      <c r="I101" s="2"/>
      <c r="J101" s="2"/>
      <c r="K101" s="1"/>
      <c r="L101" s="2"/>
      <c r="M101" s="1"/>
      <c r="N101" s="1"/>
      <c r="O101" s="2"/>
      <c r="P101" s="2"/>
      <c r="Q101" s="2"/>
      <c r="R101" s="16"/>
    </row>
    <row r="102" spans="3:18" x14ac:dyDescent="0.25">
      <c r="C102" s="11"/>
      <c r="D102" s="2"/>
      <c r="E102" s="1"/>
      <c r="F102" s="2"/>
      <c r="G102" s="2"/>
      <c r="H102" s="1"/>
      <c r="I102" s="2"/>
      <c r="J102" s="2"/>
      <c r="K102" s="1"/>
      <c r="L102" s="2"/>
      <c r="M102" s="1"/>
      <c r="N102" s="1"/>
      <c r="O102" s="2"/>
      <c r="P102" s="2"/>
      <c r="Q102" s="2"/>
      <c r="R102" s="16"/>
    </row>
    <row r="103" spans="3:18" x14ac:dyDescent="0.25">
      <c r="C103" s="11"/>
      <c r="D103" s="2"/>
      <c r="E103" s="1"/>
      <c r="F103" s="2"/>
      <c r="G103" s="2"/>
      <c r="H103" s="1"/>
      <c r="I103" s="2"/>
      <c r="J103" s="2"/>
      <c r="K103" s="1"/>
      <c r="L103" s="2"/>
      <c r="M103" s="1"/>
      <c r="N103" s="1"/>
      <c r="O103" s="2"/>
      <c r="P103" s="2"/>
      <c r="Q103" s="2"/>
      <c r="R103" s="16"/>
    </row>
    <row r="104" spans="3:18" x14ac:dyDescent="0.25">
      <c r="C104" s="11"/>
      <c r="D104" s="2"/>
      <c r="E104" s="1"/>
      <c r="F104" s="2"/>
      <c r="G104" s="2"/>
      <c r="H104" s="1"/>
      <c r="I104" s="2"/>
      <c r="J104" s="2"/>
      <c r="K104" s="1"/>
      <c r="L104" s="2"/>
      <c r="M104" s="1"/>
      <c r="N104" s="1"/>
      <c r="O104" s="2"/>
      <c r="P104" s="2"/>
      <c r="Q104" s="2"/>
      <c r="R104" s="16"/>
    </row>
    <row r="105" spans="3:18" x14ac:dyDescent="0.25">
      <c r="C105" s="11"/>
      <c r="D105" s="2"/>
      <c r="E105" s="1"/>
      <c r="F105" s="2"/>
      <c r="G105" s="2"/>
      <c r="H105" s="1"/>
      <c r="I105" s="2"/>
      <c r="J105" s="2"/>
      <c r="K105" s="1"/>
      <c r="L105" s="2"/>
      <c r="M105" s="1"/>
      <c r="N105" s="1"/>
      <c r="O105" s="2"/>
      <c r="P105" s="2"/>
      <c r="Q105" s="2"/>
      <c r="R105" s="16"/>
    </row>
    <row r="106" spans="3:18" x14ac:dyDescent="0.25">
      <c r="C106" s="11"/>
      <c r="D106" s="2"/>
      <c r="E106" s="1"/>
      <c r="F106" s="2"/>
      <c r="G106" s="2"/>
      <c r="H106" s="1"/>
      <c r="I106" s="2"/>
      <c r="J106" s="2"/>
      <c r="K106" s="1"/>
      <c r="L106" s="2"/>
      <c r="M106" s="1"/>
      <c r="N106" s="1"/>
      <c r="O106" s="2"/>
      <c r="P106" s="2"/>
      <c r="Q106" s="2"/>
      <c r="R106" s="16"/>
    </row>
    <row r="107" spans="3:18" x14ac:dyDescent="0.25">
      <c r="C107" s="11"/>
      <c r="D107" s="2"/>
      <c r="E107" s="1"/>
      <c r="F107" s="2"/>
      <c r="G107" s="2"/>
      <c r="H107" s="1"/>
      <c r="I107" s="2"/>
      <c r="J107" s="2"/>
      <c r="K107" s="1"/>
      <c r="L107" s="2"/>
      <c r="M107" s="1"/>
      <c r="N107" s="1"/>
      <c r="O107" s="2"/>
      <c r="P107" s="2"/>
      <c r="Q107" s="2"/>
      <c r="R107" s="16"/>
    </row>
    <row r="108" spans="3:18" x14ac:dyDescent="0.25">
      <c r="C108" s="11"/>
      <c r="D108" s="2"/>
      <c r="E108" s="1"/>
      <c r="F108" s="2"/>
      <c r="G108" s="2"/>
      <c r="H108" s="1"/>
      <c r="I108" s="2"/>
      <c r="J108" s="2"/>
      <c r="K108" s="1"/>
      <c r="L108" s="2"/>
      <c r="M108" s="1"/>
      <c r="N108" s="1"/>
      <c r="O108" s="2"/>
      <c r="P108" s="2"/>
      <c r="Q108" s="2"/>
      <c r="R108" s="16"/>
    </row>
    <row r="109" spans="3:18" x14ac:dyDescent="0.25">
      <c r="C109" s="11"/>
      <c r="D109" s="2"/>
      <c r="E109" s="1"/>
      <c r="F109" s="2"/>
      <c r="G109" s="2"/>
      <c r="H109" s="1"/>
      <c r="I109" s="2"/>
      <c r="J109" s="2"/>
      <c r="K109" s="1"/>
      <c r="L109" s="2"/>
      <c r="M109" s="1"/>
      <c r="N109" s="1"/>
      <c r="O109" s="2"/>
      <c r="P109" s="2"/>
      <c r="Q109" s="2"/>
      <c r="R109" s="16"/>
    </row>
    <row r="110" spans="3:18" x14ac:dyDescent="0.25">
      <c r="C110" s="11"/>
      <c r="D110" s="2"/>
      <c r="E110" s="1"/>
      <c r="F110" s="2"/>
      <c r="G110" s="2"/>
      <c r="H110" s="1"/>
      <c r="I110" s="2"/>
      <c r="J110" s="2"/>
      <c r="K110" s="1"/>
      <c r="L110" s="2"/>
      <c r="M110" s="1"/>
      <c r="N110" s="1"/>
      <c r="O110" s="2"/>
      <c r="P110" s="2"/>
      <c r="Q110" s="2"/>
      <c r="R110" s="16"/>
    </row>
    <row r="111" spans="3:18" x14ac:dyDescent="0.25">
      <c r="C111" s="11"/>
      <c r="D111" s="2"/>
      <c r="E111" s="1"/>
      <c r="F111" s="2"/>
      <c r="G111" s="2"/>
      <c r="H111" s="1"/>
      <c r="I111" s="2"/>
      <c r="J111" s="2"/>
      <c r="K111" s="1"/>
      <c r="L111" s="2"/>
      <c r="M111" s="1"/>
      <c r="N111" s="1"/>
      <c r="O111" s="2"/>
      <c r="P111" s="2"/>
      <c r="Q111" s="2"/>
      <c r="R111" s="16"/>
    </row>
    <row r="112" spans="3:18" x14ac:dyDescent="0.25">
      <c r="C112" s="11"/>
      <c r="D112" s="2"/>
      <c r="E112" s="1"/>
      <c r="F112" s="2"/>
      <c r="G112" s="2"/>
      <c r="H112" s="1"/>
      <c r="I112" s="2"/>
      <c r="J112" s="2"/>
      <c r="K112" s="1"/>
      <c r="L112" s="2"/>
      <c r="M112" s="1"/>
      <c r="N112" s="1"/>
      <c r="O112" s="2"/>
      <c r="P112" s="2"/>
      <c r="Q112" s="2"/>
      <c r="R112" s="16"/>
    </row>
    <row r="113" spans="3:18" x14ac:dyDescent="0.25">
      <c r="C113" s="11"/>
      <c r="D113" s="2"/>
      <c r="E113" s="1"/>
      <c r="F113" s="2"/>
      <c r="G113" s="2"/>
      <c r="H113" s="1"/>
      <c r="I113" s="2"/>
      <c r="J113" s="2"/>
      <c r="K113" s="1"/>
      <c r="L113" s="2"/>
      <c r="M113" s="1"/>
      <c r="N113" s="1"/>
      <c r="O113" s="2"/>
      <c r="P113" s="2"/>
      <c r="Q113" s="2"/>
      <c r="R113" s="16"/>
    </row>
    <row r="114" spans="3:18" x14ac:dyDescent="0.25">
      <c r="C114" s="11"/>
      <c r="D114" s="2"/>
      <c r="E114" s="1"/>
      <c r="F114" s="2"/>
      <c r="G114" s="2"/>
      <c r="H114" s="1"/>
      <c r="I114" s="2"/>
      <c r="J114" s="2"/>
      <c r="K114" s="1"/>
      <c r="L114" s="2"/>
      <c r="M114" s="1"/>
      <c r="N114" s="1"/>
      <c r="O114" s="2"/>
      <c r="P114" s="2"/>
      <c r="Q114" s="2"/>
      <c r="R114" s="16"/>
    </row>
    <row r="115" spans="3:18" x14ac:dyDescent="0.25">
      <c r="C115" s="11"/>
      <c r="D115" s="2"/>
      <c r="E115" s="1"/>
      <c r="F115" s="2"/>
      <c r="G115" s="2"/>
      <c r="H115" s="1"/>
      <c r="I115" s="2"/>
      <c r="J115" s="2"/>
      <c r="K115" s="1"/>
      <c r="L115" s="2"/>
      <c r="M115" s="1"/>
      <c r="N115" s="1"/>
      <c r="O115" s="2"/>
      <c r="P115" s="2"/>
      <c r="Q115" s="2"/>
      <c r="R115" s="16"/>
    </row>
    <row r="116" spans="3:18" x14ac:dyDescent="0.25">
      <c r="C116" s="11"/>
      <c r="D116" s="2"/>
      <c r="E116" s="1"/>
      <c r="F116" s="2"/>
      <c r="G116" s="2"/>
      <c r="H116" s="1"/>
      <c r="I116" s="2"/>
      <c r="J116" s="2"/>
      <c r="K116" s="1"/>
      <c r="L116" s="2"/>
      <c r="M116" s="1"/>
      <c r="N116" s="1"/>
      <c r="O116" s="2"/>
      <c r="P116" s="2"/>
      <c r="Q116" s="2"/>
      <c r="R116" s="16"/>
    </row>
    <row r="117" spans="3:18" x14ac:dyDescent="0.25">
      <c r="C117" s="11"/>
      <c r="D117" s="2"/>
      <c r="E117" s="1"/>
      <c r="F117" s="2"/>
      <c r="G117" s="2"/>
      <c r="H117" s="1"/>
      <c r="I117" s="2"/>
      <c r="J117" s="2"/>
      <c r="K117" s="1"/>
      <c r="L117" s="2"/>
      <c r="M117" s="1"/>
      <c r="N117" s="1"/>
      <c r="O117" s="2"/>
      <c r="P117" s="2"/>
      <c r="Q117" s="2"/>
      <c r="R117" s="16"/>
    </row>
    <row r="118" spans="3:18" x14ac:dyDescent="0.25">
      <c r="C118" s="11"/>
      <c r="D118" s="2"/>
      <c r="E118" s="1"/>
      <c r="F118" s="2"/>
      <c r="G118" s="2"/>
      <c r="H118" s="1"/>
      <c r="I118" s="2"/>
      <c r="J118" s="2"/>
      <c r="K118" s="1"/>
      <c r="L118" s="2"/>
      <c r="M118" s="1"/>
      <c r="N118" s="1"/>
      <c r="O118" s="2"/>
      <c r="P118" s="2"/>
      <c r="Q118" s="2"/>
      <c r="R118" s="16"/>
    </row>
    <row r="119" spans="3:18" x14ac:dyDescent="0.25">
      <c r="C119" s="11"/>
      <c r="D119" s="2"/>
      <c r="E119" s="1"/>
      <c r="F119" s="2"/>
      <c r="G119" s="2"/>
      <c r="H119" s="1"/>
      <c r="I119" s="2"/>
      <c r="J119" s="2"/>
      <c r="K119" s="1"/>
      <c r="L119" s="2"/>
      <c r="M119" s="1"/>
      <c r="N119" s="1"/>
      <c r="O119" s="2"/>
      <c r="P119" s="2"/>
      <c r="Q119" s="2"/>
      <c r="R119" s="16"/>
    </row>
    <row r="120" spans="3:18" x14ac:dyDescent="0.25">
      <c r="C120" s="11"/>
      <c r="D120" s="2"/>
      <c r="E120" s="1"/>
      <c r="F120" s="2"/>
      <c r="G120" s="2"/>
      <c r="H120" s="1"/>
      <c r="I120" s="2"/>
      <c r="J120" s="2"/>
      <c r="K120" s="1"/>
      <c r="L120" s="2"/>
      <c r="M120" s="1"/>
      <c r="N120" s="1"/>
      <c r="O120" s="2"/>
      <c r="P120" s="2"/>
      <c r="Q120" s="2"/>
      <c r="R120" s="16"/>
    </row>
    <row r="121" spans="3:18" x14ac:dyDescent="0.25">
      <c r="C121" s="11"/>
      <c r="D121" s="2"/>
      <c r="E121" s="1"/>
      <c r="F121" s="2"/>
      <c r="G121" s="2"/>
      <c r="H121" s="1"/>
      <c r="I121" s="2"/>
      <c r="J121" s="2"/>
      <c r="K121" s="1"/>
      <c r="L121" s="2"/>
      <c r="M121" s="1"/>
      <c r="N121" s="1"/>
      <c r="O121" s="2"/>
      <c r="P121" s="2"/>
      <c r="Q121" s="2"/>
      <c r="R121" s="16"/>
    </row>
    <row r="122" spans="3:18" x14ac:dyDescent="0.25">
      <c r="C122" s="11"/>
      <c r="D122" s="2"/>
      <c r="E122" s="1"/>
      <c r="F122" s="2"/>
      <c r="G122" s="2"/>
      <c r="H122" s="1"/>
      <c r="I122" s="2"/>
      <c r="J122" s="2"/>
      <c r="K122" s="1"/>
      <c r="L122" s="2"/>
      <c r="M122" s="1"/>
      <c r="N122" s="1"/>
      <c r="O122" s="2"/>
      <c r="P122" s="2"/>
      <c r="Q122" s="2"/>
      <c r="R122" s="16"/>
    </row>
    <row r="123" spans="3:18" x14ac:dyDescent="0.25">
      <c r="C123" s="11"/>
      <c r="D123" s="2"/>
      <c r="E123" s="1"/>
      <c r="F123" s="2"/>
      <c r="G123" s="2"/>
      <c r="H123" s="1"/>
      <c r="I123" s="2"/>
      <c r="J123" s="2"/>
      <c r="K123" s="1"/>
      <c r="L123" s="2"/>
      <c r="M123" s="1"/>
      <c r="N123" s="1"/>
      <c r="O123" s="2"/>
      <c r="P123" s="2"/>
      <c r="Q123" s="2"/>
      <c r="R123" s="16"/>
    </row>
    <row r="124" spans="3:18" x14ac:dyDescent="0.25">
      <c r="C124" s="11"/>
      <c r="D124" s="2"/>
      <c r="E124" s="1"/>
      <c r="F124" s="2"/>
      <c r="G124" s="2"/>
      <c r="H124" s="1"/>
      <c r="I124" s="2"/>
      <c r="J124" s="2"/>
      <c r="K124" s="1"/>
      <c r="L124" s="2"/>
      <c r="M124" s="1"/>
      <c r="N124" s="1"/>
      <c r="O124" s="2"/>
      <c r="P124" s="2"/>
      <c r="Q124" s="2"/>
      <c r="R124" s="16"/>
    </row>
    <row r="125" spans="3:18" x14ac:dyDescent="0.25">
      <c r="C125" s="11"/>
      <c r="D125" s="2"/>
      <c r="E125" s="1"/>
      <c r="F125" s="2"/>
      <c r="G125" s="2"/>
      <c r="H125" s="1"/>
      <c r="I125" s="2"/>
      <c r="J125" s="2"/>
      <c r="K125" s="1"/>
      <c r="L125" s="2"/>
      <c r="M125" s="1"/>
      <c r="N125" s="1"/>
      <c r="O125" s="2"/>
      <c r="P125" s="2"/>
      <c r="Q125" s="2"/>
      <c r="R125" s="16"/>
    </row>
    <row r="126" spans="3:18" x14ac:dyDescent="0.25">
      <c r="C126" s="11"/>
      <c r="D126" s="2"/>
      <c r="E126" s="1"/>
      <c r="F126" s="2"/>
      <c r="G126" s="2"/>
      <c r="H126" s="1"/>
      <c r="I126" s="2"/>
      <c r="J126" s="2"/>
      <c r="K126" s="1"/>
      <c r="L126" s="2"/>
      <c r="M126" s="1"/>
      <c r="N126" s="1"/>
      <c r="O126" s="2"/>
      <c r="P126" s="2"/>
      <c r="Q126" s="2"/>
      <c r="R126" s="16"/>
    </row>
    <row r="127" spans="3:18" x14ac:dyDescent="0.25">
      <c r="C127" s="11"/>
      <c r="D127" s="2"/>
      <c r="E127" s="1"/>
      <c r="F127" s="2"/>
      <c r="G127" s="2"/>
      <c r="H127" s="1"/>
      <c r="I127" s="2"/>
      <c r="J127" s="2"/>
      <c r="K127" s="1"/>
      <c r="L127" s="2"/>
      <c r="M127" s="1"/>
      <c r="N127" s="1"/>
      <c r="O127" s="2"/>
      <c r="P127" s="2"/>
      <c r="Q127" s="2"/>
      <c r="R127" s="16"/>
    </row>
    <row r="128" spans="3:18" x14ac:dyDescent="0.25">
      <c r="C128" s="11"/>
      <c r="D128" s="2"/>
      <c r="E128" s="1"/>
      <c r="F128" s="2"/>
      <c r="G128" s="2"/>
      <c r="H128" s="1"/>
      <c r="I128" s="2"/>
      <c r="J128" s="2"/>
      <c r="K128" s="1"/>
      <c r="L128" s="2"/>
      <c r="M128" s="1"/>
      <c r="N128" s="1"/>
      <c r="O128" s="2"/>
      <c r="P128" s="2"/>
      <c r="Q128" s="2"/>
      <c r="R128" s="16"/>
    </row>
    <row r="129" spans="3:18" x14ac:dyDescent="0.25">
      <c r="C129" s="11"/>
      <c r="D129" s="2"/>
      <c r="E129" s="1"/>
      <c r="F129" s="2"/>
      <c r="G129" s="2"/>
      <c r="H129" s="1"/>
      <c r="I129" s="2"/>
      <c r="J129" s="2"/>
      <c r="K129" s="1"/>
      <c r="L129" s="2"/>
      <c r="M129" s="1"/>
      <c r="N129" s="1"/>
      <c r="O129" s="2"/>
      <c r="P129" s="2"/>
      <c r="Q129" s="2"/>
      <c r="R129" s="16"/>
    </row>
    <row r="130" spans="3:18" x14ac:dyDescent="0.25">
      <c r="C130" s="11"/>
      <c r="D130" s="2"/>
      <c r="E130" s="1"/>
      <c r="F130" s="2"/>
      <c r="G130" s="2"/>
      <c r="H130" s="1"/>
      <c r="I130" s="2"/>
      <c r="J130" s="2"/>
      <c r="K130" s="1"/>
      <c r="L130" s="2"/>
      <c r="M130" s="1"/>
      <c r="N130" s="1"/>
      <c r="O130" s="2"/>
      <c r="P130" s="2"/>
      <c r="Q130" s="2"/>
      <c r="R130" s="16"/>
    </row>
    <row r="131" spans="3:18" x14ac:dyDescent="0.25">
      <c r="C131" s="11"/>
      <c r="D131" s="2"/>
      <c r="E131" s="1"/>
      <c r="F131" s="2"/>
      <c r="G131" s="2"/>
      <c r="H131" s="1"/>
      <c r="I131" s="2"/>
      <c r="J131" s="2"/>
      <c r="K131" s="1"/>
      <c r="L131" s="2"/>
      <c r="M131" s="1"/>
      <c r="N131" s="1"/>
      <c r="O131" s="2"/>
      <c r="P131" s="2"/>
      <c r="Q131" s="2"/>
      <c r="R131" s="16"/>
    </row>
    <row r="132" spans="3:18" x14ac:dyDescent="0.25">
      <c r="C132" s="11"/>
      <c r="D132" s="2"/>
      <c r="E132" s="1"/>
      <c r="F132" s="2"/>
      <c r="G132" s="2"/>
      <c r="H132" s="1"/>
      <c r="I132" s="2"/>
      <c r="J132" s="2"/>
      <c r="K132" s="1"/>
      <c r="L132" s="2"/>
      <c r="M132" s="1"/>
      <c r="N132" s="1"/>
      <c r="O132" s="2"/>
      <c r="P132" s="2"/>
      <c r="Q132" s="2"/>
      <c r="R132" s="16"/>
    </row>
    <row r="133" spans="3:18" x14ac:dyDescent="0.25">
      <c r="C133" s="11"/>
      <c r="D133" s="2"/>
      <c r="E133" s="1"/>
      <c r="F133" s="2"/>
      <c r="G133" s="2"/>
      <c r="H133" s="1"/>
      <c r="I133" s="2"/>
      <c r="J133" s="2"/>
      <c r="K133" s="1"/>
      <c r="L133" s="2"/>
      <c r="M133" s="1"/>
      <c r="N133" s="1"/>
      <c r="O133" s="2"/>
      <c r="P133" s="2"/>
      <c r="Q133" s="2"/>
      <c r="R133" s="16"/>
    </row>
  </sheetData>
  <autoFilter ref="A1:Y136" xr:uid="{A498A385-CE4A-49D8-9939-0A4CC18882C2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A83AA-3A79-4CD9-9F34-0B929355BAB6}">
  <dimension ref="A1:Y39"/>
  <sheetViews>
    <sheetView topLeftCell="R1" workbookViewId="0">
      <selection sqref="A1:Y6"/>
    </sheetView>
  </sheetViews>
  <sheetFormatPr defaultRowHeight="15" x14ac:dyDescent="0.25"/>
  <cols>
    <col min="2" max="2" width="39.85546875" customWidth="1"/>
    <col min="14" max="14" width="19.28515625" bestFit="1" customWidth="1"/>
    <col min="18" max="18" width="19.28515625" bestFit="1" customWidth="1"/>
  </cols>
  <sheetData>
    <row r="1" spans="1:25" x14ac:dyDescent="0.25">
      <c r="A1" s="1" t="s">
        <v>10</v>
      </c>
      <c r="B1" s="1">
        <v>1</v>
      </c>
      <c r="C1" s="1"/>
      <c r="D1" s="1">
        <v>2</v>
      </c>
      <c r="E1" s="1"/>
      <c r="F1" s="1"/>
      <c r="G1" s="1"/>
      <c r="H1" s="1"/>
      <c r="I1" s="1"/>
      <c r="J1" s="1"/>
      <c r="K1" s="1"/>
      <c r="L1" s="1" t="s">
        <v>11</v>
      </c>
      <c r="M1" s="1">
        <v>3</v>
      </c>
      <c r="N1" s="1">
        <v>4</v>
      </c>
      <c r="O1" s="1" t="s">
        <v>12</v>
      </c>
      <c r="P1" s="1" t="s">
        <v>13</v>
      </c>
      <c r="Q1" s="1" t="s">
        <v>22</v>
      </c>
      <c r="R1" s="1" t="s">
        <v>14</v>
      </c>
      <c r="S1" s="1" t="s">
        <v>15</v>
      </c>
      <c r="T1" s="1" t="s">
        <v>16</v>
      </c>
      <c r="U1" s="4" t="s">
        <v>17</v>
      </c>
      <c r="V1" s="4" t="s">
        <v>18</v>
      </c>
      <c r="W1" s="4" t="s">
        <v>9</v>
      </c>
      <c r="X1" s="4" t="s">
        <v>19</v>
      </c>
      <c r="Y1" s="4" t="s">
        <v>5</v>
      </c>
    </row>
    <row r="2" spans="1:25" hidden="1" x14ac:dyDescent="0.25">
      <c r="A2" t="s">
        <v>858</v>
      </c>
      <c r="C2" s="11" t="e">
        <f t="shared" ref="C2:C4" si="0">FIND(" ",B2)</f>
        <v>#VALUE!</v>
      </c>
      <c r="D2" s="2" t="e">
        <f t="shared" ref="D2:D4" si="1">MID(B2,1,C2)</f>
        <v>#VALUE!</v>
      </c>
      <c r="E2" s="1" t="e">
        <f t="shared" ref="E2:E4" si="2">LEFT(D2,4)</f>
        <v>#VALUE!</v>
      </c>
      <c r="F2" s="2" t="e">
        <f t="shared" ref="F2:F4" si="3">TRIM(MID(B2,C2,100))</f>
        <v>#VALUE!</v>
      </c>
      <c r="G2" s="2" t="e">
        <f t="shared" ref="G2:G4" si="4">FIND("(",(F2))</f>
        <v>#VALUE!</v>
      </c>
      <c r="H2" s="1" t="e">
        <f t="shared" ref="H2:H4" si="5">MID(F2,1,G2-1)</f>
        <v>#VALUE!</v>
      </c>
      <c r="I2" s="2" t="e">
        <f t="shared" ref="I2:I4" si="6">FIND(")",F2)</f>
        <v>#VALUE!</v>
      </c>
      <c r="J2" s="2" t="e">
        <f t="shared" ref="J2:J4" si="7">I2-G2</f>
        <v>#VALUE!</v>
      </c>
      <c r="K2" s="1" t="e">
        <f t="shared" ref="K2:K4" si="8">MID(F2,G2+1,J2-1)</f>
        <v>#VALUE!</v>
      </c>
      <c r="L2" s="2"/>
      <c r="M2" s="1" t="e">
        <f t="shared" ref="M2:M4" si="9">D2</f>
        <v>#VALUE!</v>
      </c>
      <c r="N2" s="1" t="e">
        <f t="shared" ref="N2:N4" si="10">M2</f>
        <v>#VALUE!</v>
      </c>
      <c r="O2" s="2" t="e">
        <f t="shared" ref="O2:O4" si="11">H2</f>
        <v>#VALUE!</v>
      </c>
      <c r="P2" s="2" t="e">
        <f t="shared" ref="P2:P4" si="12">K2</f>
        <v>#VALUE!</v>
      </c>
      <c r="Q2" s="2"/>
      <c r="R2" s="16" t="e">
        <f t="shared" ref="R2:R4" si="13">N2</f>
        <v>#VALUE!</v>
      </c>
      <c r="S2" s="2"/>
      <c r="T2" s="2"/>
      <c r="U2" s="2"/>
      <c r="V2" s="2"/>
      <c r="W2" s="2"/>
      <c r="X2" s="2"/>
      <c r="Y2" s="2"/>
    </row>
    <row r="3" spans="1:25" hidden="1" x14ac:dyDescent="0.25">
      <c r="B3" t="s">
        <v>232</v>
      </c>
      <c r="C3" s="11" t="e">
        <f t="shared" si="0"/>
        <v>#VALUE!</v>
      </c>
      <c r="D3" s="2" t="e">
        <f t="shared" si="1"/>
        <v>#VALUE!</v>
      </c>
      <c r="E3" s="1" t="e">
        <f t="shared" si="2"/>
        <v>#VALUE!</v>
      </c>
      <c r="F3" s="2" t="e">
        <f t="shared" si="3"/>
        <v>#VALUE!</v>
      </c>
      <c r="G3" s="2" t="e">
        <f t="shared" si="4"/>
        <v>#VALUE!</v>
      </c>
      <c r="H3" s="1" t="e">
        <f t="shared" si="5"/>
        <v>#VALUE!</v>
      </c>
      <c r="I3" s="2" t="e">
        <f t="shared" si="6"/>
        <v>#VALUE!</v>
      </c>
      <c r="J3" s="2" t="e">
        <f t="shared" si="7"/>
        <v>#VALUE!</v>
      </c>
      <c r="K3" s="1" t="e">
        <f t="shared" si="8"/>
        <v>#VALUE!</v>
      </c>
      <c r="L3" s="2"/>
      <c r="M3" s="1" t="e">
        <f t="shared" si="9"/>
        <v>#VALUE!</v>
      </c>
      <c r="N3" s="1" t="e">
        <f t="shared" si="10"/>
        <v>#VALUE!</v>
      </c>
      <c r="O3" s="2" t="e">
        <f t="shared" si="11"/>
        <v>#VALUE!</v>
      </c>
      <c r="P3" s="2" t="e">
        <f t="shared" si="12"/>
        <v>#VALUE!</v>
      </c>
      <c r="Q3" s="2"/>
      <c r="R3" s="16" t="e">
        <f t="shared" si="13"/>
        <v>#VALUE!</v>
      </c>
    </row>
    <row r="4" spans="1:25" hidden="1" x14ac:dyDescent="0.25">
      <c r="A4" t="s">
        <v>919</v>
      </c>
      <c r="C4" s="11" t="e">
        <f t="shared" si="0"/>
        <v>#VALUE!</v>
      </c>
      <c r="D4" s="2" t="e">
        <f t="shared" si="1"/>
        <v>#VALUE!</v>
      </c>
      <c r="E4" s="1" t="e">
        <f t="shared" si="2"/>
        <v>#VALUE!</v>
      </c>
      <c r="F4" s="2" t="e">
        <f t="shared" si="3"/>
        <v>#VALUE!</v>
      </c>
      <c r="G4" s="2" t="e">
        <f t="shared" si="4"/>
        <v>#VALUE!</v>
      </c>
      <c r="H4" s="1" t="e">
        <f t="shared" si="5"/>
        <v>#VALUE!</v>
      </c>
      <c r="I4" s="2" t="e">
        <f t="shared" si="6"/>
        <v>#VALUE!</v>
      </c>
      <c r="J4" s="2" t="e">
        <f t="shared" si="7"/>
        <v>#VALUE!</v>
      </c>
      <c r="K4" s="1" t="e">
        <f t="shared" si="8"/>
        <v>#VALUE!</v>
      </c>
      <c r="L4" s="2"/>
      <c r="M4" s="1" t="e">
        <f t="shared" si="9"/>
        <v>#VALUE!</v>
      </c>
      <c r="N4" s="1" t="e">
        <f t="shared" si="10"/>
        <v>#VALUE!</v>
      </c>
      <c r="O4" s="2" t="e">
        <f t="shared" si="11"/>
        <v>#VALUE!</v>
      </c>
      <c r="P4" s="2" t="e">
        <f t="shared" si="12"/>
        <v>#VALUE!</v>
      </c>
      <c r="Q4" s="2"/>
      <c r="R4" s="16" t="e">
        <f t="shared" si="13"/>
        <v>#VALUE!</v>
      </c>
      <c r="S4" s="2"/>
      <c r="T4" s="2"/>
      <c r="U4" s="2"/>
      <c r="V4" s="2"/>
      <c r="W4" s="2"/>
      <c r="X4" s="2"/>
      <c r="Y4" s="2"/>
    </row>
    <row r="5" spans="1:25" hidden="1" x14ac:dyDescent="0.25">
      <c r="B5" t="s">
        <v>232</v>
      </c>
      <c r="C5" s="11" t="e">
        <f t="shared" ref="C5" si="14">FIND(" ",B5)</f>
        <v>#VALUE!</v>
      </c>
      <c r="D5" s="2" t="e">
        <f t="shared" ref="D5" si="15">MID(B5,1,C5)</f>
        <v>#VALUE!</v>
      </c>
      <c r="E5" s="1" t="e">
        <f t="shared" ref="E5" si="16">LEFT(D5,4)</f>
        <v>#VALUE!</v>
      </c>
      <c r="F5" s="2" t="e">
        <f t="shared" ref="F5" si="17">TRIM(MID(B5,C5,100))</f>
        <v>#VALUE!</v>
      </c>
      <c r="G5" s="2" t="e">
        <f t="shared" ref="G5" si="18">FIND("(",(F5))</f>
        <v>#VALUE!</v>
      </c>
      <c r="H5" s="1" t="e">
        <f t="shared" ref="H5" si="19">MID(F5,1,G5-1)</f>
        <v>#VALUE!</v>
      </c>
      <c r="I5" s="2" t="e">
        <f t="shared" ref="I5" si="20">FIND(")",F5)</f>
        <v>#VALUE!</v>
      </c>
      <c r="J5" s="2" t="e">
        <f t="shared" ref="J5" si="21">I5-G5</f>
        <v>#VALUE!</v>
      </c>
      <c r="K5" s="1" t="e">
        <f t="shared" ref="K5" si="22">MID(F5,G5+1,J5-1)</f>
        <v>#VALUE!</v>
      </c>
      <c r="L5" s="2"/>
      <c r="M5" s="1" t="e">
        <f t="shared" ref="M5" si="23">D5</f>
        <v>#VALUE!</v>
      </c>
      <c r="N5" s="1" t="e">
        <f t="shared" ref="N5" si="24">M5</f>
        <v>#VALUE!</v>
      </c>
      <c r="O5" s="2" t="e">
        <f t="shared" ref="O5" si="25">H5</f>
        <v>#VALUE!</v>
      </c>
      <c r="P5" s="2" t="e">
        <f t="shared" ref="P5" si="26">K5</f>
        <v>#VALUE!</v>
      </c>
      <c r="Q5" s="2"/>
      <c r="R5" s="16" t="e">
        <f t="shared" ref="R5" si="27">N5</f>
        <v>#VALUE!</v>
      </c>
      <c r="S5" s="2"/>
      <c r="T5" s="2"/>
      <c r="U5" s="2"/>
      <c r="V5" s="2"/>
      <c r="W5" s="2"/>
      <c r="X5" s="2"/>
      <c r="Y5" s="2"/>
    </row>
    <row r="6" spans="1:25" x14ac:dyDescent="0.25">
      <c r="B6" t="s">
        <v>920</v>
      </c>
      <c r="C6" s="11">
        <f t="shared" ref="C6:C39" si="28">FIND(" ",B6)</f>
        <v>6</v>
      </c>
      <c r="D6" s="2" t="str">
        <f t="shared" ref="D6:D39" si="29">MID(B6,1,C6)</f>
        <v xml:space="preserve">OUPCD </v>
      </c>
      <c r="E6" s="1" t="str">
        <f t="shared" ref="E6:E39" si="30">LEFT(D6,4)</f>
        <v>OUPC</v>
      </c>
      <c r="F6" s="2" t="str">
        <f t="shared" ref="F6:F39" si="31">TRIM(MID(B6,C6,100))</f>
        <v>NUMBER (10) NOT NULL,</v>
      </c>
      <c r="G6" s="2">
        <f t="shared" ref="G6:G39" si="32">FIND("(",(F6))</f>
        <v>8</v>
      </c>
      <c r="H6" s="1" t="str">
        <f t="shared" ref="H6:H39" si="33">MID(F6,1,G6-1)</f>
        <v xml:space="preserve">NUMBER </v>
      </c>
      <c r="I6" s="2">
        <f t="shared" ref="I6:I39" si="34">FIND(")",F6)</f>
        <v>11</v>
      </c>
      <c r="J6" s="2">
        <f t="shared" ref="J6:J39" si="35">I6-G6</f>
        <v>3</v>
      </c>
      <c r="K6" s="1" t="str">
        <f t="shared" ref="K6:K39" si="36">MID(F6,G6+1,J6-1)</f>
        <v>10</v>
      </c>
      <c r="L6" s="2"/>
      <c r="M6" s="1" t="str">
        <f t="shared" ref="M6:M39" si="37">D6</f>
        <v xml:space="preserve">OUPCD </v>
      </c>
      <c r="N6" s="1" t="str">
        <f t="shared" ref="N6:N39" si="38">M6</f>
        <v xml:space="preserve">OUPCD </v>
      </c>
      <c r="O6" s="2" t="str">
        <f t="shared" ref="O6:O39" si="39">H6</f>
        <v xml:space="preserve">NUMBER </v>
      </c>
      <c r="P6" s="2" t="str">
        <f t="shared" ref="P6:P39" si="40">K6</f>
        <v>10</v>
      </c>
      <c r="Q6" s="2"/>
      <c r="R6" s="16" t="str">
        <f t="shared" ref="R6:R39" si="41">N6</f>
        <v xml:space="preserve">OUPCD </v>
      </c>
      <c r="S6" s="2"/>
      <c r="T6" s="2"/>
      <c r="U6" s="2"/>
      <c r="V6" s="2"/>
      <c r="W6" s="2"/>
      <c r="X6" s="2"/>
      <c r="Y6" s="2"/>
    </row>
    <row r="7" spans="1:25" x14ac:dyDescent="0.25">
      <c r="B7" t="s">
        <v>24</v>
      </c>
      <c r="C7" s="11">
        <f t="shared" si="28"/>
        <v>9</v>
      </c>
      <c r="D7" s="2" t="str">
        <f t="shared" si="29"/>
        <v xml:space="preserve">TENANTID </v>
      </c>
      <c r="E7" s="1" t="str">
        <f t="shared" si="30"/>
        <v>TENA</v>
      </c>
      <c r="F7" s="2" t="str">
        <f t="shared" si="31"/>
        <v>NUMBER (10) NOT NULL,</v>
      </c>
      <c r="G7" s="2">
        <f t="shared" si="32"/>
        <v>8</v>
      </c>
      <c r="H7" s="1" t="str">
        <f t="shared" si="33"/>
        <v xml:space="preserve">NUMBER </v>
      </c>
      <c r="I7" s="2">
        <f t="shared" si="34"/>
        <v>11</v>
      </c>
      <c r="J7" s="2">
        <f t="shared" si="35"/>
        <v>3</v>
      </c>
      <c r="K7" s="1" t="str">
        <f t="shared" si="36"/>
        <v>10</v>
      </c>
      <c r="L7" s="2"/>
      <c r="M7" s="1" t="str">
        <f t="shared" si="37"/>
        <v xml:space="preserve">TENANTID </v>
      </c>
      <c r="N7" s="1" t="str">
        <f t="shared" si="38"/>
        <v xml:space="preserve">TENANTID </v>
      </c>
      <c r="O7" s="2" t="str">
        <f t="shared" si="39"/>
        <v xml:space="preserve">NUMBER </v>
      </c>
      <c r="P7" s="2" t="str">
        <f t="shared" si="40"/>
        <v>10</v>
      </c>
      <c r="Q7" s="2">
        <v>139</v>
      </c>
      <c r="R7" s="16" t="str">
        <f t="shared" si="41"/>
        <v xml:space="preserve">TENANTID </v>
      </c>
      <c r="S7" s="2"/>
      <c r="T7" s="2"/>
      <c r="U7" s="2"/>
      <c r="V7" s="2"/>
      <c r="W7" s="2"/>
      <c r="X7" s="2"/>
      <c r="Y7" s="2"/>
    </row>
    <row r="8" spans="1:25" x14ac:dyDescent="0.25">
      <c r="B8" t="s">
        <v>158</v>
      </c>
      <c r="C8" s="11">
        <f t="shared" si="28"/>
        <v>11</v>
      </c>
      <c r="D8" s="2" t="str">
        <f t="shared" si="29"/>
        <v xml:space="preserve">BRANCHCODE </v>
      </c>
      <c r="E8" s="1" t="str">
        <f t="shared" si="30"/>
        <v>BRAN</v>
      </c>
      <c r="F8" s="2" t="str">
        <f t="shared" si="31"/>
        <v>NUMBER (10) NOT NULL,</v>
      </c>
      <c r="G8" s="2">
        <f t="shared" si="32"/>
        <v>8</v>
      </c>
      <c r="H8" s="1" t="str">
        <f t="shared" si="33"/>
        <v xml:space="preserve">NUMBER </v>
      </c>
      <c r="I8" s="2">
        <f t="shared" si="34"/>
        <v>11</v>
      </c>
      <c r="J8" s="2">
        <f t="shared" si="35"/>
        <v>3</v>
      </c>
      <c r="K8" s="1" t="str">
        <f t="shared" si="36"/>
        <v>10</v>
      </c>
      <c r="L8" s="2"/>
      <c r="M8" s="1" t="str">
        <f t="shared" si="37"/>
        <v xml:space="preserve">BRANCHCODE </v>
      </c>
      <c r="N8" s="1" t="str">
        <f t="shared" si="38"/>
        <v xml:space="preserve">BRANCHCODE </v>
      </c>
      <c r="O8" s="2" t="str">
        <f t="shared" si="39"/>
        <v xml:space="preserve">NUMBER </v>
      </c>
      <c r="P8" s="2" t="str">
        <f t="shared" si="40"/>
        <v>10</v>
      </c>
      <c r="Q8" s="2"/>
      <c r="R8" s="16" t="str">
        <f t="shared" si="41"/>
        <v xml:space="preserve">BRANCHCODE </v>
      </c>
      <c r="S8" s="2"/>
      <c r="T8" s="2"/>
      <c r="U8" s="2"/>
      <c r="V8" s="2"/>
      <c r="W8" s="2"/>
      <c r="X8" s="2"/>
      <c r="Y8" s="2"/>
    </row>
    <row r="9" spans="1:25" x14ac:dyDescent="0.25">
      <c r="B9" t="s">
        <v>492</v>
      </c>
      <c r="C9" s="11">
        <f t="shared" si="28"/>
        <v>10</v>
      </c>
      <c r="D9" s="2" t="str">
        <f t="shared" si="29"/>
        <v xml:space="preserve">PRDACCTID </v>
      </c>
      <c r="E9" s="1" t="str">
        <f t="shared" si="30"/>
        <v>PRDA</v>
      </c>
      <c r="F9" s="2" t="str">
        <f t="shared" si="31"/>
        <v>VARCHAR2 (32) NOT NULL,</v>
      </c>
      <c r="G9" s="2">
        <f t="shared" si="32"/>
        <v>10</v>
      </c>
      <c r="H9" s="1" t="str">
        <f t="shared" si="33"/>
        <v xml:space="preserve">VARCHAR2 </v>
      </c>
      <c r="I9" s="2">
        <f t="shared" si="34"/>
        <v>13</v>
      </c>
      <c r="J9" s="2">
        <f t="shared" si="35"/>
        <v>3</v>
      </c>
      <c r="K9" s="1" t="str">
        <f t="shared" si="36"/>
        <v>32</v>
      </c>
      <c r="L9" s="2"/>
      <c r="M9" s="1" t="str">
        <f t="shared" si="37"/>
        <v xml:space="preserve">PRDACCTID </v>
      </c>
      <c r="N9" s="1" t="str">
        <f t="shared" si="38"/>
        <v xml:space="preserve">PRDACCTID </v>
      </c>
      <c r="O9" s="2" t="str">
        <f t="shared" si="39"/>
        <v xml:space="preserve">VARCHAR2 </v>
      </c>
      <c r="P9" s="2" t="str">
        <f t="shared" si="40"/>
        <v>32</v>
      </c>
      <c r="Q9" s="2"/>
      <c r="R9" s="16" t="str">
        <f t="shared" si="41"/>
        <v xml:space="preserve">PRDACCTID </v>
      </c>
      <c r="S9" s="2"/>
      <c r="T9" s="2"/>
      <c r="U9" s="2"/>
      <c r="V9" s="2"/>
      <c r="W9" s="2"/>
      <c r="X9" s="2"/>
      <c r="Y9" s="2"/>
    </row>
    <row r="10" spans="1:25" x14ac:dyDescent="0.25">
      <c r="B10" t="s">
        <v>921</v>
      </c>
      <c r="C10" s="11">
        <f t="shared" si="28"/>
        <v>8</v>
      </c>
      <c r="D10" s="2" t="str">
        <f t="shared" si="29"/>
        <v xml:space="preserve">CLAIMID </v>
      </c>
      <c r="E10" s="1" t="str">
        <f t="shared" si="30"/>
        <v>CLAI</v>
      </c>
      <c r="F10" s="2" t="str">
        <f t="shared" si="31"/>
        <v>VARCHAR2 (20) NOT NULL,</v>
      </c>
      <c r="G10" s="2">
        <f t="shared" si="32"/>
        <v>10</v>
      </c>
      <c r="H10" s="1" t="str">
        <f t="shared" si="33"/>
        <v xml:space="preserve">VARCHAR2 </v>
      </c>
      <c r="I10" s="2">
        <f t="shared" si="34"/>
        <v>13</v>
      </c>
      <c r="J10" s="2">
        <f t="shared" si="35"/>
        <v>3</v>
      </c>
      <c r="K10" s="1" t="str">
        <f t="shared" si="36"/>
        <v>20</v>
      </c>
      <c r="L10" s="2"/>
      <c r="M10" s="1" t="str">
        <f t="shared" si="37"/>
        <v xml:space="preserve">CLAIMID </v>
      </c>
      <c r="N10" s="1" t="str">
        <f t="shared" si="38"/>
        <v xml:space="preserve">CLAIMID </v>
      </c>
      <c r="O10" s="2" t="str">
        <f t="shared" si="39"/>
        <v xml:space="preserve">VARCHAR2 </v>
      </c>
      <c r="P10" s="2" t="str">
        <f t="shared" si="40"/>
        <v>20</v>
      </c>
      <c r="Q10" s="2"/>
      <c r="R10" s="16" t="str">
        <f t="shared" si="41"/>
        <v xml:space="preserve">CLAIMID </v>
      </c>
      <c r="S10" s="2"/>
      <c r="T10" s="2"/>
      <c r="U10" s="2"/>
      <c r="V10" s="2"/>
      <c r="W10" s="2"/>
      <c r="X10" s="2"/>
      <c r="Y10" s="2"/>
    </row>
    <row r="11" spans="1:25" x14ac:dyDescent="0.25">
      <c r="B11" t="s">
        <v>51</v>
      </c>
      <c r="C11" s="11">
        <f t="shared" si="28"/>
        <v>9</v>
      </c>
      <c r="D11" s="2" t="str">
        <f t="shared" si="29"/>
        <v xml:space="preserve">ISACTIVE </v>
      </c>
      <c r="E11" s="1" t="str">
        <f t="shared" si="30"/>
        <v>ISAC</v>
      </c>
      <c r="F11" s="2" t="str">
        <f t="shared" si="31"/>
        <v>NUMBER (10),</v>
      </c>
      <c r="G11" s="2">
        <f t="shared" si="32"/>
        <v>8</v>
      </c>
      <c r="H11" s="1" t="str">
        <f t="shared" si="33"/>
        <v xml:space="preserve">NUMBER </v>
      </c>
      <c r="I11" s="2">
        <f t="shared" si="34"/>
        <v>11</v>
      </c>
      <c r="J11" s="2">
        <f t="shared" si="35"/>
        <v>3</v>
      </c>
      <c r="K11" s="1" t="str">
        <f t="shared" si="36"/>
        <v>10</v>
      </c>
      <c r="L11" s="2"/>
      <c r="M11" s="1" t="str">
        <f t="shared" si="37"/>
        <v xml:space="preserve">ISACTIVE </v>
      </c>
      <c r="N11" s="1" t="str">
        <f t="shared" si="38"/>
        <v xml:space="preserve">ISACTIVE </v>
      </c>
      <c r="O11" s="2" t="str">
        <f t="shared" si="39"/>
        <v xml:space="preserve">NUMBER </v>
      </c>
      <c r="P11" s="2" t="str">
        <f t="shared" si="40"/>
        <v>10</v>
      </c>
      <c r="Q11" s="2"/>
      <c r="R11" s="16" t="str">
        <f t="shared" si="41"/>
        <v xml:space="preserve">ISACTIVE </v>
      </c>
      <c r="S11" s="2"/>
      <c r="T11" s="2"/>
      <c r="U11" s="2"/>
      <c r="V11" s="2"/>
      <c r="W11" s="2"/>
      <c r="X11" s="2"/>
      <c r="Y11" s="2"/>
    </row>
    <row r="12" spans="1:25" x14ac:dyDescent="0.25">
      <c r="B12" t="s">
        <v>38</v>
      </c>
      <c r="C12" s="11">
        <f t="shared" si="28"/>
        <v>11</v>
      </c>
      <c r="D12" s="2" t="str">
        <f t="shared" si="29"/>
        <v xml:space="preserve">AUTHSTATUS </v>
      </c>
      <c r="E12" s="1" t="str">
        <f t="shared" si="30"/>
        <v>AUTH</v>
      </c>
      <c r="F12" s="2" t="str">
        <f t="shared" si="31"/>
        <v>VARCHAR2 (1),</v>
      </c>
      <c r="G12" s="2">
        <f t="shared" si="32"/>
        <v>10</v>
      </c>
      <c r="H12" s="1" t="str">
        <f t="shared" si="33"/>
        <v xml:space="preserve">VARCHAR2 </v>
      </c>
      <c r="I12" s="2">
        <f t="shared" si="34"/>
        <v>12</v>
      </c>
      <c r="J12" s="2">
        <f t="shared" si="35"/>
        <v>2</v>
      </c>
      <c r="K12" s="1" t="str">
        <f t="shared" si="36"/>
        <v>1</v>
      </c>
      <c r="L12" s="2"/>
      <c r="M12" s="1" t="str">
        <f t="shared" si="37"/>
        <v xml:space="preserve">AUTHSTATUS </v>
      </c>
      <c r="N12" s="1" t="str">
        <f t="shared" si="38"/>
        <v xml:space="preserve">AUTHSTATUS </v>
      </c>
      <c r="O12" s="2" t="str">
        <f t="shared" si="39"/>
        <v xml:space="preserve">VARCHAR2 </v>
      </c>
      <c r="P12" s="2" t="str">
        <f t="shared" si="40"/>
        <v>1</v>
      </c>
      <c r="Q12" s="2"/>
      <c r="R12" s="16" t="str">
        <f t="shared" si="41"/>
        <v xml:space="preserve">AUTHSTATUS </v>
      </c>
      <c r="S12" s="2"/>
      <c r="T12" s="2"/>
      <c r="U12" s="2"/>
      <c r="V12" s="2"/>
      <c r="W12" s="2"/>
      <c r="X12" s="2"/>
      <c r="Y12" s="2"/>
    </row>
    <row r="13" spans="1:25" x14ac:dyDescent="0.25">
      <c r="B13" t="s">
        <v>922</v>
      </c>
      <c r="C13" s="11">
        <f t="shared" si="28"/>
        <v>10</v>
      </c>
      <c r="D13" s="2" t="str">
        <f t="shared" si="29"/>
        <v xml:space="preserve">OUPEXPAMT </v>
      </c>
      <c r="E13" s="1" t="str">
        <f t="shared" si="30"/>
        <v>OUPE</v>
      </c>
      <c r="F13" s="2" t="str">
        <f t="shared" si="31"/>
        <v>FLOAT NOT NULL,</v>
      </c>
      <c r="G13" s="2" t="e">
        <f t="shared" si="32"/>
        <v>#VALUE!</v>
      </c>
      <c r="H13" s="1" t="e">
        <f t="shared" si="33"/>
        <v>#VALUE!</v>
      </c>
      <c r="I13" s="2" t="e">
        <f t="shared" si="34"/>
        <v>#VALUE!</v>
      </c>
      <c r="J13" s="2" t="e">
        <f t="shared" si="35"/>
        <v>#VALUE!</v>
      </c>
      <c r="K13" s="1" t="e">
        <f t="shared" si="36"/>
        <v>#VALUE!</v>
      </c>
      <c r="L13" s="2"/>
      <c r="M13" s="1" t="str">
        <f t="shared" si="37"/>
        <v xml:space="preserve">OUPEXPAMT </v>
      </c>
      <c r="N13" s="1" t="str">
        <f t="shared" si="38"/>
        <v xml:space="preserve">OUPEXPAMT </v>
      </c>
      <c r="O13" s="2" t="e">
        <f t="shared" si="39"/>
        <v>#VALUE!</v>
      </c>
      <c r="P13" s="2" t="e">
        <f t="shared" si="40"/>
        <v>#VALUE!</v>
      </c>
      <c r="Q13" s="2"/>
      <c r="R13" s="16" t="str">
        <f t="shared" si="41"/>
        <v xml:space="preserve">OUPEXPAMT </v>
      </c>
      <c r="S13" s="2"/>
      <c r="T13" s="2"/>
      <c r="U13" s="2"/>
      <c r="V13" s="2"/>
      <c r="W13" s="2"/>
      <c r="X13" s="2"/>
      <c r="Y13" s="2"/>
    </row>
    <row r="14" spans="1:25" x14ac:dyDescent="0.25">
      <c r="B14" t="s">
        <v>923</v>
      </c>
      <c r="C14" s="11">
        <f t="shared" si="28"/>
        <v>7</v>
      </c>
      <c r="D14" s="2" t="str">
        <f t="shared" si="29"/>
        <v xml:space="preserve">CRACCT </v>
      </c>
      <c r="E14" s="1" t="str">
        <f t="shared" si="30"/>
        <v>CRAC</v>
      </c>
      <c r="F14" s="2" t="str">
        <f t="shared" si="31"/>
        <v>VARCHAR2 (32) NOT NULL,</v>
      </c>
      <c r="G14" s="2">
        <f t="shared" si="32"/>
        <v>10</v>
      </c>
      <c r="H14" s="1" t="str">
        <f t="shared" si="33"/>
        <v xml:space="preserve">VARCHAR2 </v>
      </c>
      <c r="I14" s="2">
        <f t="shared" si="34"/>
        <v>13</v>
      </c>
      <c r="J14" s="2">
        <f t="shared" si="35"/>
        <v>3</v>
      </c>
      <c r="K14" s="1" t="str">
        <f t="shared" si="36"/>
        <v>32</v>
      </c>
      <c r="L14" s="2"/>
      <c r="M14" s="1" t="str">
        <f t="shared" si="37"/>
        <v xml:space="preserve">CRACCT </v>
      </c>
      <c r="N14" s="1" t="str">
        <f t="shared" si="38"/>
        <v xml:space="preserve">CRACCT </v>
      </c>
      <c r="O14" s="2" t="str">
        <f t="shared" si="39"/>
        <v xml:space="preserve">VARCHAR2 </v>
      </c>
      <c r="P14" s="2" t="str">
        <f t="shared" si="40"/>
        <v>32</v>
      </c>
      <c r="Q14" s="2"/>
      <c r="R14" s="16" t="str">
        <f t="shared" si="41"/>
        <v xml:space="preserve">CRACCT </v>
      </c>
      <c r="S14" s="2"/>
      <c r="T14" s="2"/>
      <c r="U14" s="2"/>
      <c r="V14" s="2"/>
      <c r="W14" s="2"/>
      <c r="X14" s="2"/>
      <c r="Y14" s="2"/>
    </row>
    <row r="15" spans="1:25" x14ac:dyDescent="0.25">
      <c r="B15" t="s">
        <v>924</v>
      </c>
      <c r="C15" s="11">
        <f t="shared" si="28"/>
        <v>10</v>
      </c>
      <c r="D15" s="2" t="str">
        <f t="shared" si="29"/>
        <v xml:space="preserve">NARRATION </v>
      </c>
      <c r="E15" s="1" t="str">
        <f t="shared" si="30"/>
        <v>NARR</v>
      </c>
      <c r="F15" s="2" t="str">
        <f t="shared" si="31"/>
        <v>VARCHAR2 (32) NOT NULL,</v>
      </c>
      <c r="G15" s="2">
        <f t="shared" si="32"/>
        <v>10</v>
      </c>
      <c r="H15" s="1" t="str">
        <f t="shared" si="33"/>
        <v xml:space="preserve">VARCHAR2 </v>
      </c>
      <c r="I15" s="2">
        <f t="shared" si="34"/>
        <v>13</v>
      </c>
      <c r="J15" s="2">
        <f t="shared" si="35"/>
        <v>3</v>
      </c>
      <c r="K15" s="1" t="str">
        <f t="shared" si="36"/>
        <v>32</v>
      </c>
      <c r="L15" s="2"/>
      <c r="M15" s="1" t="str">
        <f t="shared" si="37"/>
        <v xml:space="preserve">NARRATION </v>
      </c>
      <c r="N15" s="1" t="str">
        <f t="shared" si="38"/>
        <v xml:space="preserve">NARRATION </v>
      </c>
      <c r="O15" s="2" t="str">
        <f t="shared" si="39"/>
        <v xml:space="preserve">VARCHAR2 </v>
      </c>
      <c r="P15" s="2" t="str">
        <f t="shared" si="40"/>
        <v>32</v>
      </c>
      <c r="Q15" s="2"/>
      <c r="R15" s="16" t="str">
        <f t="shared" si="41"/>
        <v xml:space="preserve">NARRATION </v>
      </c>
      <c r="S15" s="2"/>
      <c r="T15" s="2"/>
      <c r="U15" s="2"/>
      <c r="V15" s="2"/>
      <c r="W15" s="2"/>
      <c r="X15" s="2"/>
      <c r="Y15" s="2"/>
    </row>
    <row r="16" spans="1:25" hidden="1" x14ac:dyDescent="0.25">
      <c r="B16" t="s">
        <v>37</v>
      </c>
      <c r="C16" s="11">
        <f t="shared" si="28"/>
        <v>8</v>
      </c>
      <c r="D16" s="2" t="str">
        <f t="shared" si="29"/>
        <v xml:space="preserve">VERSION </v>
      </c>
      <c r="E16" s="1" t="str">
        <f t="shared" si="30"/>
        <v>VERS</v>
      </c>
      <c r="F16" s="2" t="str">
        <f t="shared" si="31"/>
        <v>NUMBER (10),</v>
      </c>
      <c r="G16" s="2">
        <f t="shared" si="32"/>
        <v>8</v>
      </c>
      <c r="H16" s="1" t="str">
        <f t="shared" si="33"/>
        <v xml:space="preserve">NUMBER </v>
      </c>
      <c r="I16" s="2">
        <f t="shared" si="34"/>
        <v>11</v>
      </c>
      <c r="J16" s="2">
        <f t="shared" si="35"/>
        <v>3</v>
      </c>
      <c r="K16" s="1" t="str">
        <f t="shared" si="36"/>
        <v>10</v>
      </c>
      <c r="L16" s="2"/>
      <c r="M16" s="1" t="str">
        <f t="shared" si="37"/>
        <v xml:space="preserve">VERSION </v>
      </c>
      <c r="N16" s="1" t="str">
        <f t="shared" si="38"/>
        <v xml:space="preserve">VERSION </v>
      </c>
      <c r="O16" s="2" t="str">
        <f t="shared" si="39"/>
        <v xml:space="preserve">NUMBER </v>
      </c>
      <c r="P16" s="2" t="str">
        <f t="shared" si="40"/>
        <v>10</v>
      </c>
      <c r="Q16" s="2"/>
      <c r="R16" s="16" t="str">
        <f t="shared" si="41"/>
        <v xml:space="preserve">VERSION </v>
      </c>
      <c r="S16" s="2"/>
      <c r="T16" s="2"/>
      <c r="U16" s="2"/>
      <c r="V16" s="2"/>
      <c r="W16" s="2"/>
      <c r="X16" s="2"/>
      <c r="Y16" s="2"/>
    </row>
    <row r="17" spans="2:25" hidden="1" x14ac:dyDescent="0.25">
      <c r="B17" t="s">
        <v>25</v>
      </c>
      <c r="C17" s="11">
        <f t="shared" si="28"/>
        <v>11</v>
      </c>
      <c r="D17" s="2" t="str">
        <f t="shared" si="29"/>
        <v xml:space="preserve">ACTIVITYID </v>
      </c>
      <c r="E17" s="1" t="str">
        <f t="shared" si="30"/>
        <v>ACTI</v>
      </c>
      <c r="F17" s="2" t="str">
        <f t="shared" si="31"/>
        <v>NUMBER (19),</v>
      </c>
      <c r="G17" s="2">
        <f t="shared" si="32"/>
        <v>8</v>
      </c>
      <c r="H17" s="1" t="str">
        <f t="shared" si="33"/>
        <v xml:space="preserve">NUMBER </v>
      </c>
      <c r="I17" s="2">
        <f t="shared" si="34"/>
        <v>11</v>
      </c>
      <c r="J17" s="2">
        <f t="shared" si="35"/>
        <v>3</v>
      </c>
      <c r="K17" s="1" t="str">
        <f t="shared" si="36"/>
        <v>19</v>
      </c>
      <c r="L17" s="2"/>
      <c r="M17" s="1" t="str">
        <f t="shared" si="37"/>
        <v xml:space="preserve">ACTIVITYID </v>
      </c>
      <c r="N17" s="1" t="str">
        <f t="shared" si="38"/>
        <v xml:space="preserve">ACTIVITYID </v>
      </c>
      <c r="O17" s="2" t="str">
        <f t="shared" si="39"/>
        <v xml:space="preserve">NUMBER </v>
      </c>
      <c r="P17" s="2" t="str">
        <f t="shared" si="40"/>
        <v>19</v>
      </c>
      <c r="Q17" s="2"/>
      <c r="R17" s="16" t="str">
        <f t="shared" si="41"/>
        <v xml:space="preserve">ACTIVITYID </v>
      </c>
      <c r="S17" s="2"/>
      <c r="T17" s="2"/>
      <c r="U17" s="2"/>
      <c r="V17" s="2"/>
      <c r="W17" s="2"/>
      <c r="X17" s="2"/>
      <c r="Y17" s="2"/>
    </row>
    <row r="18" spans="2:25" hidden="1" x14ac:dyDescent="0.25">
      <c r="B18" t="s">
        <v>33</v>
      </c>
      <c r="C18" s="11">
        <f t="shared" si="28"/>
        <v>12</v>
      </c>
      <c r="D18" s="2" t="str">
        <f t="shared" si="29"/>
        <v xml:space="preserve">DESCRIPTION </v>
      </c>
      <c r="E18" s="1" t="str">
        <f t="shared" si="30"/>
        <v>DESC</v>
      </c>
      <c r="F18" s="2" t="str">
        <f t="shared" si="31"/>
        <v>VARCHAR2 (100),</v>
      </c>
      <c r="G18" s="2">
        <f t="shared" si="32"/>
        <v>10</v>
      </c>
      <c r="H18" s="1" t="str">
        <f t="shared" si="33"/>
        <v xml:space="preserve">VARCHAR2 </v>
      </c>
      <c r="I18" s="2">
        <f t="shared" si="34"/>
        <v>14</v>
      </c>
      <c r="J18" s="2">
        <f t="shared" si="35"/>
        <v>4</v>
      </c>
      <c r="K18" s="1" t="str">
        <f t="shared" si="36"/>
        <v>100</v>
      </c>
      <c r="L18" s="2"/>
      <c r="M18" s="1" t="str">
        <f t="shared" si="37"/>
        <v xml:space="preserve">DESCRIPTION </v>
      </c>
      <c r="N18" s="1" t="str">
        <f t="shared" si="38"/>
        <v xml:space="preserve">DESCRIPTION </v>
      </c>
      <c r="O18" s="2" t="str">
        <f t="shared" si="39"/>
        <v xml:space="preserve">VARCHAR2 </v>
      </c>
      <c r="P18" s="2" t="str">
        <f t="shared" si="40"/>
        <v>100</v>
      </c>
      <c r="Q18" s="2"/>
      <c r="R18" s="16" t="str">
        <f t="shared" si="41"/>
        <v xml:space="preserve">DESCRIPTION </v>
      </c>
      <c r="S18" s="2"/>
      <c r="T18" s="2"/>
      <c r="U18" s="2"/>
      <c r="V18" s="2"/>
      <c r="W18" s="2"/>
      <c r="X18" s="2"/>
      <c r="Y18" s="2"/>
    </row>
    <row r="19" spans="2:25" hidden="1" x14ac:dyDescent="0.25">
      <c r="B19" t="s">
        <v>26</v>
      </c>
      <c r="C19" s="11">
        <f t="shared" si="28"/>
        <v>10</v>
      </c>
      <c r="D19" s="2" t="str">
        <f t="shared" si="29"/>
        <v xml:space="preserve">CREATEDBY </v>
      </c>
      <c r="E19" s="1" t="str">
        <f t="shared" si="30"/>
        <v>CREA</v>
      </c>
      <c r="F19" s="2" t="str">
        <f t="shared" si="31"/>
        <v>VARCHAR2 (10),</v>
      </c>
      <c r="G19" s="2">
        <f t="shared" si="32"/>
        <v>10</v>
      </c>
      <c r="H19" s="1" t="str">
        <f t="shared" si="33"/>
        <v xml:space="preserve">VARCHAR2 </v>
      </c>
      <c r="I19" s="2">
        <f t="shared" si="34"/>
        <v>13</v>
      </c>
      <c r="J19" s="2">
        <f t="shared" si="35"/>
        <v>3</v>
      </c>
      <c r="K19" s="1" t="str">
        <f t="shared" si="36"/>
        <v>10</v>
      </c>
      <c r="L19" s="2"/>
      <c r="M19" s="1" t="str">
        <f t="shared" si="37"/>
        <v xml:space="preserve">CREATEDBY </v>
      </c>
      <c r="N19" s="1" t="str">
        <f t="shared" si="38"/>
        <v xml:space="preserve">CREATEDBY </v>
      </c>
      <c r="O19" s="2" t="str">
        <f t="shared" si="39"/>
        <v xml:space="preserve">VARCHAR2 </v>
      </c>
      <c r="P19" s="2" t="str">
        <f t="shared" si="40"/>
        <v>10</v>
      </c>
      <c r="Q19" s="2"/>
      <c r="R19" s="16" t="str">
        <f t="shared" si="41"/>
        <v xml:space="preserve">CREATEDBY </v>
      </c>
      <c r="S19" s="2"/>
      <c r="T19" s="2"/>
      <c r="U19" s="2"/>
      <c r="V19" s="2"/>
      <c r="W19" s="2"/>
      <c r="X19" s="2"/>
      <c r="Y19" s="2"/>
    </row>
    <row r="20" spans="2:25" hidden="1" x14ac:dyDescent="0.25">
      <c r="B20" t="s">
        <v>27</v>
      </c>
      <c r="C20" s="11">
        <f t="shared" si="28"/>
        <v>12</v>
      </c>
      <c r="D20" s="2" t="str">
        <f t="shared" si="29"/>
        <v xml:space="preserve">CREATEDDATE </v>
      </c>
      <c r="E20" s="1" t="str">
        <f t="shared" si="30"/>
        <v>CREA</v>
      </c>
      <c r="F20" s="2" t="str">
        <f t="shared" si="31"/>
        <v>TIMESTAMP,</v>
      </c>
      <c r="G20" s="2" t="e">
        <f t="shared" si="32"/>
        <v>#VALUE!</v>
      </c>
      <c r="H20" s="1" t="e">
        <f t="shared" si="33"/>
        <v>#VALUE!</v>
      </c>
      <c r="I20" s="2" t="e">
        <f t="shared" si="34"/>
        <v>#VALUE!</v>
      </c>
      <c r="J20" s="2" t="e">
        <f t="shared" si="35"/>
        <v>#VALUE!</v>
      </c>
      <c r="K20" s="1" t="e">
        <f t="shared" si="36"/>
        <v>#VALUE!</v>
      </c>
      <c r="L20" s="2"/>
      <c r="M20" s="1" t="str">
        <f t="shared" si="37"/>
        <v xml:space="preserve">CREATEDDATE </v>
      </c>
      <c r="N20" s="1" t="str">
        <f t="shared" si="38"/>
        <v xml:space="preserve">CREATEDDATE </v>
      </c>
      <c r="O20" s="2" t="e">
        <f t="shared" si="39"/>
        <v>#VALUE!</v>
      </c>
      <c r="P20" s="2" t="e">
        <f t="shared" si="40"/>
        <v>#VALUE!</v>
      </c>
      <c r="Q20" s="2"/>
      <c r="R20" s="16" t="str">
        <f t="shared" si="41"/>
        <v xml:space="preserve">CREATEDDATE </v>
      </c>
      <c r="S20" s="2"/>
      <c r="T20" s="2"/>
      <c r="U20" s="2"/>
      <c r="V20" s="2"/>
      <c r="W20" s="2"/>
      <c r="X20" s="2"/>
      <c r="Y20" s="2"/>
    </row>
    <row r="21" spans="2:25" hidden="1" x14ac:dyDescent="0.25">
      <c r="B21" t="s">
        <v>28</v>
      </c>
      <c r="C21" s="11">
        <f t="shared" si="28"/>
        <v>12</v>
      </c>
      <c r="D21" s="2" t="str">
        <f t="shared" si="29"/>
        <v xml:space="preserve">CREATEDTIME </v>
      </c>
      <c r="E21" s="1" t="str">
        <f t="shared" si="30"/>
        <v>CREA</v>
      </c>
      <c r="F21" s="2" t="str">
        <f t="shared" si="31"/>
        <v>TIMESTAMP,</v>
      </c>
      <c r="G21" s="2" t="e">
        <f t="shared" si="32"/>
        <v>#VALUE!</v>
      </c>
      <c r="H21" s="1" t="e">
        <f t="shared" si="33"/>
        <v>#VALUE!</v>
      </c>
      <c r="I21" s="2" t="e">
        <f t="shared" si="34"/>
        <v>#VALUE!</v>
      </c>
      <c r="J21" s="2" t="e">
        <f t="shared" si="35"/>
        <v>#VALUE!</v>
      </c>
      <c r="K21" s="1" t="e">
        <f t="shared" si="36"/>
        <v>#VALUE!</v>
      </c>
      <c r="L21" s="2"/>
      <c r="M21" s="1" t="str">
        <f t="shared" si="37"/>
        <v xml:space="preserve">CREATEDTIME </v>
      </c>
      <c r="N21" s="1" t="str">
        <f t="shared" si="38"/>
        <v xml:space="preserve">CREATEDTIME </v>
      </c>
      <c r="O21" s="2" t="e">
        <f t="shared" si="39"/>
        <v>#VALUE!</v>
      </c>
      <c r="P21" s="2" t="e">
        <f t="shared" si="40"/>
        <v>#VALUE!</v>
      </c>
      <c r="Q21" s="2"/>
      <c r="R21" s="16" t="str">
        <f t="shared" si="41"/>
        <v xml:space="preserve">CREATEDTIME </v>
      </c>
      <c r="S21" s="2"/>
      <c r="T21" s="2"/>
      <c r="U21" s="2"/>
      <c r="V21" s="2"/>
      <c r="W21" s="2"/>
      <c r="X21" s="2"/>
      <c r="Y21" s="2"/>
    </row>
    <row r="22" spans="2:25" hidden="1" x14ac:dyDescent="0.25">
      <c r="B22" t="s">
        <v>34</v>
      </c>
      <c r="C22" s="11">
        <f t="shared" si="28"/>
        <v>15</v>
      </c>
      <c r="D22" s="2" t="str">
        <f t="shared" si="29"/>
        <v xml:space="preserve">LASTMODIFIEDBY </v>
      </c>
      <c r="E22" s="1" t="str">
        <f t="shared" si="30"/>
        <v>LAST</v>
      </c>
      <c r="F22" s="2" t="str">
        <f t="shared" si="31"/>
        <v>VARCHAR2 (10),</v>
      </c>
      <c r="G22" s="2">
        <f t="shared" si="32"/>
        <v>10</v>
      </c>
      <c r="H22" s="1" t="str">
        <f t="shared" si="33"/>
        <v xml:space="preserve">VARCHAR2 </v>
      </c>
      <c r="I22" s="2">
        <f t="shared" si="34"/>
        <v>13</v>
      </c>
      <c r="J22" s="2">
        <f t="shared" si="35"/>
        <v>3</v>
      </c>
      <c r="K22" s="1" t="str">
        <f t="shared" si="36"/>
        <v>10</v>
      </c>
      <c r="L22" s="2"/>
      <c r="M22" s="1" t="str">
        <f t="shared" si="37"/>
        <v xml:space="preserve">LASTMODIFIEDBY </v>
      </c>
      <c r="N22" s="1" t="str">
        <f t="shared" si="38"/>
        <v xml:space="preserve">LASTMODIFIEDBY </v>
      </c>
      <c r="O22" s="2" t="str">
        <f t="shared" si="39"/>
        <v xml:space="preserve">VARCHAR2 </v>
      </c>
      <c r="P22" s="2" t="str">
        <f t="shared" si="40"/>
        <v>10</v>
      </c>
      <c r="Q22" s="2"/>
      <c r="R22" s="16" t="str">
        <f t="shared" si="41"/>
        <v xml:space="preserve">LASTMODIFIEDBY </v>
      </c>
      <c r="S22" s="2"/>
      <c r="T22" s="2"/>
      <c r="U22" s="2"/>
      <c r="V22" s="2"/>
      <c r="W22" s="2"/>
      <c r="X22" s="2"/>
      <c r="Y22" s="2"/>
    </row>
    <row r="23" spans="2:25" hidden="1" x14ac:dyDescent="0.25">
      <c r="B23" t="s">
        <v>35</v>
      </c>
      <c r="C23" s="11">
        <f t="shared" si="28"/>
        <v>17</v>
      </c>
      <c r="D23" s="2" t="str">
        <f t="shared" si="29"/>
        <v xml:space="preserve">LASTMODIFIEDDATE </v>
      </c>
      <c r="E23" s="1" t="str">
        <f t="shared" si="30"/>
        <v>LAST</v>
      </c>
      <c r="F23" s="2" t="str">
        <f t="shared" si="31"/>
        <v>TIMESTAMP,</v>
      </c>
      <c r="G23" s="2" t="e">
        <f t="shared" si="32"/>
        <v>#VALUE!</v>
      </c>
      <c r="H23" s="1" t="e">
        <f t="shared" si="33"/>
        <v>#VALUE!</v>
      </c>
      <c r="I23" s="2" t="e">
        <f t="shared" si="34"/>
        <v>#VALUE!</v>
      </c>
      <c r="J23" s="2" t="e">
        <f t="shared" si="35"/>
        <v>#VALUE!</v>
      </c>
      <c r="K23" s="1" t="e">
        <f t="shared" si="36"/>
        <v>#VALUE!</v>
      </c>
      <c r="L23" s="2"/>
      <c r="M23" s="1" t="str">
        <f t="shared" si="37"/>
        <v xml:space="preserve">LASTMODIFIEDDATE </v>
      </c>
      <c r="N23" s="1" t="str">
        <f t="shared" si="38"/>
        <v xml:space="preserve">LASTMODIFIEDDATE </v>
      </c>
      <c r="O23" s="2" t="e">
        <f t="shared" si="39"/>
        <v>#VALUE!</v>
      </c>
      <c r="P23" s="2" t="e">
        <f t="shared" si="40"/>
        <v>#VALUE!</v>
      </c>
      <c r="Q23" s="2"/>
      <c r="R23" s="16" t="str">
        <f t="shared" si="41"/>
        <v xml:space="preserve">LASTMODIFIEDDATE </v>
      </c>
      <c r="S23" s="2"/>
      <c r="T23" s="2"/>
      <c r="U23" s="2"/>
      <c r="V23" s="2"/>
      <c r="W23" s="2"/>
      <c r="X23" s="2"/>
      <c r="Y23" s="2"/>
    </row>
    <row r="24" spans="2:25" hidden="1" x14ac:dyDescent="0.25">
      <c r="B24" t="s">
        <v>36</v>
      </c>
      <c r="C24" s="11">
        <f t="shared" si="28"/>
        <v>17</v>
      </c>
      <c r="D24" s="2" t="str">
        <f t="shared" si="29"/>
        <v xml:space="preserve">LASTMODIFIEDTIME </v>
      </c>
      <c r="E24" s="1" t="str">
        <f t="shared" si="30"/>
        <v>LAST</v>
      </c>
      <c r="F24" s="2" t="str">
        <f t="shared" si="31"/>
        <v>TIMESTAMP,</v>
      </c>
      <c r="G24" s="2" t="e">
        <f t="shared" si="32"/>
        <v>#VALUE!</v>
      </c>
      <c r="H24" s="1" t="e">
        <f t="shared" si="33"/>
        <v>#VALUE!</v>
      </c>
      <c r="I24" s="2" t="e">
        <f t="shared" si="34"/>
        <v>#VALUE!</v>
      </c>
      <c r="J24" s="2" t="e">
        <f t="shared" si="35"/>
        <v>#VALUE!</v>
      </c>
      <c r="K24" s="1" t="e">
        <f t="shared" si="36"/>
        <v>#VALUE!</v>
      </c>
      <c r="L24" s="2"/>
      <c r="M24" s="1" t="str">
        <f t="shared" si="37"/>
        <v xml:space="preserve">LASTMODIFIEDTIME </v>
      </c>
      <c r="N24" s="1" t="str">
        <f t="shared" si="38"/>
        <v xml:space="preserve">LASTMODIFIEDTIME </v>
      </c>
      <c r="O24" s="2" t="e">
        <f t="shared" si="39"/>
        <v>#VALUE!</v>
      </c>
      <c r="P24" s="2" t="e">
        <f t="shared" si="40"/>
        <v>#VALUE!</v>
      </c>
      <c r="Q24" s="2"/>
      <c r="R24" s="16" t="str">
        <f t="shared" si="41"/>
        <v xml:space="preserve">LASTMODIFIEDTIME </v>
      </c>
      <c r="S24" s="2"/>
      <c r="T24" s="2"/>
      <c r="U24" s="2"/>
      <c r="V24" s="2"/>
      <c r="W24" s="2"/>
      <c r="X24" s="2"/>
      <c r="Y24" s="2"/>
    </row>
    <row r="25" spans="2:25" hidden="1" x14ac:dyDescent="0.25">
      <c r="B25" t="s">
        <v>30</v>
      </c>
      <c r="C25" s="11">
        <f t="shared" si="28"/>
        <v>13</v>
      </c>
      <c r="D25" s="2" t="str">
        <f t="shared" si="29"/>
        <v xml:space="preserve">DEPRECATEDBY </v>
      </c>
      <c r="E25" s="1" t="str">
        <f t="shared" si="30"/>
        <v>DEPR</v>
      </c>
      <c r="F25" s="2" t="str">
        <f t="shared" si="31"/>
        <v>VARCHAR2 (10),</v>
      </c>
      <c r="G25" s="2">
        <f t="shared" si="32"/>
        <v>10</v>
      </c>
      <c r="H25" s="1" t="str">
        <f t="shared" si="33"/>
        <v xml:space="preserve">VARCHAR2 </v>
      </c>
      <c r="I25" s="2">
        <f t="shared" si="34"/>
        <v>13</v>
      </c>
      <c r="J25" s="2">
        <f t="shared" si="35"/>
        <v>3</v>
      </c>
      <c r="K25" s="1" t="str">
        <f t="shared" si="36"/>
        <v>10</v>
      </c>
      <c r="L25" s="2"/>
      <c r="M25" s="1" t="str">
        <f t="shared" si="37"/>
        <v xml:space="preserve">DEPRECATEDBY </v>
      </c>
      <c r="N25" s="1" t="str">
        <f t="shared" si="38"/>
        <v xml:space="preserve">DEPRECATEDBY </v>
      </c>
      <c r="O25" s="2" t="str">
        <f t="shared" si="39"/>
        <v xml:space="preserve">VARCHAR2 </v>
      </c>
      <c r="P25" s="2" t="str">
        <f t="shared" si="40"/>
        <v>10</v>
      </c>
      <c r="Q25" s="2"/>
      <c r="R25" s="16" t="str">
        <f t="shared" si="41"/>
        <v xml:space="preserve">DEPRECATEDBY </v>
      </c>
      <c r="S25" s="2"/>
      <c r="T25" s="2"/>
      <c r="U25" s="2"/>
      <c r="V25" s="2"/>
      <c r="W25" s="2"/>
      <c r="X25" s="2"/>
      <c r="Y25" s="2"/>
    </row>
    <row r="26" spans="2:25" hidden="1" x14ac:dyDescent="0.25">
      <c r="B26" t="s">
        <v>31</v>
      </c>
      <c r="C26" s="11">
        <f t="shared" si="28"/>
        <v>15</v>
      </c>
      <c r="D26" s="2" t="str">
        <f t="shared" si="29"/>
        <v xml:space="preserve">DEPRECATEDDATE </v>
      </c>
      <c r="E26" s="1" t="str">
        <f t="shared" si="30"/>
        <v>DEPR</v>
      </c>
      <c r="F26" s="2" t="str">
        <f t="shared" si="31"/>
        <v>TIMESTAMP,</v>
      </c>
      <c r="G26" s="2" t="e">
        <f t="shared" si="32"/>
        <v>#VALUE!</v>
      </c>
      <c r="H26" s="1" t="e">
        <f t="shared" si="33"/>
        <v>#VALUE!</v>
      </c>
      <c r="I26" s="2" t="e">
        <f t="shared" si="34"/>
        <v>#VALUE!</v>
      </c>
      <c r="J26" s="2" t="e">
        <f t="shared" si="35"/>
        <v>#VALUE!</v>
      </c>
      <c r="K26" s="1" t="e">
        <f t="shared" si="36"/>
        <v>#VALUE!</v>
      </c>
      <c r="L26" s="2"/>
      <c r="M26" s="1" t="str">
        <f t="shared" si="37"/>
        <v xml:space="preserve">DEPRECATEDDATE </v>
      </c>
      <c r="N26" s="1" t="str">
        <f t="shared" si="38"/>
        <v xml:space="preserve">DEPRECATEDDATE </v>
      </c>
      <c r="O26" s="2" t="e">
        <f t="shared" si="39"/>
        <v>#VALUE!</v>
      </c>
      <c r="P26" s="2" t="e">
        <f t="shared" si="40"/>
        <v>#VALUE!</v>
      </c>
      <c r="Q26" s="2"/>
      <c r="R26" s="16" t="str">
        <f t="shared" si="41"/>
        <v xml:space="preserve">DEPRECATEDDATE </v>
      </c>
      <c r="S26" s="2"/>
      <c r="T26" s="2"/>
      <c r="U26" s="2"/>
      <c r="V26" s="2"/>
      <c r="W26" s="2"/>
      <c r="X26" s="2"/>
      <c r="Y26" s="2"/>
    </row>
    <row r="27" spans="2:25" hidden="1" x14ac:dyDescent="0.25">
      <c r="B27" t="s">
        <v>32</v>
      </c>
      <c r="C27" s="11">
        <f t="shared" si="28"/>
        <v>15</v>
      </c>
      <c r="D27" s="2" t="str">
        <f t="shared" si="29"/>
        <v xml:space="preserve">DEPRECATEDTIME </v>
      </c>
      <c r="E27" s="1" t="str">
        <f t="shared" si="30"/>
        <v>DEPR</v>
      </c>
      <c r="F27" s="2" t="str">
        <f t="shared" si="31"/>
        <v>TIMESTAMP,</v>
      </c>
      <c r="G27" s="2" t="e">
        <f t="shared" si="32"/>
        <v>#VALUE!</v>
      </c>
      <c r="H27" s="1" t="e">
        <f t="shared" si="33"/>
        <v>#VALUE!</v>
      </c>
      <c r="I27" s="2" t="e">
        <f t="shared" si="34"/>
        <v>#VALUE!</v>
      </c>
      <c r="J27" s="2" t="e">
        <f t="shared" si="35"/>
        <v>#VALUE!</v>
      </c>
      <c r="K27" s="1" t="e">
        <f t="shared" si="36"/>
        <v>#VALUE!</v>
      </c>
      <c r="L27" s="2"/>
      <c r="M27" s="1" t="str">
        <f t="shared" si="37"/>
        <v xml:space="preserve">DEPRECATEDTIME </v>
      </c>
      <c r="N27" s="1" t="str">
        <f t="shared" si="38"/>
        <v xml:space="preserve">DEPRECATEDTIME </v>
      </c>
      <c r="O27" s="2" t="e">
        <f t="shared" si="39"/>
        <v>#VALUE!</v>
      </c>
      <c r="P27" s="2" t="e">
        <f t="shared" si="40"/>
        <v>#VALUE!</v>
      </c>
      <c r="Q27" s="2"/>
      <c r="R27" s="16" t="str">
        <f t="shared" si="41"/>
        <v xml:space="preserve">DEPRECATEDTIME </v>
      </c>
      <c r="S27" s="2"/>
      <c r="T27" s="2"/>
      <c r="U27" s="2"/>
      <c r="V27" s="2"/>
      <c r="W27" s="2"/>
      <c r="X27" s="2"/>
      <c r="Y27" s="2"/>
    </row>
    <row r="28" spans="2:25" hidden="1" x14ac:dyDescent="0.25">
      <c r="B28" t="s">
        <v>29</v>
      </c>
      <c r="C28" s="11">
        <f t="shared" si="28"/>
        <v>11</v>
      </c>
      <c r="D28" s="2" t="str">
        <f t="shared" si="29"/>
        <v xml:space="preserve">DEPRECATED </v>
      </c>
      <c r="E28" s="1" t="str">
        <f t="shared" si="30"/>
        <v>DEPR</v>
      </c>
      <c r="F28" s="2" t="str">
        <f t="shared" si="31"/>
        <v>NUMBER (10),</v>
      </c>
      <c r="G28" s="2">
        <f t="shared" si="32"/>
        <v>8</v>
      </c>
      <c r="H28" s="1" t="str">
        <f t="shared" si="33"/>
        <v xml:space="preserve">NUMBER </v>
      </c>
      <c r="I28" s="2">
        <f t="shared" si="34"/>
        <v>11</v>
      </c>
      <c r="J28" s="2">
        <f t="shared" si="35"/>
        <v>3</v>
      </c>
      <c r="K28" s="1" t="str">
        <f t="shared" si="36"/>
        <v>10</v>
      </c>
      <c r="L28" s="2"/>
      <c r="M28" s="1" t="str">
        <f t="shared" si="37"/>
        <v xml:space="preserve">DEPRECATED </v>
      </c>
      <c r="N28" s="1" t="str">
        <f t="shared" si="38"/>
        <v xml:space="preserve">DEPRECATED </v>
      </c>
      <c r="O28" s="2" t="str">
        <f t="shared" si="39"/>
        <v xml:space="preserve">NUMBER </v>
      </c>
      <c r="P28" s="2" t="str">
        <f t="shared" si="40"/>
        <v>10</v>
      </c>
      <c r="Q28" s="2"/>
      <c r="R28" s="16" t="str">
        <f t="shared" si="41"/>
        <v xml:space="preserve">DEPRECATED </v>
      </c>
      <c r="S28" s="2"/>
      <c r="T28" s="2"/>
      <c r="U28" s="2"/>
      <c r="V28" s="2"/>
      <c r="W28" s="2"/>
      <c r="X28" s="2"/>
      <c r="Y28" s="2"/>
    </row>
    <row r="29" spans="2:25" hidden="1" x14ac:dyDescent="0.25">
      <c r="B29" t="s">
        <v>70</v>
      </c>
      <c r="C29" s="11">
        <f t="shared" si="28"/>
        <v>12</v>
      </c>
      <c r="D29" s="2" t="str">
        <f t="shared" si="29"/>
        <v xml:space="preserve">ENCCHECKSUM </v>
      </c>
      <c r="E29" s="1" t="str">
        <f t="shared" si="30"/>
        <v>ENCC</v>
      </c>
      <c r="F29" s="2" t="str">
        <f t="shared" si="31"/>
        <v>VARCHAR2 (100),</v>
      </c>
      <c r="G29" s="2">
        <f t="shared" si="32"/>
        <v>10</v>
      </c>
      <c r="H29" s="1" t="str">
        <f t="shared" si="33"/>
        <v xml:space="preserve">VARCHAR2 </v>
      </c>
      <c r="I29" s="2">
        <f t="shared" si="34"/>
        <v>14</v>
      </c>
      <c r="J29" s="2">
        <f t="shared" si="35"/>
        <v>4</v>
      </c>
      <c r="K29" s="1" t="str">
        <f t="shared" si="36"/>
        <v>100</v>
      </c>
      <c r="L29" s="2"/>
      <c r="M29" s="1" t="str">
        <f t="shared" si="37"/>
        <v xml:space="preserve">ENCCHECKSUM </v>
      </c>
      <c r="N29" s="1" t="str">
        <f t="shared" si="38"/>
        <v xml:space="preserve">ENCCHECKSUM </v>
      </c>
      <c r="O29" s="2" t="str">
        <f t="shared" si="39"/>
        <v xml:space="preserve">VARCHAR2 </v>
      </c>
      <c r="P29" s="2" t="str">
        <f t="shared" si="40"/>
        <v>100</v>
      </c>
      <c r="Q29" s="2"/>
      <c r="R29" s="16" t="str">
        <f t="shared" si="41"/>
        <v xml:space="preserve">ENCCHECKSUM </v>
      </c>
      <c r="S29" s="2"/>
      <c r="T29" s="2"/>
      <c r="U29" s="2"/>
      <c r="V29" s="2"/>
      <c r="W29" s="2"/>
      <c r="X29" s="2"/>
      <c r="Y29" s="2"/>
    </row>
    <row r="30" spans="2:25" x14ac:dyDescent="0.25">
      <c r="B30" t="s">
        <v>156</v>
      </c>
      <c r="C30" s="11">
        <f t="shared" si="28"/>
        <v>5</v>
      </c>
      <c r="D30" s="2" t="str">
        <f t="shared" si="29"/>
        <v xml:space="preserve">SRNO </v>
      </c>
      <c r="E30" s="1" t="str">
        <f t="shared" si="30"/>
        <v>SRNO</v>
      </c>
      <c r="F30" s="2" t="str">
        <f t="shared" si="31"/>
        <v>NUMBER (10) NOT NULL,</v>
      </c>
      <c r="G30" s="2">
        <f t="shared" si="32"/>
        <v>8</v>
      </c>
      <c r="H30" s="1" t="str">
        <f t="shared" si="33"/>
        <v xml:space="preserve">NUMBER </v>
      </c>
      <c r="I30" s="2">
        <f t="shared" si="34"/>
        <v>11</v>
      </c>
      <c r="J30" s="2">
        <f t="shared" si="35"/>
        <v>3</v>
      </c>
      <c r="K30" s="1" t="str">
        <f t="shared" si="36"/>
        <v>10</v>
      </c>
      <c r="L30" s="2"/>
      <c r="M30" s="1" t="str">
        <f t="shared" si="37"/>
        <v xml:space="preserve">SRNO </v>
      </c>
      <c r="N30" s="1" t="str">
        <f t="shared" si="38"/>
        <v xml:space="preserve">SRNO </v>
      </c>
      <c r="O30" s="2" t="str">
        <f t="shared" si="39"/>
        <v xml:space="preserve">NUMBER </v>
      </c>
      <c r="P30" s="2" t="str">
        <f t="shared" si="40"/>
        <v>10</v>
      </c>
      <c r="Q30" s="2"/>
      <c r="R30" s="16" t="str">
        <f t="shared" si="41"/>
        <v xml:space="preserve">SRNO </v>
      </c>
      <c r="S30" s="2"/>
      <c r="T30" s="2"/>
      <c r="U30" s="2"/>
      <c r="V30" s="2"/>
      <c r="W30" s="2"/>
      <c r="X30" s="2"/>
      <c r="Y30" s="2"/>
    </row>
    <row r="31" spans="2:25" x14ac:dyDescent="0.25">
      <c r="B31" t="s">
        <v>788</v>
      </c>
      <c r="C31" s="11">
        <f t="shared" si="28"/>
        <v>10</v>
      </c>
      <c r="D31" s="2" t="str">
        <f t="shared" si="29"/>
        <v xml:space="preserve">OUPCHGCUR </v>
      </c>
      <c r="E31" s="1" t="str">
        <f t="shared" si="30"/>
        <v>OUPC</v>
      </c>
      <c r="F31" s="2" t="str">
        <f t="shared" si="31"/>
        <v>VARCHAR2 (3),</v>
      </c>
      <c r="G31" s="2">
        <f t="shared" si="32"/>
        <v>10</v>
      </c>
      <c r="H31" s="1" t="str">
        <f t="shared" si="33"/>
        <v xml:space="preserve">VARCHAR2 </v>
      </c>
      <c r="I31" s="2">
        <f t="shared" si="34"/>
        <v>12</v>
      </c>
      <c r="J31" s="2">
        <f t="shared" si="35"/>
        <v>2</v>
      </c>
      <c r="K31" s="1" t="str">
        <f t="shared" si="36"/>
        <v>3</v>
      </c>
      <c r="L31" s="2"/>
      <c r="M31" s="1" t="str">
        <f t="shared" si="37"/>
        <v xml:space="preserve">OUPCHGCUR </v>
      </c>
      <c r="N31" s="1" t="str">
        <f t="shared" si="38"/>
        <v xml:space="preserve">OUPCHGCUR </v>
      </c>
      <c r="O31" s="2" t="str">
        <f t="shared" si="39"/>
        <v xml:space="preserve">VARCHAR2 </v>
      </c>
      <c r="P31" s="2" t="str">
        <f t="shared" si="40"/>
        <v>3</v>
      </c>
      <c r="Q31" s="2"/>
      <c r="R31" s="16" t="str">
        <f t="shared" si="41"/>
        <v xml:space="preserve">OUPCHGCUR </v>
      </c>
      <c r="S31" s="2"/>
      <c r="T31" s="2"/>
      <c r="U31" s="2"/>
      <c r="V31" s="2"/>
      <c r="W31" s="2"/>
      <c r="X31" s="2"/>
      <c r="Y31" s="2"/>
    </row>
    <row r="32" spans="2:25" x14ac:dyDescent="0.25">
      <c r="B32" t="s">
        <v>789</v>
      </c>
      <c r="C32" s="11">
        <f t="shared" si="28"/>
        <v>13</v>
      </c>
      <c r="D32" s="2" t="str">
        <f t="shared" si="29"/>
        <v xml:space="preserve">OUPCHGRTTYPE </v>
      </c>
      <c r="E32" s="1" t="str">
        <f t="shared" si="30"/>
        <v>OUPC</v>
      </c>
      <c r="F32" s="2" t="str">
        <f t="shared" si="31"/>
        <v>VARCHAR2 (4),</v>
      </c>
      <c r="G32" s="2">
        <f t="shared" si="32"/>
        <v>10</v>
      </c>
      <c r="H32" s="1" t="str">
        <f t="shared" si="33"/>
        <v xml:space="preserve">VARCHAR2 </v>
      </c>
      <c r="I32" s="2">
        <f t="shared" si="34"/>
        <v>12</v>
      </c>
      <c r="J32" s="2">
        <f t="shared" si="35"/>
        <v>2</v>
      </c>
      <c r="K32" s="1" t="str">
        <f t="shared" si="36"/>
        <v>4</v>
      </c>
      <c r="L32" s="2"/>
      <c r="M32" s="1" t="str">
        <f t="shared" si="37"/>
        <v xml:space="preserve">OUPCHGRTTYPE </v>
      </c>
      <c r="N32" s="1" t="str">
        <f t="shared" si="38"/>
        <v xml:space="preserve">OUPCHGRTTYPE </v>
      </c>
      <c r="O32" s="2" t="str">
        <f t="shared" si="39"/>
        <v xml:space="preserve">VARCHAR2 </v>
      </c>
      <c r="P32" s="2" t="str">
        <f t="shared" si="40"/>
        <v>4</v>
      </c>
      <c r="Q32" s="2"/>
      <c r="R32" s="16" t="str">
        <f t="shared" si="41"/>
        <v xml:space="preserve">OUPCHGRTTYPE </v>
      </c>
      <c r="S32" s="2"/>
      <c r="T32" s="2"/>
      <c r="U32" s="2"/>
      <c r="V32" s="2"/>
      <c r="W32" s="2"/>
      <c r="X32" s="2"/>
      <c r="Y32" s="2"/>
    </row>
    <row r="33" spans="2:25" x14ac:dyDescent="0.25">
      <c r="B33" t="s">
        <v>506</v>
      </c>
      <c r="C33" s="11">
        <f t="shared" si="28"/>
        <v>10</v>
      </c>
      <c r="D33" s="2" t="str">
        <f t="shared" si="29"/>
        <v xml:space="preserve">OUPCHGSRT </v>
      </c>
      <c r="E33" s="1" t="str">
        <f t="shared" si="30"/>
        <v>OUPC</v>
      </c>
      <c r="F33" s="2" t="str">
        <f t="shared" si="31"/>
        <v>FLOAT,</v>
      </c>
      <c r="G33" s="2" t="e">
        <f t="shared" si="32"/>
        <v>#VALUE!</v>
      </c>
      <c r="H33" s="1" t="e">
        <f t="shared" si="33"/>
        <v>#VALUE!</v>
      </c>
      <c r="I33" s="2" t="e">
        <f t="shared" si="34"/>
        <v>#VALUE!</v>
      </c>
      <c r="J33" s="2" t="e">
        <f t="shared" si="35"/>
        <v>#VALUE!</v>
      </c>
      <c r="K33" s="1" t="e">
        <f t="shared" si="36"/>
        <v>#VALUE!</v>
      </c>
      <c r="L33" s="2"/>
      <c r="M33" s="1" t="str">
        <f t="shared" si="37"/>
        <v xml:space="preserve">OUPCHGSRT </v>
      </c>
      <c r="N33" s="1" t="str">
        <f t="shared" si="38"/>
        <v xml:space="preserve">OUPCHGSRT </v>
      </c>
      <c r="O33" s="2" t="e">
        <f t="shared" si="39"/>
        <v>#VALUE!</v>
      </c>
      <c r="P33" s="2" t="e">
        <f t="shared" si="40"/>
        <v>#VALUE!</v>
      </c>
      <c r="Q33" s="2"/>
      <c r="R33" s="16" t="str">
        <f t="shared" si="41"/>
        <v xml:space="preserve">OUPCHGSRT </v>
      </c>
      <c r="S33" s="2"/>
      <c r="T33" s="2"/>
      <c r="U33" s="2"/>
      <c r="V33" s="2"/>
      <c r="W33" s="2"/>
      <c r="X33" s="2"/>
      <c r="Y33" s="2"/>
    </row>
    <row r="34" spans="2:25" x14ac:dyDescent="0.25">
      <c r="B34" t="s">
        <v>507</v>
      </c>
      <c r="C34" s="11">
        <f t="shared" si="28"/>
        <v>13</v>
      </c>
      <c r="D34" s="2" t="str">
        <f t="shared" si="29"/>
        <v xml:space="preserve">OUPCHGDRACCT </v>
      </c>
      <c r="E34" s="1" t="str">
        <f t="shared" si="30"/>
        <v>OUPC</v>
      </c>
      <c r="F34" s="2" t="str">
        <f t="shared" si="31"/>
        <v>VARCHAR2 (32),</v>
      </c>
      <c r="G34" s="2">
        <f t="shared" si="32"/>
        <v>10</v>
      </c>
      <c r="H34" s="1" t="str">
        <f t="shared" si="33"/>
        <v xml:space="preserve">VARCHAR2 </v>
      </c>
      <c r="I34" s="2">
        <f t="shared" si="34"/>
        <v>13</v>
      </c>
      <c r="J34" s="2">
        <f t="shared" si="35"/>
        <v>3</v>
      </c>
      <c r="K34" s="1" t="str">
        <f t="shared" si="36"/>
        <v>32</v>
      </c>
      <c r="L34" s="2"/>
      <c r="M34" s="1" t="str">
        <f t="shared" si="37"/>
        <v xml:space="preserve">OUPCHGDRACCT </v>
      </c>
      <c r="N34" s="1" t="str">
        <f t="shared" si="38"/>
        <v xml:space="preserve">OUPCHGDRACCT </v>
      </c>
      <c r="O34" s="2" t="str">
        <f t="shared" si="39"/>
        <v xml:space="preserve">VARCHAR2 </v>
      </c>
      <c r="P34" s="2" t="str">
        <f t="shared" si="40"/>
        <v>32</v>
      </c>
      <c r="Q34" s="2"/>
      <c r="R34" s="16" t="str">
        <f t="shared" si="41"/>
        <v xml:space="preserve">OUPCHGDRACCT </v>
      </c>
      <c r="S34" s="2"/>
      <c r="T34" s="2"/>
      <c r="U34" s="2"/>
      <c r="V34" s="2"/>
      <c r="W34" s="2"/>
      <c r="X34" s="2"/>
      <c r="Y34" s="2"/>
    </row>
    <row r="35" spans="2:25" hidden="1" x14ac:dyDescent="0.25">
      <c r="B35" t="s">
        <v>925</v>
      </c>
      <c r="C35" s="11">
        <f t="shared" si="28"/>
        <v>11</v>
      </c>
      <c r="D35" s="2" t="str">
        <f t="shared" si="29"/>
        <v xml:space="preserve">CONSTRAINT </v>
      </c>
      <c r="E35" s="1" t="str">
        <f t="shared" si="30"/>
        <v>CONS</v>
      </c>
      <c r="F35" s="2" t="str">
        <f t="shared" si="31"/>
        <v>PK_D530132 PRIMARY KEY (OUPCD, TENANTID, BRANCHCODE, PRDACCTID, CLAIMID),</v>
      </c>
      <c r="G35" s="2">
        <f t="shared" si="32"/>
        <v>24</v>
      </c>
      <c r="H35" s="1" t="str">
        <f t="shared" si="33"/>
        <v xml:space="preserve">PK_D530132 PRIMARY KEY </v>
      </c>
      <c r="I35" s="2">
        <f t="shared" si="34"/>
        <v>72</v>
      </c>
      <c r="J35" s="2">
        <f t="shared" si="35"/>
        <v>48</v>
      </c>
      <c r="K35" s="1" t="str">
        <f t="shared" si="36"/>
        <v>OUPCD, TENANTID, BRANCHCODE, PRDACCTID, CLAIMID</v>
      </c>
      <c r="L35" s="2"/>
      <c r="M35" s="1" t="str">
        <f t="shared" si="37"/>
        <v xml:space="preserve">CONSTRAINT </v>
      </c>
      <c r="N35" s="1" t="str">
        <f t="shared" si="38"/>
        <v xml:space="preserve">CONSTRAINT </v>
      </c>
      <c r="O35" s="2" t="str">
        <f t="shared" si="39"/>
        <v xml:space="preserve">PK_D530132 PRIMARY KEY </v>
      </c>
      <c r="P35" s="2" t="str">
        <f t="shared" si="40"/>
        <v>OUPCD, TENANTID, BRANCHCODE, PRDACCTID, CLAIMID</v>
      </c>
      <c r="Q35" s="2"/>
      <c r="R35" s="16" t="str">
        <f t="shared" si="41"/>
        <v xml:space="preserve">CONSTRAINT </v>
      </c>
      <c r="S35" s="2"/>
      <c r="T35" s="2"/>
      <c r="U35" s="2"/>
      <c r="V35" s="2"/>
      <c r="W35" s="2"/>
      <c r="X35" s="2"/>
      <c r="Y35" s="2"/>
    </row>
    <row r="36" spans="2:25" hidden="1" x14ac:dyDescent="0.25">
      <c r="B36" t="s">
        <v>926</v>
      </c>
      <c r="C36" s="11">
        <f t="shared" si="28"/>
        <v>11</v>
      </c>
      <c r="D36" s="2" t="str">
        <f t="shared" si="29"/>
        <v xml:space="preserve">CONSTRAINT </v>
      </c>
      <c r="E36" s="1" t="str">
        <f t="shared" si="30"/>
        <v>CONS</v>
      </c>
      <c r="F36" s="2" t="str">
        <f t="shared" si="31"/>
        <v>FK_D530132_TBPC_1 FOREIGN KEY (TENANTID, BRANCHCODE, PRDACCTID, CLAIMID) REFERENCES TFNGTEST.D53003</v>
      </c>
      <c r="G36" s="2">
        <f t="shared" si="32"/>
        <v>31</v>
      </c>
      <c r="H36" s="1" t="str">
        <f t="shared" si="33"/>
        <v xml:space="preserve">FK_D530132_TBPC_1 FOREIGN KEY </v>
      </c>
      <c r="I36" s="2">
        <f t="shared" si="34"/>
        <v>72</v>
      </c>
      <c r="J36" s="2">
        <f t="shared" si="35"/>
        <v>41</v>
      </c>
      <c r="K36" s="1" t="str">
        <f t="shared" si="36"/>
        <v>TENANTID, BRANCHCODE, PRDACCTID, CLAIMID</v>
      </c>
      <c r="L36" s="2"/>
      <c r="M36" s="1" t="str">
        <f t="shared" si="37"/>
        <v xml:space="preserve">CONSTRAINT </v>
      </c>
      <c r="N36" s="1" t="str">
        <f t="shared" si="38"/>
        <v xml:space="preserve">CONSTRAINT </v>
      </c>
      <c r="O36" s="2" t="str">
        <f t="shared" si="39"/>
        <v xml:space="preserve">FK_D530132_TBPC_1 FOREIGN KEY </v>
      </c>
      <c r="P36" s="2" t="str">
        <f t="shared" si="40"/>
        <v>TENANTID, BRANCHCODE, PRDACCTID, CLAIMID</v>
      </c>
      <c r="Q36" s="2"/>
      <c r="R36" s="16" t="str">
        <f t="shared" si="41"/>
        <v xml:space="preserve">CONSTRAINT </v>
      </c>
      <c r="S36" s="2"/>
      <c r="T36" s="2"/>
      <c r="U36" s="2"/>
      <c r="V36" s="2"/>
      <c r="W36" s="2"/>
      <c r="X36" s="2"/>
      <c r="Y36" s="2"/>
    </row>
    <row r="37" spans="2:25" hidden="1" x14ac:dyDescent="0.25">
      <c r="B37" t="s">
        <v>184</v>
      </c>
      <c r="C37" s="11" t="e">
        <f t="shared" si="28"/>
        <v>#VALUE!</v>
      </c>
      <c r="D37" s="2" t="e">
        <f t="shared" si="29"/>
        <v>#VALUE!</v>
      </c>
      <c r="E37" s="1" t="e">
        <f t="shared" si="30"/>
        <v>#VALUE!</v>
      </c>
      <c r="F37" s="2" t="e">
        <f t="shared" si="31"/>
        <v>#VALUE!</v>
      </c>
      <c r="G37" s="2" t="e">
        <f t="shared" si="32"/>
        <v>#VALUE!</v>
      </c>
      <c r="H37" s="1" t="e">
        <f t="shared" si="33"/>
        <v>#VALUE!</v>
      </c>
      <c r="I37" s="2" t="e">
        <f t="shared" si="34"/>
        <v>#VALUE!</v>
      </c>
      <c r="J37" s="2" t="e">
        <f t="shared" si="35"/>
        <v>#VALUE!</v>
      </c>
      <c r="K37" s="1" t="e">
        <f t="shared" si="36"/>
        <v>#VALUE!</v>
      </c>
      <c r="L37" s="2"/>
      <c r="M37" s="1" t="e">
        <f t="shared" si="37"/>
        <v>#VALUE!</v>
      </c>
      <c r="N37" s="1" t="e">
        <f t="shared" si="38"/>
        <v>#VALUE!</v>
      </c>
      <c r="O37" s="2" t="e">
        <f t="shared" si="39"/>
        <v>#VALUE!</v>
      </c>
      <c r="P37" s="2" t="e">
        <f t="shared" si="40"/>
        <v>#VALUE!</v>
      </c>
      <c r="Q37" s="2"/>
      <c r="R37" s="16" t="e">
        <f t="shared" si="41"/>
        <v>#VALUE!</v>
      </c>
      <c r="S37" s="2"/>
      <c r="T37" s="2"/>
      <c r="U37" s="2"/>
      <c r="V37" s="2"/>
      <c r="W37" s="2"/>
      <c r="X37" s="2"/>
      <c r="Y37" s="2"/>
    </row>
    <row r="38" spans="2:25" hidden="1" x14ac:dyDescent="0.25">
      <c r="B38" t="s">
        <v>185</v>
      </c>
      <c r="C38" s="11">
        <f t="shared" si="28"/>
        <v>11</v>
      </c>
      <c r="D38" s="2" t="str">
        <f t="shared" si="29"/>
        <v xml:space="preserve">TABLESPACE </v>
      </c>
      <c r="E38" s="1" t="str">
        <f t="shared" si="30"/>
        <v>TABL</v>
      </c>
      <c r="F38" s="2" t="str">
        <f t="shared" si="31"/>
        <v>USERS</v>
      </c>
      <c r="G38" s="2" t="e">
        <f t="shared" si="32"/>
        <v>#VALUE!</v>
      </c>
      <c r="H38" s="1" t="e">
        <f t="shared" si="33"/>
        <v>#VALUE!</v>
      </c>
      <c r="I38" s="2" t="e">
        <f t="shared" si="34"/>
        <v>#VALUE!</v>
      </c>
      <c r="J38" s="2" t="e">
        <f t="shared" si="35"/>
        <v>#VALUE!</v>
      </c>
      <c r="K38" s="1" t="e">
        <f t="shared" si="36"/>
        <v>#VALUE!</v>
      </c>
      <c r="L38" s="2"/>
      <c r="M38" s="1" t="str">
        <f t="shared" si="37"/>
        <v xml:space="preserve">TABLESPACE </v>
      </c>
      <c r="N38" s="1" t="str">
        <f t="shared" si="38"/>
        <v xml:space="preserve">TABLESPACE </v>
      </c>
      <c r="O38" s="2" t="e">
        <f t="shared" si="39"/>
        <v>#VALUE!</v>
      </c>
      <c r="P38" s="2" t="e">
        <f t="shared" si="40"/>
        <v>#VALUE!</v>
      </c>
      <c r="Q38" s="2"/>
      <c r="R38" s="16" t="str">
        <f t="shared" si="41"/>
        <v xml:space="preserve">TABLESPACE </v>
      </c>
      <c r="S38" s="2"/>
      <c r="T38" s="2"/>
      <c r="U38" s="2"/>
      <c r="V38" s="2"/>
      <c r="W38" s="2"/>
      <c r="X38" s="2"/>
      <c r="Y38" s="2"/>
    </row>
    <row r="39" spans="2:25" hidden="1" x14ac:dyDescent="0.25">
      <c r="B39" t="s">
        <v>186</v>
      </c>
      <c r="C39" s="11">
        <f t="shared" si="28"/>
        <v>8</v>
      </c>
      <c r="D39" s="2" t="str">
        <f t="shared" si="29"/>
        <v xml:space="preserve">STORAGE </v>
      </c>
      <c r="E39" s="1" t="str">
        <f t="shared" si="30"/>
        <v>STOR</v>
      </c>
      <c r="F39" s="2" t="str">
        <f t="shared" si="31"/>
        <v>(BUFFER_POOL DEFAULT);</v>
      </c>
      <c r="G39" s="2">
        <f t="shared" si="32"/>
        <v>1</v>
      </c>
      <c r="H39" s="1" t="str">
        <f t="shared" si="33"/>
        <v/>
      </c>
      <c r="I39" s="2">
        <f t="shared" si="34"/>
        <v>21</v>
      </c>
      <c r="J39" s="2">
        <f t="shared" si="35"/>
        <v>20</v>
      </c>
      <c r="K39" s="1" t="str">
        <f t="shared" si="36"/>
        <v>BUFFER_POOL DEFAULT</v>
      </c>
      <c r="L39" s="2"/>
      <c r="M39" s="1" t="str">
        <f t="shared" si="37"/>
        <v xml:space="preserve">STORAGE </v>
      </c>
      <c r="N39" s="1" t="str">
        <f t="shared" si="38"/>
        <v xml:space="preserve">STORAGE </v>
      </c>
      <c r="O39" s="2" t="str">
        <f t="shared" si="39"/>
        <v/>
      </c>
      <c r="P39" s="2" t="str">
        <f t="shared" si="40"/>
        <v>BUFFER_POOL DEFAULT</v>
      </c>
      <c r="Q39" s="2"/>
      <c r="R39" s="16" t="str">
        <f t="shared" si="41"/>
        <v xml:space="preserve">STORAGE </v>
      </c>
      <c r="S39" s="2"/>
      <c r="T39" s="2"/>
      <c r="U39" s="2"/>
      <c r="V39" s="2"/>
      <c r="W39" s="2"/>
      <c r="X39" s="2"/>
      <c r="Y39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AC00C-B1F4-431D-8D81-247F80E55846}">
  <dimension ref="A1:Y56"/>
  <sheetViews>
    <sheetView topLeftCell="S1" workbookViewId="0">
      <selection sqref="A1:Y4"/>
    </sheetView>
  </sheetViews>
  <sheetFormatPr defaultRowHeight="15" x14ac:dyDescent="0.25"/>
  <cols>
    <col min="2" max="2" width="40.85546875" customWidth="1"/>
    <col min="18" max="18" width="24" bestFit="1" customWidth="1"/>
  </cols>
  <sheetData>
    <row r="1" spans="1:25" x14ac:dyDescent="0.25">
      <c r="A1" s="1" t="s">
        <v>10</v>
      </c>
      <c r="B1" s="1">
        <v>1</v>
      </c>
      <c r="C1" s="1"/>
      <c r="D1" s="1">
        <v>2</v>
      </c>
      <c r="E1" s="1"/>
      <c r="F1" s="1"/>
      <c r="G1" s="1"/>
      <c r="H1" s="1"/>
      <c r="I1" s="1"/>
      <c r="J1" s="1"/>
      <c r="K1" s="1"/>
      <c r="L1" s="1" t="s">
        <v>11</v>
      </c>
      <c r="M1" s="1">
        <v>3</v>
      </c>
      <c r="N1" s="1">
        <v>4</v>
      </c>
      <c r="O1" s="1" t="s">
        <v>12</v>
      </c>
      <c r="P1" s="1" t="s">
        <v>13</v>
      </c>
      <c r="Q1" s="1" t="s">
        <v>22</v>
      </c>
      <c r="R1" s="1" t="s">
        <v>14</v>
      </c>
      <c r="S1" s="1" t="s">
        <v>15</v>
      </c>
      <c r="T1" s="1" t="s">
        <v>16</v>
      </c>
      <c r="U1" s="4" t="s">
        <v>17</v>
      </c>
      <c r="V1" s="4" t="s">
        <v>18</v>
      </c>
      <c r="W1" s="4" t="s">
        <v>9</v>
      </c>
      <c r="X1" s="4" t="s">
        <v>19</v>
      </c>
      <c r="Y1" s="4" t="s">
        <v>5</v>
      </c>
    </row>
    <row r="2" spans="1:25" hidden="1" x14ac:dyDescent="0.25">
      <c r="A2" t="s">
        <v>927</v>
      </c>
      <c r="C2" s="11" t="e">
        <f t="shared" ref="C2:C4" si="0">FIND(" ",B2)</f>
        <v>#VALUE!</v>
      </c>
      <c r="D2" s="2" t="e">
        <f t="shared" ref="D2:D4" si="1">MID(B2,1,C2)</f>
        <v>#VALUE!</v>
      </c>
      <c r="E2" s="1" t="e">
        <f t="shared" ref="E2:E4" si="2">LEFT(D2,4)</f>
        <v>#VALUE!</v>
      </c>
      <c r="F2" s="2" t="e">
        <f t="shared" ref="F2:F4" si="3">TRIM(MID(B2,C2,100))</f>
        <v>#VALUE!</v>
      </c>
      <c r="G2" s="2" t="e">
        <f t="shared" ref="G2:G4" si="4">FIND("(",(F2))</f>
        <v>#VALUE!</v>
      </c>
      <c r="H2" s="1" t="e">
        <f t="shared" ref="H2:H4" si="5">MID(F2,1,G2-1)</f>
        <v>#VALUE!</v>
      </c>
      <c r="I2" s="2" t="e">
        <f t="shared" ref="I2:I4" si="6">FIND(")",F2)</f>
        <v>#VALUE!</v>
      </c>
      <c r="J2" s="2" t="e">
        <f t="shared" ref="J2:J4" si="7">I2-G2</f>
        <v>#VALUE!</v>
      </c>
      <c r="K2" s="1" t="e">
        <f t="shared" ref="K2:K4" si="8">MID(F2,G2+1,J2-1)</f>
        <v>#VALUE!</v>
      </c>
      <c r="L2" s="2"/>
      <c r="M2" s="1" t="e">
        <f t="shared" ref="M2:M4" si="9">D2</f>
        <v>#VALUE!</v>
      </c>
      <c r="N2" s="1" t="e">
        <f t="shared" ref="N2:N4" si="10">M2</f>
        <v>#VALUE!</v>
      </c>
      <c r="O2" s="2" t="e">
        <f t="shared" ref="O2:O4" si="11">H2</f>
        <v>#VALUE!</v>
      </c>
      <c r="P2" s="2" t="e">
        <f t="shared" ref="P2:P4" si="12">K2</f>
        <v>#VALUE!</v>
      </c>
      <c r="Q2" s="2"/>
      <c r="R2" s="16" t="e">
        <f t="shared" ref="R2:R4" si="13">N2</f>
        <v>#VALUE!</v>
      </c>
      <c r="S2" s="2"/>
      <c r="T2" s="2"/>
      <c r="U2" s="2"/>
      <c r="V2" s="2"/>
      <c r="W2" s="2"/>
      <c r="X2" s="2"/>
      <c r="Y2" s="2"/>
    </row>
    <row r="3" spans="1:25" hidden="1" x14ac:dyDescent="0.25">
      <c r="B3" t="s">
        <v>232</v>
      </c>
      <c r="C3" s="11" t="e">
        <f t="shared" si="0"/>
        <v>#VALUE!</v>
      </c>
      <c r="D3" s="2" t="e">
        <f t="shared" si="1"/>
        <v>#VALUE!</v>
      </c>
      <c r="E3" s="1" t="e">
        <f t="shared" si="2"/>
        <v>#VALUE!</v>
      </c>
      <c r="F3" s="2" t="e">
        <f t="shared" si="3"/>
        <v>#VALUE!</v>
      </c>
      <c r="G3" s="2" t="e">
        <f t="shared" si="4"/>
        <v>#VALUE!</v>
      </c>
      <c r="H3" s="1" t="e">
        <f t="shared" si="5"/>
        <v>#VALUE!</v>
      </c>
      <c r="I3" s="2" t="e">
        <f t="shared" si="6"/>
        <v>#VALUE!</v>
      </c>
      <c r="J3" s="2" t="e">
        <f t="shared" si="7"/>
        <v>#VALUE!</v>
      </c>
      <c r="K3" s="1" t="e">
        <f t="shared" si="8"/>
        <v>#VALUE!</v>
      </c>
      <c r="L3" s="2"/>
      <c r="M3" s="1" t="e">
        <f t="shared" si="9"/>
        <v>#VALUE!</v>
      </c>
      <c r="N3" s="1" t="e">
        <f t="shared" si="10"/>
        <v>#VALUE!</v>
      </c>
      <c r="O3" s="2" t="e">
        <f t="shared" si="11"/>
        <v>#VALUE!</v>
      </c>
      <c r="P3" s="2" t="e">
        <f t="shared" si="12"/>
        <v>#VALUE!</v>
      </c>
      <c r="Q3" s="2"/>
      <c r="R3" s="16" t="e">
        <f t="shared" si="13"/>
        <v>#VALUE!</v>
      </c>
      <c r="S3" s="2"/>
      <c r="T3" s="2"/>
      <c r="U3" s="2"/>
      <c r="V3" s="2"/>
      <c r="W3" s="2"/>
      <c r="X3" s="2"/>
      <c r="Y3" s="2"/>
    </row>
    <row r="4" spans="1:25" x14ac:dyDescent="0.25">
      <c r="B4" t="s">
        <v>161</v>
      </c>
      <c r="C4" s="11">
        <f t="shared" ref="C4:C56" si="14">FIND(" ",B4)</f>
        <v>9</v>
      </c>
      <c r="D4" s="2" t="str">
        <f t="shared" ref="D4:D56" si="15">MID(B4,1,C4)</f>
        <v xml:space="preserve">TENANTID </v>
      </c>
      <c r="E4" s="1" t="str">
        <f t="shared" ref="E4:E56" si="16">LEFT(D4,4)</f>
        <v>TENA</v>
      </c>
      <c r="F4" s="2" t="str">
        <f t="shared" ref="F4:F56" si="17">TRIM(MID(B4,C4,100))</f>
        <v>NUMBER (10) NOT NULL,</v>
      </c>
      <c r="G4" s="2">
        <f t="shared" ref="G4:G56" si="18">FIND("(",(F4))</f>
        <v>8</v>
      </c>
      <c r="H4" s="1" t="str">
        <f t="shared" ref="H4:H56" si="19">MID(F4,1,G4-1)</f>
        <v xml:space="preserve">NUMBER </v>
      </c>
      <c r="I4" s="2">
        <f t="shared" ref="I4:I56" si="20">FIND(")",F4)</f>
        <v>11</v>
      </c>
      <c r="J4" s="2">
        <f t="shared" ref="J4:J56" si="21">I4-G4</f>
        <v>3</v>
      </c>
      <c r="K4" s="1" t="str">
        <f t="shared" ref="K4:K56" si="22">MID(F4,G4+1,J4-1)</f>
        <v>10</v>
      </c>
      <c r="L4" s="2"/>
      <c r="M4" s="1" t="str">
        <f t="shared" ref="M4:M56" si="23">D4</f>
        <v xml:space="preserve">TENANTID </v>
      </c>
      <c r="N4" s="1" t="str">
        <f t="shared" ref="N4:N56" si="24">M4</f>
        <v xml:space="preserve">TENANTID </v>
      </c>
      <c r="O4" s="2" t="str">
        <f t="shared" ref="O4:O56" si="25">H4</f>
        <v xml:space="preserve">NUMBER </v>
      </c>
      <c r="P4" s="2" t="str">
        <f t="shared" ref="P4:P56" si="26">K4</f>
        <v>10</v>
      </c>
      <c r="Q4" s="2"/>
      <c r="R4" s="16" t="str">
        <f t="shared" ref="R4:R56" si="27">N4</f>
        <v xml:space="preserve">TENANTID </v>
      </c>
      <c r="S4" s="2"/>
      <c r="T4" s="2"/>
      <c r="U4" s="2"/>
      <c r="V4" s="2"/>
      <c r="W4" s="2"/>
      <c r="X4" s="2"/>
      <c r="Y4" s="2"/>
    </row>
    <row r="5" spans="1:25" x14ac:dyDescent="0.25">
      <c r="B5" t="s">
        <v>167</v>
      </c>
      <c r="C5" s="11">
        <f t="shared" si="14"/>
        <v>11</v>
      </c>
      <c r="D5" s="2" t="str">
        <f t="shared" si="15"/>
        <v xml:space="preserve">BRANCHCODE </v>
      </c>
      <c r="E5" s="1" t="str">
        <f t="shared" si="16"/>
        <v>BRAN</v>
      </c>
      <c r="F5" s="2" t="str">
        <f t="shared" si="17"/>
        <v>NUMBER (10) NOT NULL,</v>
      </c>
      <c r="G5" s="2">
        <f t="shared" si="18"/>
        <v>8</v>
      </c>
      <c r="H5" s="1" t="str">
        <f t="shared" si="19"/>
        <v xml:space="preserve">NUMBER </v>
      </c>
      <c r="I5" s="2">
        <f t="shared" si="20"/>
        <v>11</v>
      </c>
      <c r="J5" s="2">
        <f t="shared" si="21"/>
        <v>3</v>
      </c>
      <c r="K5" s="1" t="str">
        <f t="shared" si="22"/>
        <v>10</v>
      </c>
      <c r="L5" s="2"/>
      <c r="M5" s="1" t="str">
        <f t="shared" si="23"/>
        <v xml:space="preserve">BRANCHCODE </v>
      </c>
      <c r="N5" s="1" t="str">
        <f t="shared" si="24"/>
        <v xml:space="preserve">BRANCHCODE </v>
      </c>
      <c r="O5" s="2" t="str">
        <f t="shared" si="25"/>
        <v xml:space="preserve">NUMBER </v>
      </c>
      <c r="P5" s="2" t="str">
        <f t="shared" si="26"/>
        <v>10</v>
      </c>
      <c r="Q5" s="2"/>
      <c r="R5" s="16" t="str">
        <f t="shared" si="27"/>
        <v xml:space="preserve">BRANCHCODE </v>
      </c>
      <c r="S5" s="2"/>
      <c r="T5" s="2"/>
      <c r="U5" s="2"/>
      <c r="V5" s="2"/>
      <c r="W5" s="2"/>
      <c r="X5" s="2"/>
      <c r="Y5" s="2"/>
    </row>
    <row r="6" spans="1:25" x14ac:dyDescent="0.25">
      <c r="B6" t="s">
        <v>187</v>
      </c>
      <c r="C6" s="11">
        <f t="shared" si="14"/>
        <v>10</v>
      </c>
      <c r="D6" s="2" t="str">
        <f t="shared" si="15"/>
        <v xml:space="preserve">PRDACCTID </v>
      </c>
      <c r="E6" s="1" t="str">
        <f t="shared" si="16"/>
        <v>PRDA</v>
      </c>
      <c r="F6" s="2" t="str">
        <f t="shared" si="17"/>
        <v>VARCHAR2 (32) NOT NULL,</v>
      </c>
      <c r="G6" s="2">
        <f t="shared" si="18"/>
        <v>10</v>
      </c>
      <c r="H6" s="1" t="str">
        <f t="shared" si="19"/>
        <v xml:space="preserve">VARCHAR2 </v>
      </c>
      <c r="I6" s="2">
        <f t="shared" si="20"/>
        <v>13</v>
      </c>
      <c r="J6" s="2">
        <f t="shared" si="21"/>
        <v>3</v>
      </c>
      <c r="K6" s="1" t="str">
        <f t="shared" si="22"/>
        <v>32</v>
      </c>
      <c r="L6" s="2"/>
      <c r="M6" s="1" t="str">
        <f t="shared" si="23"/>
        <v xml:space="preserve">PRDACCTID </v>
      </c>
      <c r="N6" s="1" t="str">
        <f t="shared" si="24"/>
        <v xml:space="preserve">PRDACCTID </v>
      </c>
      <c r="O6" s="2" t="str">
        <f t="shared" si="25"/>
        <v xml:space="preserve">VARCHAR2 </v>
      </c>
      <c r="P6" s="2" t="str">
        <f t="shared" si="26"/>
        <v>32</v>
      </c>
      <c r="Q6" s="2"/>
      <c r="R6" s="16" t="str">
        <f t="shared" si="27"/>
        <v xml:space="preserve">PRDACCTID </v>
      </c>
      <c r="S6" s="2"/>
      <c r="T6" s="2"/>
      <c r="U6" s="2"/>
      <c r="V6" s="2"/>
      <c r="W6" s="2"/>
      <c r="X6" s="2"/>
      <c r="Y6" s="2"/>
    </row>
    <row r="7" spans="1:25" x14ac:dyDescent="0.25">
      <c r="B7" t="s">
        <v>928</v>
      </c>
      <c r="C7" s="11">
        <f t="shared" si="14"/>
        <v>8</v>
      </c>
      <c r="D7" s="2" t="str">
        <f t="shared" si="15"/>
        <v xml:space="preserve">CLAIMID </v>
      </c>
      <c r="E7" s="1" t="str">
        <f t="shared" si="16"/>
        <v>CLAI</v>
      </c>
      <c r="F7" s="2" t="str">
        <f t="shared" si="17"/>
        <v>NUMBER (10) NOT NULL,</v>
      </c>
      <c r="G7" s="2">
        <f t="shared" si="18"/>
        <v>8</v>
      </c>
      <c r="H7" s="1" t="str">
        <f t="shared" si="19"/>
        <v xml:space="preserve">NUMBER </v>
      </c>
      <c r="I7" s="2">
        <f t="shared" si="20"/>
        <v>11</v>
      </c>
      <c r="J7" s="2">
        <f t="shared" si="21"/>
        <v>3</v>
      </c>
      <c r="K7" s="1" t="str">
        <f t="shared" si="22"/>
        <v>10</v>
      </c>
      <c r="L7" s="2"/>
      <c r="M7" s="1" t="str">
        <f t="shared" si="23"/>
        <v xml:space="preserve">CLAIMID </v>
      </c>
      <c r="N7" s="1" t="str">
        <f t="shared" si="24"/>
        <v xml:space="preserve">CLAIMID </v>
      </c>
      <c r="O7" s="2" t="str">
        <f t="shared" si="25"/>
        <v xml:space="preserve">NUMBER </v>
      </c>
      <c r="P7" s="2" t="str">
        <f t="shared" si="26"/>
        <v>10</v>
      </c>
      <c r="Q7" s="2"/>
      <c r="R7" s="16" t="str">
        <f t="shared" si="27"/>
        <v xml:space="preserve">CLAIMID </v>
      </c>
      <c r="S7" s="2"/>
      <c r="T7" s="2"/>
      <c r="U7" s="2"/>
      <c r="V7" s="2"/>
      <c r="W7" s="2"/>
      <c r="X7" s="2"/>
      <c r="Y7" s="2"/>
    </row>
    <row r="8" spans="1:25" x14ac:dyDescent="0.25">
      <c r="B8" t="s">
        <v>929</v>
      </c>
      <c r="C8" s="11">
        <f t="shared" si="14"/>
        <v>9</v>
      </c>
      <c r="D8" s="2" t="str">
        <f t="shared" si="15"/>
        <v xml:space="preserve">INVOKENO </v>
      </c>
      <c r="E8" s="1" t="str">
        <f t="shared" si="16"/>
        <v>INVO</v>
      </c>
      <c r="F8" s="2" t="str">
        <f t="shared" si="17"/>
        <v>NUMBER (10) NOT NULL,</v>
      </c>
      <c r="G8" s="2">
        <f t="shared" si="18"/>
        <v>8</v>
      </c>
      <c r="H8" s="1" t="str">
        <f t="shared" si="19"/>
        <v xml:space="preserve">NUMBER </v>
      </c>
      <c r="I8" s="2">
        <f t="shared" si="20"/>
        <v>11</v>
      </c>
      <c r="J8" s="2">
        <f t="shared" si="21"/>
        <v>3</v>
      </c>
      <c r="K8" s="1" t="str">
        <f t="shared" si="22"/>
        <v>10</v>
      </c>
      <c r="L8" s="2"/>
      <c r="M8" s="1" t="str">
        <f t="shared" si="23"/>
        <v xml:space="preserve">INVOKENO </v>
      </c>
      <c r="N8" s="1" t="str">
        <f t="shared" si="24"/>
        <v xml:space="preserve">INVOKENO </v>
      </c>
      <c r="O8" s="2" t="str">
        <f t="shared" si="25"/>
        <v xml:space="preserve">NUMBER </v>
      </c>
      <c r="P8" s="2" t="str">
        <f t="shared" si="26"/>
        <v>10</v>
      </c>
      <c r="Q8" s="2"/>
      <c r="R8" s="16" t="str">
        <f t="shared" si="27"/>
        <v xml:space="preserve">INVOKENO </v>
      </c>
      <c r="S8" s="2"/>
      <c r="T8" s="2"/>
      <c r="U8" s="2"/>
      <c r="V8" s="2"/>
      <c r="W8" s="2"/>
      <c r="X8" s="2"/>
      <c r="Y8" s="2"/>
    </row>
    <row r="9" spans="1:25" x14ac:dyDescent="0.25">
      <c r="B9" t="s">
        <v>930</v>
      </c>
      <c r="C9" s="11">
        <f t="shared" si="14"/>
        <v>11</v>
      </c>
      <c r="D9" s="2" t="str">
        <f t="shared" si="15"/>
        <v xml:space="preserve">RECOVERYYN </v>
      </c>
      <c r="E9" s="1" t="str">
        <f t="shared" si="16"/>
        <v>RECO</v>
      </c>
      <c r="F9" s="2" t="str">
        <f t="shared" si="17"/>
        <v>VARCHAR2 (3),</v>
      </c>
      <c r="G9" s="2">
        <f t="shared" si="18"/>
        <v>10</v>
      </c>
      <c r="H9" s="1" t="str">
        <f t="shared" si="19"/>
        <v xml:space="preserve">VARCHAR2 </v>
      </c>
      <c r="I9" s="2">
        <f t="shared" si="20"/>
        <v>12</v>
      </c>
      <c r="J9" s="2">
        <f t="shared" si="21"/>
        <v>2</v>
      </c>
      <c r="K9" s="1" t="str">
        <f t="shared" si="22"/>
        <v>3</v>
      </c>
      <c r="L9" s="2"/>
      <c r="M9" s="1" t="str">
        <f t="shared" si="23"/>
        <v xml:space="preserve">RECOVERYYN </v>
      </c>
      <c r="N9" s="1" t="str">
        <f t="shared" si="24"/>
        <v xml:space="preserve">RECOVERYYN </v>
      </c>
      <c r="O9" s="2" t="str">
        <f t="shared" si="25"/>
        <v xml:space="preserve">VARCHAR2 </v>
      </c>
      <c r="P9" s="2" t="str">
        <f t="shared" si="26"/>
        <v>3</v>
      </c>
      <c r="Q9" s="2"/>
      <c r="R9" s="16" t="str">
        <f t="shared" si="27"/>
        <v xml:space="preserve">RECOVERYYN </v>
      </c>
      <c r="S9" s="2"/>
      <c r="T9" s="2"/>
      <c r="U9" s="2"/>
      <c r="V9" s="2"/>
      <c r="W9" s="2"/>
      <c r="X9" s="2"/>
      <c r="Y9" s="2"/>
    </row>
    <row r="10" spans="1:25" x14ac:dyDescent="0.25">
      <c r="B10" t="s">
        <v>931</v>
      </c>
      <c r="C10" s="11">
        <f t="shared" si="14"/>
        <v>11</v>
      </c>
      <c r="D10" s="2" t="str">
        <f t="shared" si="15"/>
        <v xml:space="preserve">RECOVERAMT </v>
      </c>
      <c r="E10" s="1" t="str">
        <f t="shared" si="16"/>
        <v>RECO</v>
      </c>
      <c r="F10" s="2" t="str">
        <f t="shared" si="17"/>
        <v>FLOAT,</v>
      </c>
      <c r="G10" s="2" t="e">
        <f t="shared" si="18"/>
        <v>#VALUE!</v>
      </c>
      <c r="H10" s="1" t="e">
        <f t="shared" si="19"/>
        <v>#VALUE!</v>
      </c>
      <c r="I10" s="2" t="e">
        <f t="shared" si="20"/>
        <v>#VALUE!</v>
      </c>
      <c r="J10" s="2" t="e">
        <f t="shared" si="21"/>
        <v>#VALUE!</v>
      </c>
      <c r="K10" s="1" t="e">
        <f t="shared" si="22"/>
        <v>#VALUE!</v>
      </c>
      <c r="L10" s="2"/>
      <c r="M10" s="1" t="str">
        <f t="shared" si="23"/>
        <v xml:space="preserve">RECOVERAMT </v>
      </c>
      <c r="N10" s="1" t="str">
        <f t="shared" si="24"/>
        <v xml:space="preserve">RECOVERAMT </v>
      </c>
      <c r="O10" s="2" t="e">
        <f t="shared" si="25"/>
        <v>#VALUE!</v>
      </c>
      <c r="P10" s="2" t="e">
        <f t="shared" si="26"/>
        <v>#VALUE!</v>
      </c>
      <c r="Q10" s="2"/>
      <c r="R10" s="16" t="str">
        <f t="shared" si="27"/>
        <v xml:space="preserve">RECOVERAMT </v>
      </c>
      <c r="S10" s="2"/>
      <c r="T10" s="2"/>
      <c r="U10" s="2"/>
      <c r="V10" s="2"/>
      <c r="W10" s="2"/>
      <c r="X10" s="2"/>
      <c r="Y10" s="2"/>
    </row>
    <row r="11" spans="1:25" x14ac:dyDescent="0.25">
      <c r="B11" t="s">
        <v>932</v>
      </c>
      <c r="C11" s="11">
        <f t="shared" si="14"/>
        <v>20</v>
      </c>
      <c r="D11" s="2" t="str">
        <f t="shared" si="15"/>
        <v xml:space="preserve">RECOVERYAMTRATETYPE </v>
      </c>
      <c r="E11" s="1" t="str">
        <f t="shared" si="16"/>
        <v>RECO</v>
      </c>
      <c r="F11" s="2" t="str">
        <f t="shared" si="17"/>
        <v>VARCHAR2 (10),</v>
      </c>
      <c r="G11" s="2">
        <f t="shared" si="18"/>
        <v>10</v>
      </c>
      <c r="H11" s="1" t="str">
        <f t="shared" si="19"/>
        <v xml:space="preserve">VARCHAR2 </v>
      </c>
      <c r="I11" s="2">
        <f t="shared" si="20"/>
        <v>13</v>
      </c>
      <c r="J11" s="2">
        <f t="shared" si="21"/>
        <v>3</v>
      </c>
      <c r="K11" s="1" t="str">
        <f t="shared" si="22"/>
        <v>10</v>
      </c>
      <c r="L11" s="2"/>
      <c r="M11" s="1" t="str">
        <f t="shared" si="23"/>
        <v xml:space="preserve">RECOVERYAMTRATETYPE </v>
      </c>
      <c r="N11" s="1" t="str">
        <f t="shared" si="24"/>
        <v xml:space="preserve">RECOVERYAMTRATETYPE </v>
      </c>
      <c r="O11" s="2" t="str">
        <f t="shared" si="25"/>
        <v xml:space="preserve">VARCHAR2 </v>
      </c>
      <c r="P11" s="2" t="str">
        <f t="shared" si="26"/>
        <v>10</v>
      </c>
      <c r="Q11" s="2"/>
      <c r="R11" s="16" t="str">
        <f t="shared" si="27"/>
        <v xml:space="preserve">RECOVERYAMTRATETYPE </v>
      </c>
      <c r="S11" s="2"/>
      <c r="T11" s="2"/>
      <c r="U11" s="2"/>
      <c r="V11" s="2"/>
      <c r="W11" s="2"/>
      <c r="X11" s="2"/>
      <c r="Y11" s="2"/>
    </row>
    <row r="12" spans="1:25" x14ac:dyDescent="0.25">
      <c r="B12" t="s">
        <v>933</v>
      </c>
      <c r="C12" s="11">
        <f t="shared" si="14"/>
        <v>13</v>
      </c>
      <c r="D12" s="2" t="str">
        <f t="shared" si="15"/>
        <v xml:space="preserve">RECOVERYRATE </v>
      </c>
      <c r="E12" s="1" t="str">
        <f t="shared" si="16"/>
        <v>RECO</v>
      </c>
      <c r="F12" s="2" t="str">
        <f t="shared" si="17"/>
        <v>FLOAT,</v>
      </c>
      <c r="G12" s="2" t="e">
        <f t="shared" si="18"/>
        <v>#VALUE!</v>
      </c>
      <c r="H12" s="1" t="e">
        <f t="shared" si="19"/>
        <v>#VALUE!</v>
      </c>
      <c r="I12" s="2" t="e">
        <f t="shared" si="20"/>
        <v>#VALUE!</v>
      </c>
      <c r="J12" s="2" t="e">
        <f t="shared" si="21"/>
        <v>#VALUE!</v>
      </c>
      <c r="K12" s="1" t="e">
        <f t="shared" si="22"/>
        <v>#VALUE!</v>
      </c>
      <c r="L12" s="2"/>
      <c r="M12" s="1" t="str">
        <f t="shared" si="23"/>
        <v xml:space="preserve">RECOVERYRATE </v>
      </c>
      <c r="N12" s="1" t="str">
        <f t="shared" si="24"/>
        <v xml:space="preserve">RECOVERYRATE </v>
      </c>
      <c r="O12" s="2" t="e">
        <f t="shared" si="25"/>
        <v>#VALUE!</v>
      </c>
      <c r="P12" s="2" t="e">
        <f t="shared" si="26"/>
        <v>#VALUE!</v>
      </c>
      <c r="Q12" s="2"/>
      <c r="R12" s="16" t="str">
        <f t="shared" si="27"/>
        <v xml:space="preserve">RECOVERYRATE </v>
      </c>
      <c r="S12" s="2"/>
      <c r="T12" s="2"/>
      <c r="U12" s="2"/>
      <c r="V12" s="2"/>
      <c r="W12" s="2"/>
      <c r="X12" s="2"/>
      <c r="Y12" s="2"/>
    </row>
    <row r="13" spans="1:25" x14ac:dyDescent="0.25">
      <c r="B13" t="s">
        <v>934</v>
      </c>
      <c r="C13" s="11">
        <f t="shared" si="14"/>
        <v>18</v>
      </c>
      <c r="D13" s="2" t="str">
        <f t="shared" si="15"/>
        <v xml:space="preserve">RECOVERYDEBITACCT </v>
      </c>
      <c r="E13" s="1" t="str">
        <f t="shared" si="16"/>
        <v>RECO</v>
      </c>
      <c r="F13" s="2" t="str">
        <f t="shared" si="17"/>
        <v>VARCHAR2 (32),</v>
      </c>
      <c r="G13" s="2">
        <f t="shared" si="18"/>
        <v>10</v>
      </c>
      <c r="H13" s="1" t="str">
        <f t="shared" si="19"/>
        <v xml:space="preserve">VARCHAR2 </v>
      </c>
      <c r="I13" s="2">
        <f t="shared" si="20"/>
        <v>13</v>
      </c>
      <c r="J13" s="2">
        <f t="shared" si="21"/>
        <v>3</v>
      </c>
      <c r="K13" s="1" t="str">
        <f t="shared" si="22"/>
        <v>32</v>
      </c>
      <c r="L13" s="2"/>
      <c r="M13" s="1" t="str">
        <f t="shared" si="23"/>
        <v xml:space="preserve">RECOVERYDEBITACCT </v>
      </c>
      <c r="N13" s="1" t="str">
        <f t="shared" si="24"/>
        <v xml:space="preserve">RECOVERYDEBITACCT </v>
      </c>
      <c r="O13" s="2" t="str">
        <f t="shared" si="25"/>
        <v xml:space="preserve">VARCHAR2 </v>
      </c>
      <c r="P13" s="2" t="str">
        <f t="shared" si="26"/>
        <v>32</v>
      </c>
      <c r="Q13" s="2"/>
      <c r="R13" s="16" t="str">
        <f t="shared" si="27"/>
        <v xml:space="preserve">RECOVERYDEBITACCT </v>
      </c>
      <c r="S13" s="2"/>
      <c r="T13" s="2"/>
      <c r="U13" s="2"/>
      <c r="V13" s="2"/>
      <c r="W13" s="2"/>
      <c r="X13" s="2"/>
      <c r="Y13" s="2"/>
    </row>
    <row r="14" spans="1:25" x14ac:dyDescent="0.25">
      <c r="B14" t="s">
        <v>935</v>
      </c>
      <c r="C14" s="11">
        <f t="shared" si="14"/>
        <v>21</v>
      </c>
      <c r="D14" s="2" t="str">
        <f t="shared" si="15"/>
        <v xml:space="preserve">ORIGINALRECOVERYRATE </v>
      </c>
      <c r="E14" s="1" t="str">
        <f t="shared" si="16"/>
        <v>ORIG</v>
      </c>
      <c r="F14" s="2" t="str">
        <f t="shared" si="17"/>
        <v>FLOAT,</v>
      </c>
      <c r="G14" s="2" t="e">
        <f t="shared" si="18"/>
        <v>#VALUE!</v>
      </c>
      <c r="H14" s="1" t="e">
        <f t="shared" si="19"/>
        <v>#VALUE!</v>
      </c>
      <c r="I14" s="2" t="e">
        <f t="shared" si="20"/>
        <v>#VALUE!</v>
      </c>
      <c r="J14" s="2" t="e">
        <f t="shared" si="21"/>
        <v>#VALUE!</v>
      </c>
      <c r="K14" s="1" t="e">
        <f t="shared" si="22"/>
        <v>#VALUE!</v>
      </c>
      <c r="L14" s="2"/>
      <c r="M14" s="1" t="str">
        <f t="shared" si="23"/>
        <v xml:space="preserve">ORIGINALRECOVERYRATE </v>
      </c>
      <c r="N14" s="1" t="str">
        <f t="shared" si="24"/>
        <v xml:space="preserve">ORIGINALRECOVERYRATE </v>
      </c>
      <c r="O14" s="2" t="e">
        <f t="shared" si="25"/>
        <v>#VALUE!</v>
      </c>
      <c r="P14" s="2" t="e">
        <f t="shared" si="26"/>
        <v>#VALUE!</v>
      </c>
      <c r="Q14" s="2"/>
      <c r="R14" s="16" t="str">
        <f t="shared" si="27"/>
        <v xml:space="preserve">ORIGINALRECOVERYRATE </v>
      </c>
      <c r="S14" s="2"/>
      <c r="T14" s="2"/>
      <c r="U14" s="2"/>
      <c r="V14" s="2"/>
      <c r="W14" s="2"/>
      <c r="X14" s="2"/>
      <c r="Y14" s="2"/>
    </row>
    <row r="15" spans="1:25" x14ac:dyDescent="0.25">
      <c r="B15" t="s">
        <v>936</v>
      </c>
      <c r="C15" s="11">
        <f t="shared" si="14"/>
        <v>14</v>
      </c>
      <c r="D15" s="2" t="str">
        <f t="shared" si="15"/>
        <v xml:space="preserve">LCYRECOVERAMT </v>
      </c>
      <c r="E15" s="1" t="str">
        <f t="shared" si="16"/>
        <v>LCYR</v>
      </c>
      <c r="F15" s="2" t="str">
        <f t="shared" si="17"/>
        <v>FLOAT,</v>
      </c>
      <c r="G15" s="2" t="e">
        <f t="shared" si="18"/>
        <v>#VALUE!</v>
      </c>
      <c r="H15" s="1" t="e">
        <f t="shared" si="19"/>
        <v>#VALUE!</v>
      </c>
      <c r="I15" s="2" t="e">
        <f t="shared" si="20"/>
        <v>#VALUE!</v>
      </c>
      <c r="J15" s="2" t="e">
        <f t="shared" si="21"/>
        <v>#VALUE!</v>
      </c>
      <c r="K15" s="1" t="e">
        <f t="shared" si="22"/>
        <v>#VALUE!</v>
      </c>
      <c r="L15" s="2"/>
      <c r="M15" s="1" t="str">
        <f t="shared" si="23"/>
        <v xml:space="preserve">LCYRECOVERAMT </v>
      </c>
      <c r="N15" s="1" t="str">
        <f t="shared" si="24"/>
        <v xml:space="preserve">LCYRECOVERAMT </v>
      </c>
      <c r="O15" s="2" t="e">
        <f t="shared" si="25"/>
        <v>#VALUE!</v>
      </c>
      <c r="P15" s="2" t="e">
        <f t="shared" si="26"/>
        <v>#VALUE!</v>
      </c>
      <c r="Q15" s="2"/>
      <c r="R15" s="16" t="str">
        <f t="shared" si="27"/>
        <v xml:space="preserve">LCYRECOVERAMT </v>
      </c>
      <c r="S15" s="2"/>
      <c r="T15" s="2"/>
      <c r="U15" s="2"/>
      <c r="V15" s="2"/>
      <c r="W15" s="2"/>
      <c r="X15" s="2"/>
      <c r="Y15" s="2"/>
    </row>
    <row r="16" spans="1:25" x14ac:dyDescent="0.25">
      <c r="B16" t="s">
        <v>937</v>
      </c>
      <c r="C16" s="11">
        <f t="shared" si="14"/>
        <v>16</v>
      </c>
      <c r="D16" s="2" t="str">
        <f t="shared" si="15"/>
        <v xml:space="preserve">PREVRECOVERYAMT </v>
      </c>
      <c r="E16" s="1" t="str">
        <f t="shared" si="16"/>
        <v>PREV</v>
      </c>
      <c r="F16" s="2" t="str">
        <f t="shared" si="17"/>
        <v>FLOAT,</v>
      </c>
      <c r="G16" s="2" t="e">
        <f t="shared" si="18"/>
        <v>#VALUE!</v>
      </c>
      <c r="H16" s="1" t="e">
        <f t="shared" si="19"/>
        <v>#VALUE!</v>
      </c>
      <c r="I16" s="2" t="e">
        <f t="shared" si="20"/>
        <v>#VALUE!</v>
      </c>
      <c r="J16" s="2" t="e">
        <f t="shared" si="21"/>
        <v>#VALUE!</v>
      </c>
      <c r="K16" s="1" t="e">
        <f t="shared" si="22"/>
        <v>#VALUE!</v>
      </c>
      <c r="L16" s="2"/>
      <c r="M16" s="1" t="str">
        <f t="shared" si="23"/>
        <v xml:space="preserve">PREVRECOVERYAMT </v>
      </c>
      <c r="N16" s="1" t="str">
        <f t="shared" si="24"/>
        <v xml:space="preserve">PREVRECOVERYAMT </v>
      </c>
      <c r="O16" s="2" t="e">
        <f t="shared" si="25"/>
        <v>#VALUE!</v>
      </c>
      <c r="P16" s="2" t="e">
        <f t="shared" si="26"/>
        <v>#VALUE!</v>
      </c>
      <c r="Q16" s="2"/>
      <c r="R16" s="16" t="str">
        <f t="shared" si="27"/>
        <v xml:space="preserve">PREVRECOVERYAMT </v>
      </c>
      <c r="S16" s="2"/>
      <c r="T16" s="2"/>
      <c r="U16" s="2"/>
      <c r="V16" s="2"/>
      <c r="W16" s="2"/>
      <c r="X16" s="2"/>
      <c r="Y16" s="2"/>
    </row>
    <row r="17" spans="2:25" x14ac:dyDescent="0.25">
      <c r="B17" t="s">
        <v>168</v>
      </c>
      <c r="C17" s="11">
        <f t="shared" si="14"/>
        <v>9</v>
      </c>
      <c r="D17" s="2" t="str">
        <f t="shared" si="15"/>
        <v xml:space="preserve">ISACTIVE </v>
      </c>
      <c r="E17" s="1" t="str">
        <f t="shared" si="16"/>
        <v>ISAC</v>
      </c>
      <c r="F17" s="2" t="str">
        <f t="shared" si="17"/>
        <v>NUMBER (10),</v>
      </c>
      <c r="G17" s="2">
        <f t="shared" si="18"/>
        <v>8</v>
      </c>
      <c r="H17" s="1" t="str">
        <f t="shared" si="19"/>
        <v xml:space="preserve">NUMBER </v>
      </c>
      <c r="I17" s="2">
        <f t="shared" si="20"/>
        <v>11</v>
      </c>
      <c r="J17" s="2">
        <f t="shared" si="21"/>
        <v>3</v>
      </c>
      <c r="K17" s="1" t="str">
        <f t="shared" si="22"/>
        <v>10</v>
      </c>
      <c r="L17" s="2"/>
      <c r="M17" s="1" t="str">
        <f t="shared" si="23"/>
        <v xml:space="preserve">ISACTIVE </v>
      </c>
      <c r="N17" s="1" t="str">
        <f t="shared" si="24"/>
        <v xml:space="preserve">ISACTIVE </v>
      </c>
      <c r="O17" s="2" t="str">
        <f t="shared" si="25"/>
        <v xml:space="preserve">NUMBER </v>
      </c>
      <c r="P17" s="2" t="str">
        <f t="shared" si="26"/>
        <v>10</v>
      </c>
      <c r="Q17" s="2">
        <v>1</v>
      </c>
      <c r="R17" s="16" t="str">
        <f t="shared" si="27"/>
        <v xml:space="preserve">ISACTIVE </v>
      </c>
      <c r="S17" s="2"/>
      <c r="T17" s="2"/>
      <c r="U17" s="2"/>
      <c r="V17" s="2"/>
      <c r="W17" s="2"/>
      <c r="X17" s="2"/>
      <c r="Y17" s="2"/>
    </row>
    <row r="18" spans="2:25" x14ac:dyDescent="0.25">
      <c r="B18" t="s">
        <v>169</v>
      </c>
      <c r="C18" s="11">
        <f t="shared" si="14"/>
        <v>11</v>
      </c>
      <c r="D18" s="2" t="str">
        <f t="shared" si="15"/>
        <v xml:space="preserve">AUTHSTATUS </v>
      </c>
      <c r="E18" s="1" t="str">
        <f t="shared" si="16"/>
        <v>AUTH</v>
      </c>
      <c r="F18" s="2" t="str">
        <f t="shared" si="17"/>
        <v>VARCHAR2 (1),</v>
      </c>
      <c r="G18" s="2">
        <f t="shared" si="18"/>
        <v>10</v>
      </c>
      <c r="H18" s="1" t="str">
        <f t="shared" si="19"/>
        <v xml:space="preserve">VARCHAR2 </v>
      </c>
      <c r="I18" s="2">
        <f t="shared" si="20"/>
        <v>12</v>
      </c>
      <c r="J18" s="2">
        <f t="shared" si="21"/>
        <v>2</v>
      </c>
      <c r="K18" s="1" t="str">
        <f t="shared" si="22"/>
        <v>1</v>
      </c>
      <c r="L18" s="2"/>
      <c r="M18" s="1" t="str">
        <f t="shared" si="23"/>
        <v xml:space="preserve">AUTHSTATUS </v>
      </c>
      <c r="N18" s="1" t="str">
        <f t="shared" si="24"/>
        <v xml:space="preserve">AUTHSTATUS </v>
      </c>
      <c r="O18" s="2" t="str">
        <f t="shared" si="25"/>
        <v xml:space="preserve">VARCHAR2 </v>
      </c>
      <c r="P18" s="2" t="str">
        <f t="shared" si="26"/>
        <v>1</v>
      </c>
      <c r="Q18" s="2" t="s">
        <v>497</v>
      </c>
      <c r="R18" s="16" t="str">
        <f t="shared" si="27"/>
        <v xml:space="preserve">AUTHSTATUS </v>
      </c>
      <c r="S18" s="2"/>
      <c r="T18" s="2"/>
      <c r="U18" s="2"/>
      <c r="V18" s="2"/>
      <c r="W18" s="2"/>
      <c r="X18" s="2"/>
      <c r="Y18" s="2"/>
    </row>
    <row r="19" spans="2:25" x14ac:dyDescent="0.25">
      <c r="B19" t="s">
        <v>938</v>
      </c>
      <c r="C19" s="11">
        <f t="shared" si="14"/>
        <v>5</v>
      </c>
      <c r="D19" s="2" t="str">
        <f t="shared" si="15"/>
        <v xml:space="preserve">BGID </v>
      </c>
      <c r="E19" s="1" t="str">
        <f t="shared" si="16"/>
        <v>BGID</v>
      </c>
      <c r="F19" s="2" t="str">
        <f t="shared" si="17"/>
        <v>VARCHAR2 (20),</v>
      </c>
      <c r="G19" s="2">
        <f t="shared" si="18"/>
        <v>10</v>
      </c>
      <c r="H19" s="1" t="str">
        <f t="shared" si="19"/>
        <v xml:space="preserve">VARCHAR2 </v>
      </c>
      <c r="I19" s="2">
        <f t="shared" si="20"/>
        <v>13</v>
      </c>
      <c r="J19" s="2">
        <f t="shared" si="21"/>
        <v>3</v>
      </c>
      <c r="K19" s="1" t="str">
        <f t="shared" si="22"/>
        <v>20</v>
      </c>
      <c r="L19" s="2"/>
      <c r="M19" s="1" t="str">
        <f t="shared" si="23"/>
        <v xml:space="preserve">BGID </v>
      </c>
      <c r="N19" s="1" t="str">
        <f t="shared" si="24"/>
        <v xml:space="preserve">BGID </v>
      </c>
      <c r="O19" s="2" t="str">
        <f t="shared" si="25"/>
        <v xml:space="preserve">VARCHAR2 </v>
      </c>
      <c r="P19" s="2" t="str">
        <f t="shared" si="26"/>
        <v>20</v>
      </c>
      <c r="Q19" s="2"/>
      <c r="R19" s="16" t="str">
        <f t="shared" si="27"/>
        <v xml:space="preserve">BGID </v>
      </c>
      <c r="S19" s="2"/>
      <c r="T19" s="2"/>
      <c r="U19" s="2"/>
      <c r="V19" s="2"/>
      <c r="W19" s="2"/>
      <c r="X19" s="2"/>
      <c r="Y19" s="2"/>
    </row>
    <row r="20" spans="2:25" x14ac:dyDescent="0.25">
      <c r="B20" t="s">
        <v>189</v>
      </c>
      <c r="C20" s="11">
        <f t="shared" si="14"/>
        <v>12</v>
      </c>
      <c r="D20" s="2" t="str">
        <f t="shared" si="15"/>
        <v xml:space="preserve">PRODUCTCODE </v>
      </c>
      <c r="E20" s="1" t="str">
        <f t="shared" si="16"/>
        <v>PROD</v>
      </c>
      <c r="F20" s="2" t="str">
        <f t="shared" si="17"/>
        <v>VARCHAR2 (8),</v>
      </c>
      <c r="G20" s="2">
        <f t="shared" si="18"/>
        <v>10</v>
      </c>
      <c r="H20" s="1" t="str">
        <f t="shared" si="19"/>
        <v xml:space="preserve">VARCHAR2 </v>
      </c>
      <c r="I20" s="2">
        <f t="shared" si="20"/>
        <v>12</v>
      </c>
      <c r="J20" s="2">
        <f t="shared" si="21"/>
        <v>2</v>
      </c>
      <c r="K20" s="1" t="str">
        <f t="shared" si="22"/>
        <v>8</v>
      </c>
      <c r="L20" s="2"/>
      <c r="M20" s="1" t="str">
        <f t="shared" si="23"/>
        <v xml:space="preserve">PRODUCTCODE </v>
      </c>
      <c r="N20" s="1" t="str">
        <f t="shared" si="24"/>
        <v xml:space="preserve">PRODUCTCODE </v>
      </c>
      <c r="O20" s="2" t="str">
        <f t="shared" si="25"/>
        <v xml:space="preserve">VARCHAR2 </v>
      </c>
      <c r="P20" s="2" t="str">
        <f t="shared" si="26"/>
        <v>8</v>
      </c>
      <c r="Q20" s="2"/>
      <c r="R20" s="16" t="str">
        <f t="shared" si="27"/>
        <v xml:space="preserve">PRODUCTCODE </v>
      </c>
      <c r="S20" s="2"/>
      <c r="T20" s="2"/>
      <c r="U20" s="2"/>
      <c r="V20" s="2"/>
      <c r="W20" s="2"/>
      <c r="X20" s="2"/>
      <c r="Y20" s="2"/>
    </row>
    <row r="21" spans="2:25" x14ac:dyDescent="0.25">
      <c r="B21" t="s">
        <v>190</v>
      </c>
      <c r="C21" s="11">
        <f t="shared" si="14"/>
        <v>11</v>
      </c>
      <c r="D21" s="2" t="str">
        <f t="shared" si="15"/>
        <v xml:space="preserve">SCHEMECODE </v>
      </c>
      <c r="E21" s="1" t="str">
        <f t="shared" si="16"/>
        <v>SCHE</v>
      </c>
      <c r="F21" s="2" t="str">
        <f t="shared" si="17"/>
        <v>VARCHAR2 (8),</v>
      </c>
      <c r="G21" s="2">
        <f t="shared" si="18"/>
        <v>10</v>
      </c>
      <c r="H21" s="1" t="str">
        <f t="shared" si="19"/>
        <v xml:space="preserve">VARCHAR2 </v>
      </c>
      <c r="I21" s="2">
        <f t="shared" si="20"/>
        <v>12</v>
      </c>
      <c r="J21" s="2">
        <f t="shared" si="21"/>
        <v>2</v>
      </c>
      <c r="K21" s="1" t="str">
        <f t="shared" si="22"/>
        <v>8</v>
      </c>
      <c r="L21" s="2"/>
      <c r="M21" s="1" t="str">
        <f t="shared" si="23"/>
        <v xml:space="preserve">SCHEMECODE </v>
      </c>
      <c r="N21" s="1" t="str">
        <f t="shared" si="24"/>
        <v xml:space="preserve">SCHEMECODE </v>
      </c>
      <c r="O21" s="2" t="str">
        <f t="shared" si="25"/>
        <v xml:space="preserve">VARCHAR2 </v>
      </c>
      <c r="P21" s="2" t="str">
        <f t="shared" si="26"/>
        <v>8</v>
      </c>
      <c r="Q21" s="2"/>
      <c r="R21" s="16" t="str">
        <f t="shared" si="27"/>
        <v xml:space="preserve">SCHEMECODE </v>
      </c>
      <c r="S21" s="2"/>
      <c r="T21" s="2"/>
      <c r="U21" s="2"/>
      <c r="V21" s="2"/>
      <c r="W21" s="2"/>
      <c r="X21" s="2"/>
      <c r="Y21" s="2"/>
    </row>
    <row r="22" spans="2:25" x14ac:dyDescent="0.25">
      <c r="B22" t="s">
        <v>188</v>
      </c>
      <c r="C22" s="11">
        <f t="shared" si="14"/>
        <v>11</v>
      </c>
      <c r="D22" s="2" t="str">
        <f t="shared" si="15"/>
        <v xml:space="preserve">MEMBERCODE </v>
      </c>
      <c r="E22" s="1" t="str">
        <f t="shared" si="16"/>
        <v>MEMB</v>
      </c>
      <c r="F22" s="2" t="str">
        <f t="shared" si="17"/>
        <v>NUMBER (10),</v>
      </c>
      <c r="G22" s="2">
        <f t="shared" si="18"/>
        <v>8</v>
      </c>
      <c r="H22" s="1" t="str">
        <f t="shared" si="19"/>
        <v xml:space="preserve">NUMBER </v>
      </c>
      <c r="I22" s="2">
        <f t="shared" si="20"/>
        <v>11</v>
      </c>
      <c r="J22" s="2">
        <f t="shared" si="21"/>
        <v>3</v>
      </c>
      <c r="K22" s="1" t="str">
        <f t="shared" si="22"/>
        <v>10</v>
      </c>
      <c r="L22" s="2"/>
      <c r="M22" s="1" t="str">
        <f t="shared" si="23"/>
        <v xml:space="preserve">MEMBERCODE </v>
      </c>
      <c r="N22" s="1" t="str">
        <f t="shared" si="24"/>
        <v xml:space="preserve">MEMBERCODE </v>
      </c>
      <c r="O22" s="2" t="str">
        <f t="shared" si="25"/>
        <v xml:space="preserve">NUMBER </v>
      </c>
      <c r="P22" s="2" t="str">
        <f t="shared" si="26"/>
        <v>10</v>
      </c>
      <c r="Q22" s="2"/>
      <c r="R22" s="16" t="str">
        <f t="shared" si="27"/>
        <v xml:space="preserve">MEMBERCODE </v>
      </c>
      <c r="S22" s="2"/>
      <c r="T22" s="2"/>
      <c r="U22" s="2"/>
      <c r="V22" s="2"/>
      <c r="W22" s="2"/>
      <c r="X22" s="2"/>
      <c r="Y22" s="2"/>
    </row>
    <row r="23" spans="2:25" x14ac:dyDescent="0.25">
      <c r="B23" t="s">
        <v>174</v>
      </c>
      <c r="C23" s="11">
        <f t="shared" si="14"/>
        <v>14</v>
      </c>
      <c r="D23" s="2" t="str">
        <f t="shared" si="15"/>
        <v xml:space="preserve">NOAUTHPENDING </v>
      </c>
      <c r="E23" s="1" t="str">
        <f t="shared" si="16"/>
        <v>NOAU</v>
      </c>
      <c r="F23" s="2" t="str">
        <f t="shared" si="17"/>
        <v>NUMBER (10),</v>
      </c>
      <c r="G23" s="2">
        <f t="shared" si="18"/>
        <v>8</v>
      </c>
      <c r="H23" s="1" t="str">
        <f t="shared" si="19"/>
        <v xml:space="preserve">NUMBER </v>
      </c>
      <c r="I23" s="2">
        <f t="shared" si="20"/>
        <v>11</v>
      </c>
      <c r="J23" s="2">
        <f t="shared" si="21"/>
        <v>3</v>
      </c>
      <c r="K23" s="1" t="str">
        <f t="shared" si="22"/>
        <v>10</v>
      </c>
      <c r="L23" s="2"/>
      <c r="M23" s="1" t="str">
        <f t="shared" si="23"/>
        <v xml:space="preserve">NOAUTHPENDING </v>
      </c>
      <c r="N23" s="1" t="str">
        <f t="shared" si="24"/>
        <v xml:space="preserve">NOAUTHPENDING </v>
      </c>
      <c r="O23" s="2" t="str">
        <f t="shared" si="25"/>
        <v xml:space="preserve">NUMBER </v>
      </c>
      <c r="P23" s="2" t="str">
        <f t="shared" si="26"/>
        <v>10</v>
      </c>
      <c r="Q23" s="2">
        <v>0</v>
      </c>
      <c r="R23" s="16" t="str">
        <f t="shared" si="27"/>
        <v xml:space="preserve">NOAUTHPENDING </v>
      </c>
      <c r="S23" s="2"/>
      <c r="T23" s="2"/>
      <c r="U23" s="2"/>
      <c r="V23" s="2"/>
      <c r="W23" s="2"/>
      <c r="X23" s="2"/>
      <c r="Y23" s="2"/>
    </row>
    <row r="24" spans="2:25" hidden="1" x14ac:dyDescent="0.25">
      <c r="B24" t="s">
        <v>170</v>
      </c>
      <c r="C24" s="11">
        <f t="shared" si="14"/>
        <v>9</v>
      </c>
      <c r="D24" s="2" t="str">
        <f t="shared" si="15"/>
        <v xml:space="preserve">CHECKER1 </v>
      </c>
      <c r="E24" s="1" t="str">
        <f t="shared" si="16"/>
        <v>CHEC</v>
      </c>
      <c r="F24" s="2" t="str">
        <f t="shared" si="17"/>
        <v>VARCHAR2 (10),</v>
      </c>
      <c r="G24" s="2">
        <f t="shared" si="18"/>
        <v>10</v>
      </c>
      <c r="H24" s="1" t="str">
        <f t="shared" si="19"/>
        <v xml:space="preserve">VARCHAR2 </v>
      </c>
      <c r="I24" s="2">
        <f t="shared" si="20"/>
        <v>13</v>
      </c>
      <c r="J24" s="2">
        <f t="shared" si="21"/>
        <v>3</v>
      </c>
      <c r="K24" s="1" t="str">
        <f t="shared" si="22"/>
        <v>10</v>
      </c>
      <c r="L24" s="2"/>
      <c r="M24" s="1" t="str">
        <f t="shared" si="23"/>
        <v xml:space="preserve">CHECKER1 </v>
      </c>
      <c r="N24" s="1" t="str">
        <f t="shared" si="24"/>
        <v xml:space="preserve">CHECKER1 </v>
      </c>
      <c r="O24" s="2" t="str">
        <f t="shared" si="25"/>
        <v xml:space="preserve">VARCHAR2 </v>
      </c>
      <c r="P24" s="2" t="str">
        <f t="shared" si="26"/>
        <v>10</v>
      </c>
      <c r="Q24" s="2"/>
      <c r="R24" s="16" t="str">
        <f t="shared" si="27"/>
        <v xml:space="preserve">CHECKER1 </v>
      </c>
      <c r="S24" s="2"/>
      <c r="T24" s="2"/>
      <c r="U24" s="2"/>
      <c r="V24" s="2"/>
      <c r="W24" s="2"/>
      <c r="X24" s="2"/>
      <c r="Y24" s="2"/>
    </row>
    <row r="25" spans="2:25" hidden="1" x14ac:dyDescent="0.25">
      <c r="B25" t="s">
        <v>171</v>
      </c>
      <c r="C25" s="11">
        <f t="shared" si="14"/>
        <v>13</v>
      </c>
      <c r="D25" s="2" t="str">
        <f t="shared" si="15"/>
        <v xml:space="preserve">CHECKERDATE1 </v>
      </c>
      <c r="E25" s="1" t="str">
        <f t="shared" si="16"/>
        <v>CHEC</v>
      </c>
      <c r="F25" s="2" t="str">
        <f t="shared" si="17"/>
        <v>TIMESTAMP,</v>
      </c>
      <c r="G25" s="2" t="e">
        <f t="shared" si="18"/>
        <v>#VALUE!</v>
      </c>
      <c r="H25" s="1" t="e">
        <f t="shared" si="19"/>
        <v>#VALUE!</v>
      </c>
      <c r="I25" s="2" t="e">
        <f t="shared" si="20"/>
        <v>#VALUE!</v>
      </c>
      <c r="J25" s="2" t="e">
        <f t="shared" si="21"/>
        <v>#VALUE!</v>
      </c>
      <c r="K25" s="1" t="e">
        <f t="shared" si="22"/>
        <v>#VALUE!</v>
      </c>
      <c r="L25" s="2"/>
      <c r="M25" s="1" t="str">
        <f t="shared" si="23"/>
        <v xml:space="preserve">CHECKERDATE1 </v>
      </c>
      <c r="N25" s="1" t="str">
        <f t="shared" si="24"/>
        <v xml:space="preserve">CHECKERDATE1 </v>
      </c>
      <c r="O25" s="2" t="e">
        <f t="shared" si="25"/>
        <v>#VALUE!</v>
      </c>
      <c r="P25" s="2" t="e">
        <f t="shared" si="26"/>
        <v>#VALUE!</v>
      </c>
      <c r="Q25" s="2"/>
      <c r="R25" s="16" t="str">
        <f t="shared" si="27"/>
        <v xml:space="preserve">CHECKERDATE1 </v>
      </c>
      <c r="S25" s="2"/>
      <c r="T25" s="2"/>
      <c r="U25" s="2"/>
      <c r="V25" s="2"/>
      <c r="W25" s="2"/>
      <c r="X25" s="2"/>
      <c r="Y25" s="2"/>
    </row>
    <row r="26" spans="2:25" hidden="1" x14ac:dyDescent="0.25">
      <c r="B26" t="s">
        <v>172</v>
      </c>
      <c r="C26" s="11">
        <f t="shared" si="14"/>
        <v>9</v>
      </c>
      <c r="D26" s="2" t="str">
        <f t="shared" si="15"/>
        <v xml:space="preserve">CHECKER2 </v>
      </c>
      <c r="E26" s="1" t="str">
        <f t="shared" si="16"/>
        <v>CHEC</v>
      </c>
      <c r="F26" s="2" t="str">
        <f t="shared" si="17"/>
        <v>VARCHAR2 (10),</v>
      </c>
      <c r="G26" s="2">
        <f t="shared" si="18"/>
        <v>10</v>
      </c>
      <c r="H26" s="1" t="str">
        <f t="shared" si="19"/>
        <v xml:space="preserve">VARCHAR2 </v>
      </c>
      <c r="I26" s="2">
        <f t="shared" si="20"/>
        <v>13</v>
      </c>
      <c r="J26" s="2">
        <f t="shared" si="21"/>
        <v>3</v>
      </c>
      <c r="K26" s="1" t="str">
        <f t="shared" si="22"/>
        <v>10</v>
      </c>
      <c r="L26" s="2"/>
      <c r="M26" s="1" t="str">
        <f t="shared" si="23"/>
        <v xml:space="preserve">CHECKER2 </v>
      </c>
      <c r="N26" s="1" t="str">
        <f t="shared" si="24"/>
        <v xml:space="preserve">CHECKER2 </v>
      </c>
      <c r="O26" s="2" t="str">
        <f t="shared" si="25"/>
        <v xml:space="preserve">VARCHAR2 </v>
      </c>
      <c r="P26" s="2" t="str">
        <f t="shared" si="26"/>
        <v>10</v>
      </c>
      <c r="Q26" s="2"/>
      <c r="R26" s="16" t="str">
        <f t="shared" si="27"/>
        <v xml:space="preserve">CHECKER2 </v>
      </c>
      <c r="S26" s="2"/>
      <c r="T26" s="2"/>
      <c r="U26" s="2"/>
      <c r="V26" s="2"/>
      <c r="W26" s="2"/>
      <c r="X26" s="2"/>
      <c r="Y26" s="2"/>
    </row>
    <row r="27" spans="2:25" hidden="1" x14ac:dyDescent="0.25">
      <c r="B27" t="s">
        <v>173</v>
      </c>
      <c r="C27" s="11">
        <f t="shared" si="14"/>
        <v>13</v>
      </c>
      <c r="D27" s="2" t="str">
        <f t="shared" si="15"/>
        <v xml:space="preserve">CHECKERDATE2 </v>
      </c>
      <c r="E27" s="1" t="str">
        <f t="shared" si="16"/>
        <v>CHEC</v>
      </c>
      <c r="F27" s="2" t="str">
        <f t="shared" si="17"/>
        <v>TIMESTAMP,</v>
      </c>
      <c r="G27" s="2" t="e">
        <f t="shared" si="18"/>
        <v>#VALUE!</v>
      </c>
      <c r="H27" s="1" t="e">
        <f t="shared" si="19"/>
        <v>#VALUE!</v>
      </c>
      <c r="I27" s="2" t="e">
        <f t="shared" si="20"/>
        <v>#VALUE!</v>
      </c>
      <c r="J27" s="2" t="e">
        <f t="shared" si="21"/>
        <v>#VALUE!</v>
      </c>
      <c r="K27" s="1" t="e">
        <f t="shared" si="22"/>
        <v>#VALUE!</v>
      </c>
      <c r="L27" s="2"/>
      <c r="M27" s="1" t="str">
        <f t="shared" si="23"/>
        <v xml:space="preserve">CHECKERDATE2 </v>
      </c>
      <c r="N27" s="1" t="str">
        <f t="shared" si="24"/>
        <v xml:space="preserve">CHECKERDATE2 </v>
      </c>
      <c r="O27" s="2" t="e">
        <f t="shared" si="25"/>
        <v>#VALUE!</v>
      </c>
      <c r="P27" s="2" t="e">
        <f t="shared" si="26"/>
        <v>#VALUE!</v>
      </c>
      <c r="Q27" s="2"/>
      <c r="R27" s="16" t="str">
        <f t="shared" si="27"/>
        <v xml:space="preserve">CHECKERDATE2 </v>
      </c>
      <c r="S27" s="2"/>
      <c r="T27" s="2"/>
      <c r="U27" s="2"/>
      <c r="V27" s="2"/>
      <c r="W27" s="2"/>
      <c r="X27" s="2"/>
      <c r="Y27" s="2"/>
    </row>
    <row r="28" spans="2:25" x14ac:dyDescent="0.25">
      <c r="B28" t="s">
        <v>939</v>
      </c>
      <c r="C28" s="11">
        <f t="shared" si="14"/>
        <v>10</v>
      </c>
      <c r="D28" s="2" t="str">
        <f t="shared" si="15"/>
        <v xml:space="preserve">TOTRECAMT </v>
      </c>
      <c r="E28" s="1" t="str">
        <f t="shared" si="16"/>
        <v>TOTR</v>
      </c>
      <c r="F28" s="2" t="str">
        <f t="shared" si="17"/>
        <v>FLOAT,</v>
      </c>
      <c r="G28" s="2" t="e">
        <f t="shared" si="18"/>
        <v>#VALUE!</v>
      </c>
      <c r="H28" s="1" t="e">
        <f t="shared" si="19"/>
        <v>#VALUE!</v>
      </c>
      <c r="I28" s="2" t="e">
        <f t="shared" si="20"/>
        <v>#VALUE!</v>
      </c>
      <c r="J28" s="2" t="e">
        <f t="shared" si="21"/>
        <v>#VALUE!</v>
      </c>
      <c r="K28" s="1" t="e">
        <f t="shared" si="22"/>
        <v>#VALUE!</v>
      </c>
      <c r="L28" s="2"/>
      <c r="M28" s="1" t="str">
        <f t="shared" si="23"/>
        <v xml:space="preserve">TOTRECAMT </v>
      </c>
      <c r="N28" s="1" t="str">
        <f t="shared" si="24"/>
        <v xml:space="preserve">TOTRECAMT </v>
      </c>
      <c r="O28" s="2" t="e">
        <f t="shared" si="25"/>
        <v>#VALUE!</v>
      </c>
      <c r="P28" s="2" t="e">
        <f t="shared" si="26"/>
        <v>#VALUE!</v>
      </c>
      <c r="Q28" s="2"/>
      <c r="R28" s="16" t="str">
        <f t="shared" si="27"/>
        <v xml:space="preserve">TOTRECAMT </v>
      </c>
      <c r="S28" s="2"/>
      <c r="T28" s="2"/>
      <c r="U28" s="2"/>
      <c r="V28" s="2"/>
      <c r="W28" s="2"/>
      <c r="X28" s="2"/>
      <c r="Y28" s="2"/>
    </row>
    <row r="29" spans="2:25" x14ac:dyDescent="0.25">
      <c r="B29" t="s">
        <v>940</v>
      </c>
      <c r="C29" s="11">
        <f t="shared" si="14"/>
        <v>14</v>
      </c>
      <c r="D29" s="2" t="str">
        <f t="shared" si="15"/>
        <v xml:space="preserve">TOTALCLAIMAMT </v>
      </c>
      <c r="E29" s="1" t="str">
        <f t="shared" si="16"/>
        <v>TOTA</v>
      </c>
      <c r="F29" s="2" t="str">
        <f t="shared" si="17"/>
        <v>FLOAT,</v>
      </c>
      <c r="G29" s="2" t="e">
        <f t="shared" si="18"/>
        <v>#VALUE!</v>
      </c>
      <c r="H29" s="1" t="e">
        <f t="shared" si="19"/>
        <v>#VALUE!</v>
      </c>
      <c r="I29" s="2" t="e">
        <f t="shared" si="20"/>
        <v>#VALUE!</v>
      </c>
      <c r="J29" s="2" t="e">
        <f t="shared" si="21"/>
        <v>#VALUE!</v>
      </c>
      <c r="K29" s="1" t="e">
        <f t="shared" si="22"/>
        <v>#VALUE!</v>
      </c>
      <c r="L29" s="2"/>
      <c r="M29" s="1" t="str">
        <f t="shared" si="23"/>
        <v xml:space="preserve">TOTALCLAIMAMT </v>
      </c>
      <c r="N29" s="1" t="str">
        <f t="shared" si="24"/>
        <v xml:space="preserve">TOTALCLAIMAMT </v>
      </c>
      <c r="O29" s="2" t="e">
        <f t="shared" si="25"/>
        <v>#VALUE!</v>
      </c>
      <c r="P29" s="2" t="e">
        <f t="shared" si="26"/>
        <v>#VALUE!</v>
      </c>
      <c r="Q29" s="2"/>
      <c r="R29" s="16" t="str">
        <f t="shared" si="27"/>
        <v xml:space="preserve">TOTALCLAIMAMT </v>
      </c>
      <c r="S29" s="2"/>
      <c r="T29" s="2"/>
      <c r="U29" s="2"/>
      <c r="V29" s="2"/>
      <c r="W29" s="2"/>
      <c r="X29" s="2"/>
      <c r="Y29" s="2"/>
    </row>
    <row r="30" spans="2:25" x14ac:dyDescent="0.25">
      <c r="B30" t="s">
        <v>941</v>
      </c>
      <c r="C30" s="11">
        <f t="shared" si="14"/>
        <v>7</v>
      </c>
      <c r="D30" s="2" t="str">
        <f t="shared" si="15"/>
        <v xml:space="preserve">ACCTID </v>
      </c>
      <c r="E30" s="1" t="str">
        <f t="shared" si="16"/>
        <v>ACCT</v>
      </c>
      <c r="F30" s="2" t="str">
        <f t="shared" si="17"/>
        <v>VARCHAR2 (32),</v>
      </c>
      <c r="G30" s="2">
        <f t="shared" si="18"/>
        <v>10</v>
      </c>
      <c r="H30" s="1" t="str">
        <f t="shared" si="19"/>
        <v xml:space="preserve">VARCHAR2 </v>
      </c>
      <c r="I30" s="2">
        <f t="shared" si="20"/>
        <v>13</v>
      </c>
      <c r="J30" s="2">
        <f t="shared" si="21"/>
        <v>3</v>
      </c>
      <c r="K30" s="1" t="str">
        <f t="shared" si="22"/>
        <v>32</v>
      </c>
      <c r="L30" s="2"/>
      <c r="M30" s="1" t="str">
        <f t="shared" si="23"/>
        <v xml:space="preserve">ACCTID </v>
      </c>
      <c r="N30" s="1" t="str">
        <f t="shared" si="24"/>
        <v xml:space="preserve">ACCTID </v>
      </c>
      <c r="O30" s="2" t="str">
        <f t="shared" si="25"/>
        <v xml:space="preserve">VARCHAR2 </v>
      </c>
      <c r="P30" s="2" t="str">
        <f t="shared" si="26"/>
        <v>32</v>
      </c>
      <c r="Q30" s="2"/>
      <c r="R30" s="16" t="str">
        <f t="shared" si="27"/>
        <v xml:space="preserve">ACCTID </v>
      </c>
      <c r="S30" s="2"/>
      <c r="T30" s="2"/>
      <c r="U30" s="2"/>
      <c r="V30" s="2"/>
      <c r="W30" s="2"/>
      <c r="X30" s="2"/>
      <c r="Y30" s="2"/>
    </row>
    <row r="31" spans="2:25" x14ac:dyDescent="0.25">
      <c r="B31" t="s">
        <v>191</v>
      </c>
      <c r="C31" s="11">
        <f t="shared" si="14"/>
        <v>10</v>
      </c>
      <c r="D31" s="2" t="str">
        <f t="shared" si="15"/>
        <v xml:space="preserve">CHARGESIN </v>
      </c>
      <c r="E31" s="1" t="str">
        <f t="shared" si="16"/>
        <v>CHAR</v>
      </c>
      <c r="F31" s="2" t="str">
        <f t="shared" si="17"/>
        <v>VARCHAR2 (1),</v>
      </c>
      <c r="G31" s="2">
        <f t="shared" si="18"/>
        <v>10</v>
      </c>
      <c r="H31" s="1" t="str">
        <f t="shared" si="19"/>
        <v xml:space="preserve">VARCHAR2 </v>
      </c>
      <c r="I31" s="2">
        <f t="shared" si="20"/>
        <v>12</v>
      </c>
      <c r="J31" s="2">
        <f t="shared" si="21"/>
        <v>2</v>
      </c>
      <c r="K31" s="1" t="str">
        <f t="shared" si="22"/>
        <v>1</v>
      </c>
      <c r="L31" s="2"/>
      <c r="M31" s="1" t="str">
        <f t="shared" si="23"/>
        <v xml:space="preserve">CHARGESIN </v>
      </c>
      <c r="N31" s="1" t="str">
        <f t="shared" si="24"/>
        <v xml:space="preserve">CHARGESIN </v>
      </c>
      <c r="O31" s="2" t="str">
        <f t="shared" si="25"/>
        <v xml:space="preserve">VARCHAR2 </v>
      </c>
      <c r="P31" s="2" t="str">
        <f t="shared" si="26"/>
        <v>1</v>
      </c>
      <c r="Q31" s="2"/>
      <c r="R31" s="16" t="str">
        <f t="shared" si="27"/>
        <v xml:space="preserve">CHARGESIN </v>
      </c>
      <c r="S31" s="2"/>
      <c r="T31" s="2"/>
      <c r="U31" s="2"/>
      <c r="V31" s="2"/>
      <c r="W31" s="2"/>
      <c r="X31" s="2"/>
      <c r="Y31" s="2"/>
    </row>
    <row r="32" spans="2:25" x14ac:dyDescent="0.25">
      <c r="B32" t="s">
        <v>192</v>
      </c>
      <c r="C32" s="11">
        <f t="shared" si="14"/>
        <v>13</v>
      </c>
      <c r="D32" s="2" t="str">
        <f t="shared" si="15"/>
        <v xml:space="preserve">CURRENCYCODE </v>
      </c>
      <c r="E32" s="1" t="str">
        <f t="shared" si="16"/>
        <v>CURR</v>
      </c>
      <c r="F32" s="2" t="str">
        <f t="shared" si="17"/>
        <v>VARCHAR2 (3),</v>
      </c>
      <c r="G32" s="2">
        <f t="shared" si="18"/>
        <v>10</v>
      </c>
      <c r="H32" s="1" t="str">
        <f t="shared" si="19"/>
        <v xml:space="preserve">VARCHAR2 </v>
      </c>
      <c r="I32" s="2">
        <f t="shared" si="20"/>
        <v>12</v>
      </c>
      <c r="J32" s="2">
        <f t="shared" si="21"/>
        <v>2</v>
      </c>
      <c r="K32" s="1" t="str">
        <f t="shared" si="22"/>
        <v>3</v>
      </c>
      <c r="L32" s="2"/>
      <c r="M32" s="1" t="str">
        <f t="shared" si="23"/>
        <v xml:space="preserve">CURRENCYCODE </v>
      </c>
      <c r="N32" s="1" t="str">
        <f t="shared" si="24"/>
        <v xml:space="preserve">CURRENCYCODE </v>
      </c>
      <c r="O32" s="2" t="str">
        <f t="shared" si="25"/>
        <v xml:space="preserve">VARCHAR2 </v>
      </c>
      <c r="P32" s="2" t="str">
        <f t="shared" si="26"/>
        <v>3</v>
      </c>
      <c r="Q32" s="2"/>
      <c r="R32" s="16" t="str">
        <f t="shared" si="27"/>
        <v xml:space="preserve">CURRENCYCODE </v>
      </c>
      <c r="S32" s="2"/>
      <c r="T32" s="2"/>
      <c r="U32" s="2"/>
      <c r="V32" s="2"/>
      <c r="W32" s="2"/>
      <c r="X32" s="2"/>
      <c r="Y32" s="2"/>
    </row>
    <row r="33" spans="2:25" x14ac:dyDescent="0.25">
      <c r="B33" t="s">
        <v>193</v>
      </c>
      <c r="C33" s="11">
        <f t="shared" si="14"/>
        <v>14</v>
      </c>
      <c r="D33" s="2" t="str">
        <f t="shared" si="15"/>
        <v xml:space="preserve">CHGDEBTACCTID </v>
      </c>
      <c r="E33" s="1" t="str">
        <f t="shared" si="16"/>
        <v>CHGD</v>
      </c>
      <c r="F33" s="2" t="str">
        <f t="shared" si="17"/>
        <v>VARCHAR2 (32),</v>
      </c>
      <c r="G33" s="2">
        <f t="shared" si="18"/>
        <v>10</v>
      </c>
      <c r="H33" s="1" t="str">
        <f t="shared" si="19"/>
        <v xml:space="preserve">VARCHAR2 </v>
      </c>
      <c r="I33" s="2">
        <f t="shared" si="20"/>
        <v>13</v>
      </c>
      <c r="J33" s="2">
        <f t="shared" si="21"/>
        <v>3</v>
      </c>
      <c r="K33" s="1" t="str">
        <f t="shared" si="22"/>
        <v>32</v>
      </c>
      <c r="L33" s="2"/>
      <c r="M33" s="1" t="str">
        <f t="shared" si="23"/>
        <v xml:space="preserve">CHGDEBTACCTID </v>
      </c>
      <c r="N33" s="1" t="str">
        <f t="shared" si="24"/>
        <v xml:space="preserve">CHGDEBTACCTID </v>
      </c>
      <c r="O33" s="2" t="str">
        <f t="shared" si="25"/>
        <v xml:space="preserve">VARCHAR2 </v>
      </c>
      <c r="P33" s="2" t="str">
        <f t="shared" si="26"/>
        <v>32</v>
      </c>
      <c r="Q33" s="2"/>
      <c r="R33" s="16" t="str">
        <f t="shared" si="27"/>
        <v xml:space="preserve">CHGDEBTACCTID </v>
      </c>
      <c r="S33" s="2"/>
      <c r="T33" s="2"/>
      <c r="U33" s="2"/>
      <c r="V33" s="2"/>
      <c r="W33" s="2"/>
      <c r="X33" s="2"/>
      <c r="Y33" s="2"/>
    </row>
    <row r="34" spans="2:25" x14ac:dyDescent="0.25">
      <c r="B34" t="s">
        <v>942</v>
      </c>
      <c r="C34" s="11">
        <f t="shared" si="14"/>
        <v>13</v>
      </c>
      <c r="D34" s="2" t="str">
        <f t="shared" si="15"/>
        <v xml:space="preserve">ACCEPTCLAIMS </v>
      </c>
      <c r="E34" s="1" t="str">
        <f t="shared" si="16"/>
        <v>ACCE</v>
      </c>
      <c r="F34" s="2" t="str">
        <f t="shared" si="17"/>
        <v>VARCHAR2 (1),</v>
      </c>
      <c r="G34" s="2">
        <f t="shared" si="18"/>
        <v>10</v>
      </c>
      <c r="H34" s="1" t="str">
        <f t="shared" si="19"/>
        <v xml:space="preserve">VARCHAR2 </v>
      </c>
      <c r="I34" s="2">
        <f t="shared" si="20"/>
        <v>12</v>
      </c>
      <c r="J34" s="2">
        <f t="shared" si="21"/>
        <v>2</v>
      </c>
      <c r="K34" s="1" t="str">
        <f t="shared" si="22"/>
        <v>1</v>
      </c>
      <c r="L34" s="2"/>
      <c r="M34" s="1" t="str">
        <f t="shared" si="23"/>
        <v xml:space="preserve">ACCEPTCLAIMS </v>
      </c>
      <c r="N34" s="1" t="str">
        <f t="shared" si="24"/>
        <v xml:space="preserve">ACCEPTCLAIMS </v>
      </c>
      <c r="O34" s="2" t="str">
        <f t="shared" si="25"/>
        <v xml:space="preserve">VARCHAR2 </v>
      </c>
      <c r="P34" s="2" t="str">
        <f t="shared" si="26"/>
        <v>1</v>
      </c>
      <c r="Q34" s="2"/>
      <c r="R34" s="16" t="str">
        <f t="shared" si="27"/>
        <v xml:space="preserve">ACCEPTCLAIMS </v>
      </c>
      <c r="S34" s="2"/>
      <c r="T34" s="2"/>
      <c r="U34" s="2"/>
      <c r="V34" s="2"/>
      <c r="W34" s="2"/>
      <c r="X34" s="2"/>
      <c r="Y34" s="2"/>
    </row>
    <row r="35" spans="2:25" x14ac:dyDescent="0.25">
      <c r="B35" t="s">
        <v>943</v>
      </c>
      <c r="C35" s="11">
        <f t="shared" si="14"/>
        <v>10</v>
      </c>
      <c r="D35" s="2" t="str">
        <f t="shared" si="15"/>
        <v xml:space="preserve">CLAIMDATE </v>
      </c>
      <c r="E35" s="1" t="str">
        <f t="shared" si="16"/>
        <v>CLAI</v>
      </c>
      <c r="F35" s="2" t="str">
        <f t="shared" si="17"/>
        <v>TIMESTAMP,</v>
      </c>
      <c r="G35" s="2" t="e">
        <f t="shared" si="18"/>
        <v>#VALUE!</v>
      </c>
      <c r="H35" s="1" t="e">
        <f t="shared" si="19"/>
        <v>#VALUE!</v>
      </c>
      <c r="I35" s="2" t="e">
        <f t="shared" si="20"/>
        <v>#VALUE!</v>
      </c>
      <c r="J35" s="2" t="e">
        <f t="shared" si="21"/>
        <v>#VALUE!</v>
      </c>
      <c r="K35" s="1" t="e">
        <f t="shared" si="22"/>
        <v>#VALUE!</v>
      </c>
      <c r="L35" s="2"/>
      <c r="M35" s="1" t="str">
        <f t="shared" si="23"/>
        <v xml:space="preserve">CLAIMDATE </v>
      </c>
      <c r="N35" s="1" t="str">
        <f t="shared" si="24"/>
        <v xml:space="preserve">CLAIMDATE </v>
      </c>
      <c r="O35" s="2" t="e">
        <f t="shared" si="25"/>
        <v>#VALUE!</v>
      </c>
      <c r="P35" s="2" t="e">
        <f t="shared" si="26"/>
        <v>#VALUE!</v>
      </c>
      <c r="Q35" s="2"/>
      <c r="R35" s="16" t="str">
        <f t="shared" si="27"/>
        <v xml:space="preserve">CLAIMDATE </v>
      </c>
      <c r="S35" s="2"/>
      <c r="T35" s="2"/>
      <c r="U35" s="2"/>
      <c r="V35" s="2"/>
      <c r="W35" s="2"/>
      <c r="X35" s="2"/>
      <c r="Y35" s="2"/>
    </row>
    <row r="36" spans="2:25" x14ac:dyDescent="0.25">
      <c r="B36" t="s">
        <v>944</v>
      </c>
      <c r="C36" s="11">
        <f t="shared" si="14"/>
        <v>11</v>
      </c>
      <c r="D36" s="2" t="str">
        <f t="shared" si="15"/>
        <v xml:space="preserve">INVOKEDATE </v>
      </c>
      <c r="E36" s="1" t="str">
        <f t="shared" si="16"/>
        <v>INVO</v>
      </c>
      <c r="F36" s="2" t="str">
        <f t="shared" si="17"/>
        <v>TIMESTAMP,</v>
      </c>
      <c r="G36" s="2" t="e">
        <f t="shared" si="18"/>
        <v>#VALUE!</v>
      </c>
      <c r="H36" s="1" t="e">
        <f t="shared" si="19"/>
        <v>#VALUE!</v>
      </c>
      <c r="I36" s="2" t="e">
        <f t="shared" si="20"/>
        <v>#VALUE!</v>
      </c>
      <c r="J36" s="2" t="e">
        <f t="shared" si="21"/>
        <v>#VALUE!</v>
      </c>
      <c r="K36" s="1" t="e">
        <f t="shared" si="22"/>
        <v>#VALUE!</v>
      </c>
      <c r="L36" s="2"/>
      <c r="M36" s="1" t="str">
        <f t="shared" si="23"/>
        <v xml:space="preserve">INVOKEDATE </v>
      </c>
      <c r="N36" s="1" t="str">
        <f t="shared" si="24"/>
        <v xml:space="preserve">INVOKEDATE </v>
      </c>
      <c r="O36" s="2" t="e">
        <f t="shared" si="25"/>
        <v>#VALUE!</v>
      </c>
      <c r="P36" s="2" t="e">
        <f t="shared" si="26"/>
        <v>#VALUE!</v>
      </c>
      <c r="Q36" s="2"/>
      <c r="R36" s="16" t="str">
        <f t="shared" si="27"/>
        <v xml:space="preserve">INVOKEDATE </v>
      </c>
      <c r="S36" s="2"/>
      <c r="T36" s="2"/>
      <c r="U36" s="2"/>
      <c r="V36" s="2"/>
      <c r="W36" s="2"/>
      <c r="X36" s="2"/>
      <c r="Y36" s="2"/>
    </row>
    <row r="37" spans="2:25" x14ac:dyDescent="0.25">
      <c r="B37" t="s">
        <v>945</v>
      </c>
      <c r="C37" s="11">
        <f t="shared" si="14"/>
        <v>9</v>
      </c>
      <c r="D37" s="2" t="str">
        <f t="shared" si="15"/>
        <v xml:space="preserve">CLAIMAMT </v>
      </c>
      <c r="E37" s="1" t="str">
        <f t="shared" si="16"/>
        <v>CLAI</v>
      </c>
      <c r="F37" s="2" t="str">
        <f t="shared" si="17"/>
        <v>FLOAT,</v>
      </c>
      <c r="G37" s="2" t="e">
        <f t="shared" si="18"/>
        <v>#VALUE!</v>
      </c>
      <c r="H37" s="1" t="e">
        <f t="shared" si="19"/>
        <v>#VALUE!</v>
      </c>
      <c r="I37" s="2" t="e">
        <f t="shared" si="20"/>
        <v>#VALUE!</v>
      </c>
      <c r="J37" s="2" t="e">
        <f t="shared" si="21"/>
        <v>#VALUE!</v>
      </c>
      <c r="K37" s="1" t="e">
        <f t="shared" si="22"/>
        <v>#VALUE!</v>
      </c>
      <c r="L37" s="2"/>
      <c r="M37" s="1" t="str">
        <f t="shared" si="23"/>
        <v xml:space="preserve">CLAIMAMT </v>
      </c>
      <c r="N37" s="1" t="str">
        <f t="shared" si="24"/>
        <v xml:space="preserve">CLAIMAMT </v>
      </c>
      <c r="O37" s="2" t="e">
        <f t="shared" si="25"/>
        <v>#VALUE!</v>
      </c>
      <c r="P37" s="2" t="e">
        <f t="shared" si="26"/>
        <v>#VALUE!</v>
      </c>
      <c r="Q37" s="2"/>
      <c r="R37" s="16" t="str">
        <f t="shared" si="27"/>
        <v xml:space="preserve">CLAIMAMT </v>
      </c>
      <c r="S37" s="2"/>
      <c r="T37" s="2"/>
      <c r="U37" s="2"/>
      <c r="V37" s="2"/>
      <c r="W37" s="2"/>
      <c r="X37" s="2"/>
      <c r="Y37" s="2"/>
    </row>
    <row r="38" spans="2:25" x14ac:dyDescent="0.25">
      <c r="B38" t="s">
        <v>946</v>
      </c>
      <c r="C38" s="11">
        <f t="shared" si="14"/>
        <v>8</v>
      </c>
      <c r="D38" s="2" t="str">
        <f t="shared" si="15"/>
        <v xml:space="preserve">REMARKS </v>
      </c>
      <c r="E38" s="1" t="str">
        <f t="shared" si="16"/>
        <v>REMA</v>
      </c>
      <c r="F38" s="2" t="str">
        <f t="shared" si="17"/>
        <v>VARCHAR2 (150),</v>
      </c>
      <c r="G38" s="2">
        <f t="shared" si="18"/>
        <v>10</v>
      </c>
      <c r="H38" s="1" t="str">
        <f t="shared" si="19"/>
        <v xml:space="preserve">VARCHAR2 </v>
      </c>
      <c r="I38" s="2">
        <f t="shared" si="20"/>
        <v>14</v>
      </c>
      <c r="J38" s="2">
        <f t="shared" si="21"/>
        <v>4</v>
      </c>
      <c r="K38" s="1" t="str">
        <f t="shared" si="22"/>
        <v>150</v>
      </c>
      <c r="L38" s="2"/>
      <c r="M38" s="1" t="str">
        <f t="shared" si="23"/>
        <v xml:space="preserve">REMARKS </v>
      </c>
      <c r="N38" s="1" t="str">
        <f t="shared" si="24"/>
        <v xml:space="preserve">REMARKS </v>
      </c>
      <c r="O38" s="2" t="str">
        <f t="shared" si="25"/>
        <v xml:space="preserve">VARCHAR2 </v>
      </c>
      <c r="P38" s="2" t="str">
        <f t="shared" si="26"/>
        <v>150</v>
      </c>
      <c r="Q38" s="2"/>
      <c r="R38" s="16" t="str">
        <f t="shared" si="27"/>
        <v xml:space="preserve">REMARKS </v>
      </c>
      <c r="S38" s="2"/>
      <c r="T38" s="2"/>
      <c r="U38" s="2"/>
      <c r="V38" s="2"/>
      <c r="W38" s="2"/>
      <c r="X38" s="2"/>
      <c r="Y38" s="2"/>
    </row>
    <row r="39" spans="2:25" hidden="1" x14ac:dyDescent="0.25">
      <c r="B39" t="s">
        <v>175</v>
      </c>
      <c r="C39" s="11">
        <f t="shared" si="14"/>
        <v>8</v>
      </c>
      <c r="D39" s="2" t="str">
        <f t="shared" si="15"/>
        <v xml:space="preserve">VERSION </v>
      </c>
      <c r="E39" s="1" t="str">
        <f t="shared" si="16"/>
        <v>VERS</v>
      </c>
      <c r="F39" s="2" t="str">
        <f t="shared" si="17"/>
        <v>NUMBER (10),</v>
      </c>
      <c r="G39" s="2">
        <f t="shared" si="18"/>
        <v>8</v>
      </c>
      <c r="H39" s="1" t="str">
        <f t="shared" si="19"/>
        <v xml:space="preserve">NUMBER </v>
      </c>
      <c r="I39" s="2">
        <f t="shared" si="20"/>
        <v>11</v>
      </c>
      <c r="J39" s="2">
        <f t="shared" si="21"/>
        <v>3</v>
      </c>
      <c r="K39" s="1" t="str">
        <f t="shared" si="22"/>
        <v>10</v>
      </c>
      <c r="L39" s="2"/>
      <c r="M39" s="1" t="str">
        <f t="shared" si="23"/>
        <v xml:space="preserve">VERSION </v>
      </c>
      <c r="N39" s="1" t="str">
        <f t="shared" si="24"/>
        <v xml:space="preserve">VERSION </v>
      </c>
      <c r="O39" s="2" t="str">
        <f t="shared" si="25"/>
        <v xml:space="preserve">NUMBER </v>
      </c>
      <c r="P39" s="2" t="str">
        <f t="shared" si="26"/>
        <v>10</v>
      </c>
      <c r="Q39" s="2"/>
      <c r="R39" s="16" t="str">
        <f t="shared" si="27"/>
        <v xml:space="preserve">VERSION </v>
      </c>
      <c r="S39" s="2"/>
      <c r="T39" s="2"/>
      <c r="U39" s="2"/>
      <c r="V39" s="2"/>
      <c r="W39" s="2"/>
      <c r="X39" s="2"/>
      <c r="Y39" s="2"/>
    </row>
    <row r="40" spans="2:25" hidden="1" x14ac:dyDescent="0.25">
      <c r="B40" t="s">
        <v>162</v>
      </c>
      <c r="C40" s="11">
        <f t="shared" si="14"/>
        <v>11</v>
      </c>
      <c r="D40" s="2" t="str">
        <f t="shared" si="15"/>
        <v xml:space="preserve">ACTIVITYID </v>
      </c>
      <c r="E40" s="1" t="str">
        <f t="shared" si="16"/>
        <v>ACTI</v>
      </c>
      <c r="F40" s="2" t="str">
        <f t="shared" si="17"/>
        <v>NUMBER (19),</v>
      </c>
      <c r="G40" s="2">
        <f t="shared" si="18"/>
        <v>8</v>
      </c>
      <c r="H40" s="1" t="str">
        <f t="shared" si="19"/>
        <v xml:space="preserve">NUMBER </v>
      </c>
      <c r="I40" s="2">
        <f t="shared" si="20"/>
        <v>11</v>
      </c>
      <c r="J40" s="2">
        <f t="shared" si="21"/>
        <v>3</v>
      </c>
      <c r="K40" s="1" t="str">
        <f t="shared" si="22"/>
        <v>19</v>
      </c>
      <c r="L40" s="2"/>
      <c r="M40" s="1" t="str">
        <f t="shared" si="23"/>
        <v xml:space="preserve">ACTIVITYID </v>
      </c>
      <c r="N40" s="1" t="str">
        <f t="shared" si="24"/>
        <v xml:space="preserve">ACTIVITYID </v>
      </c>
      <c r="O40" s="2" t="str">
        <f t="shared" si="25"/>
        <v xml:space="preserve">NUMBER </v>
      </c>
      <c r="P40" s="2" t="str">
        <f t="shared" si="26"/>
        <v>19</v>
      </c>
      <c r="Q40" s="2"/>
      <c r="R40" s="16" t="str">
        <f t="shared" si="27"/>
        <v xml:space="preserve">ACTIVITYID </v>
      </c>
      <c r="S40" s="2"/>
      <c r="T40" s="2"/>
      <c r="U40" s="2"/>
      <c r="V40" s="2"/>
      <c r="W40" s="2"/>
      <c r="X40" s="2"/>
      <c r="Y40" s="2"/>
    </row>
    <row r="41" spans="2:25" hidden="1" x14ac:dyDescent="0.25">
      <c r="B41" t="s">
        <v>176</v>
      </c>
      <c r="C41" s="11">
        <f t="shared" si="14"/>
        <v>12</v>
      </c>
      <c r="D41" s="2" t="str">
        <f t="shared" si="15"/>
        <v xml:space="preserve">DESCRIPTION </v>
      </c>
      <c r="E41" s="1" t="str">
        <f t="shared" si="16"/>
        <v>DESC</v>
      </c>
      <c r="F41" s="2" t="str">
        <f t="shared" si="17"/>
        <v>VARCHAR2 (100),</v>
      </c>
      <c r="G41" s="2">
        <f t="shared" si="18"/>
        <v>10</v>
      </c>
      <c r="H41" s="1" t="str">
        <f t="shared" si="19"/>
        <v xml:space="preserve">VARCHAR2 </v>
      </c>
      <c r="I41" s="2">
        <f t="shared" si="20"/>
        <v>14</v>
      </c>
      <c r="J41" s="2">
        <f t="shared" si="21"/>
        <v>4</v>
      </c>
      <c r="K41" s="1" t="str">
        <f t="shared" si="22"/>
        <v>100</v>
      </c>
      <c r="L41" s="2"/>
      <c r="M41" s="1" t="str">
        <f t="shared" si="23"/>
        <v xml:space="preserve">DESCRIPTION </v>
      </c>
      <c r="N41" s="1" t="str">
        <f t="shared" si="24"/>
        <v xml:space="preserve">DESCRIPTION </v>
      </c>
      <c r="O41" s="2" t="str">
        <f t="shared" si="25"/>
        <v xml:space="preserve">VARCHAR2 </v>
      </c>
      <c r="P41" s="2" t="str">
        <f t="shared" si="26"/>
        <v>100</v>
      </c>
      <c r="Q41" s="2"/>
      <c r="R41" s="16" t="str">
        <f t="shared" si="27"/>
        <v xml:space="preserve">DESCRIPTION </v>
      </c>
      <c r="S41" s="2"/>
      <c r="T41" s="2"/>
      <c r="U41" s="2"/>
      <c r="V41" s="2"/>
      <c r="W41" s="2"/>
      <c r="X41" s="2"/>
      <c r="Y41" s="2"/>
    </row>
    <row r="42" spans="2:25" hidden="1" x14ac:dyDescent="0.25">
      <c r="B42" t="s">
        <v>163</v>
      </c>
      <c r="C42" s="11">
        <f t="shared" si="14"/>
        <v>10</v>
      </c>
      <c r="D42" s="2" t="str">
        <f t="shared" si="15"/>
        <v xml:space="preserve">CREATEDBY </v>
      </c>
      <c r="E42" s="1" t="str">
        <f t="shared" si="16"/>
        <v>CREA</v>
      </c>
      <c r="F42" s="2" t="str">
        <f t="shared" si="17"/>
        <v>VARCHAR2 (10),</v>
      </c>
      <c r="G42" s="2">
        <f t="shared" si="18"/>
        <v>10</v>
      </c>
      <c r="H42" s="1" t="str">
        <f t="shared" si="19"/>
        <v xml:space="preserve">VARCHAR2 </v>
      </c>
      <c r="I42" s="2">
        <f t="shared" si="20"/>
        <v>13</v>
      </c>
      <c r="J42" s="2">
        <f t="shared" si="21"/>
        <v>3</v>
      </c>
      <c r="K42" s="1" t="str">
        <f t="shared" si="22"/>
        <v>10</v>
      </c>
      <c r="L42" s="2"/>
      <c r="M42" s="1" t="str">
        <f t="shared" si="23"/>
        <v xml:space="preserve">CREATEDBY </v>
      </c>
      <c r="N42" s="1" t="str">
        <f t="shared" si="24"/>
        <v xml:space="preserve">CREATEDBY </v>
      </c>
      <c r="O42" s="2" t="str">
        <f t="shared" si="25"/>
        <v xml:space="preserve">VARCHAR2 </v>
      </c>
      <c r="P42" s="2" t="str">
        <f t="shared" si="26"/>
        <v>10</v>
      </c>
      <c r="Q42" s="2"/>
      <c r="R42" s="16" t="str">
        <f t="shared" si="27"/>
        <v xml:space="preserve">CREATEDBY </v>
      </c>
      <c r="S42" s="2"/>
      <c r="T42" s="2"/>
      <c r="U42" s="2"/>
      <c r="V42" s="2"/>
      <c r="W42" s="2"/>
      <c r="X42" s="2"/>
      <c r="Y42" s="2"/>
    </row>
    <row r="43" spans="2:25" hidden="1" x14ac:dyDescent="0.25">
      <c r="B43" t="s">
        <v>164</v>
      </c>
      <c r="C43" s="11">
        <f t="shared" si="14"/>
        <v>12</v>
      </c>
      <c r="D43" s="2" t="str">
        <f t="shared" si="15"/>
        <v xml:space="preserve">CREATEDDATE </v>
      </c>
      <c r="E43" s="1" t="str">
        <f t="shared" si="16"/>
        <v>CREA</v>
      </c>
      <c r="F43" s="2" t="str">
        <f t="shared" si="17"/>
        <v>TIMESTAMP,</v>
      </c>
      <c r="G43" s="2" t="e">
        <f t="shared" si="18"/>
        <v>#VALUE!</v>
      </c>
      <c r="H43" s="1" t="e">
        <f t="shared" si="19"/>
        <v>#VALUE!</v>
      </c>
      <c r="I43" s="2" t="e">
        <f t="shared" si="20"/>
        <v>#VALUE!</v>
      </c>
      <c r="J43" s="2" t="e">
        <f t="shared" si="21"/>
        <v>#VALUE!</v>
      </c>
      <c r="K43" s="1" t="e">
        <f t="shared" si="22"/>
        <v>#VALUE!</v>
      </c>
      <c r="L43" s="2"/>
      <c r="M43" s="1" t="str">
        <f t="shared" si="23"/>
        <v xml:space="preserve">CREATEDDATE </v>
      </c>
      <c r="N43" s="1" t="str">
        <f t="shared" si="24"/>
        <v xml:space="preserve">CREATEDDATE </v>
      </c>
      <c r="O43" s="2" t="e">
        <f t="shared" si="25"/>
        <v>#VALUE!</v>
      </c>
      <c r="P43" s="2" t="e">
        <f t="shared" si="26"/>
        <v>#VALUE!</v>
      </c>
      <c r="Q43" s="2"/>
      <c r="R43" s="16" t="str">
        <f t="shared" si="27"/>
        <v xml:space="preserve">CREATEDDATE </v>
      </c>
      <c r="S43" s="2"/>
      <c r="T43" s="2"/>
      <c r="U43" s="2"/>
      <c r="V43" s="2"/>
      <c r="W43" s="2"/>
      <c r="X43" s="2"/>
      <c r="Y43" s="2"/>
    </row>
    <row r="44" spans="2:25" hidden="1" x14ac:dyDescent="0.25">
      <c r="B44" t="s">
        <v>165</v>
      </c>
      <c r="C44" s="11">
        <f t="shared" si="14"/>
        <v>12</v>
      </c>
      <c r="D44" s="2" t="str">
        <f t="shared" si="15"/>
        <v xml:space="preserve">CREATEDTIME </v>
      </c>
      <c r="E44" s="1" t="str">
        <f t="shared" si="16"/>
        <v>CREA</v>
      </c>
      <c r="F44" s="2" t="str">
        <f t="shared" si="17"/>
        <v>TIMESTAMP,</v>
      </c>
      <c r="G44" s="2" t="e">
        <f t="shared" si="18"/>
        <v>#VALUE!</v>
      </c>
      <c r="H44" s="1" t="e">
        <f t="shared" si="19"/>
        <v>#VALUE!</v>
      </c>
      <c r="I44" s="2" t="e">
        <f t="shared" si="20"/>
        <v>#VALUE!</v>
      </c>
      <c r="J44" s="2" t="e">
        <f t="shared" si="21"/>
        <v>#VALUE!</v>
      </c>
      <c r="K44" s="1" t="e">
        <f t="shared" si="22"/>
        <v>#VALUE!</v>
      </c>
      <c r="L44" s="2"/>
      <c r="M44" s="1" t="str">
        <f t="shared" si="23"/>
        <v xml:space="preserve">CREATEDTIME </v>
      </c>
      <c r="N44" s="1" t="str">
        <f t="shared" si="24"/>
        <v xml:space="preserve">CREATEDTIME </v>
      </c>
      <c r="O44" s="2" t="e">
        <f t="shared" si="25"/>
        <v>#VALUE!</v>
      </c>
      <c r="P44" s="2" t="e">
        <f t="shared" si="26"/>
        <v>#VALUE!</v>
      </c>
      <c r="Q44" s="2"/>
      <c r="R44" s="16" t="str">
        <f t="shared" si="27"/>
        <v xml:space="preserve">CREATEDTIME </v>
      </c>
      <c r="S44" s="2"/>
      <c r="T44" s="2"/>
      <c r="U44" s="2"/>
      <c r="V44" s="2"/>
      <c r="W44" s="2"/>
      <c r="X44" s="2"/>
      <c r="Y44" s="2"/>
    </row>
    <row r="45" spans="2:25" hidden="1" x14ac:dyDescent="0.25">
      <c r="B45" t="s">
        <v>177</v>
      </c>
      <c r="C45" s="11">
        <f t="shared" si="14"/>
        <v>15</v>
      </c>
      <c r="D45" s="2" t="str">
        <f t="shared" si="15"/>
        <v xml:space="preserve">LASTMODIFIEDBY </v>
      </c>
      <c r="E45" s="1" t="str">
        <f t="shared" si="16"/>
        <v>LAST</v>
      </c>
      <c r="F45" s="2" t="str">
        <f t="shared" si="17"/>
        <v>VARCHAR2 (10),</v>
      </c>
      <c r="G45" s="2">
        <f t="shared" si="18"/>
        <v>10</v>
      </c>
      <c r="H45" s="1" t="str">
        <f t="shared" si="19"/>
        <v xml:space="preserve">VARCHAR2 </v>
      </c>
      <c r="I45" s="2">
        <f t="shared" si="20"/>
        <v>13</v>
      </c>
      <c r="J45" s="2">
        <f t="shared" si="21"/>
        <v>3</v>
      </c>
      <c r="K45" s="1" t="str">
        <f t="shared" si="22"/>
        <v>10</v>
      </c>
      <c r="L45" s="2"/>
      <c r="M45" s="1" t="str">
        <f t="shared" si="23"/>
        <v xml:space="preserve">LASTMODIFIEDBY </v>
      </c>
      <c r="N45" s="1" t="str">
        <f t="shared" si="24"/>
        <v xml:space="preserve">LASTMODIFIEDBY </v>
      </c>
      <c r="O45" s="2" t="str">
        <f t="shared" si="25"/>
        <v xml:space="preserve">VARCHAR2 </v>
      </c>
      <c r="P45" s="2" t="str">
        <f t="shared" si="26"/>
        <v>10</v>
      </c>
      <c r="Q45" s="2"/>
      <c r="R45" s="16" t="str">
        <f t="shared" si="27"/>
        <v xml:space="preserve">LASTMODIFIEDBY </v>
      </c>
      <c r="S45" s="2"/>
      <c r="T45" s="2"/>
      <c r="U45" s="2"/>
      <c r="V45" s="2"/>
      <c r="W45" s="2"/>
      <c r="X45" s="2"/>
      <c r="Y45" s="2"/>
    </row>
    <row r="46" spans="2:25" hidden="1" x14ac:dyDescent="0.25">
      <c r="B46" t="s">
        <v>178</v>
      </c>
      <c r="C46" s="11">
        <f t="shared" si="14"/>
        <v>17</v>
      </c>
      <c r="D46" s="2" t="str">
        <f t="shared" si="15"/>
        <v xml:space="preserve">LASTMODIFIEDDATE </v>
      </c>
      <c r="E46" s="1" t="str">
        <f t="shared" si="16"/>
        <v>LAST</v>
      </c>
      <c r="F46" s="2" t="str">
        <f t="shared" si="17"/>
        <v>TIMESTAMP,</v>
      </c>
      <c r="G46" s="2" t="e">
        <f t="shared" si="18"/>
        <v>#VALUE!</v>
      </c>
      <c r="H46" s="1" t="e">
        <f t="shared" si="19"/>
        <v>#VALUE!</v>
      </c>
      <c r="I46" s="2" t="e">
        <f t="shared" si="20"/>
        <v>#VALUE!</v>
      </c>
      <c r="J46" s="2" t="e">
        <f t="shared" si="21"/>
        <v>#VALUE!</v>
      </c>
      <c r="K46" s="1" t="e">
        <f t="shared" si="22"/>
        <v>#VALUE!</v>
      </c>
      <c r="L46" s="2"/>
      <c r="M46" s="1" t="str">
        <f t="shared" si="23"/>
        <v xml:space="preserve">LASTMODIFIEDDATE </v>
      </c>
      <c r="N46" s="1" t="str">
        <f t="shared" si="24"/>
        <v xml:space="preserve">LASTMODIFIEDDATE </v>
      </c>
      <c r="O46" s="2" t="e">
        <f t="shared" si="25"/>
        <v>#VALUE!</v>
      </c>
      <c r="P46" s="2" t="e">
        <f t="shared" si="26"/>
        <v>#VALUE!</v>
      </c>
      <c r="Q46" s="2"/>
      <c r="R46" s="16" t="str">
        <f t="shared" si="27"/>
        <v xml:space="preserve">LASTMODIFIEDDATE </v>
      </c>
      <c r="S46" s="2"/>
      <c r="T46" s="2"/>
      <c r="U46" s="2"/>
      <c r="V46" s="2"/>
      <c r="W46" s="2"/>
      <c r="X46" s="2"/>
      <c r="Y46" s="2"/>
    </row>
    <row r="47" spans="2:25" hidden="1" x14ac:dyDescent="0.25">
      <c r="B47" t="s">
        <v>179</v>
      </c>
      <c r="C47" s="11">
        <f t="shared" si="14"/>
        <v>17</v>
      </c>
      <c r="D47" s="2" t="str">
        <f t="shared" si="15"/>
        <v xml:space="preserve">LASTMODIFIEDTIME </v>
      </c>
      <c r="E47" s="1" t="str">
        <f t="shared" si="16"/>
        <v>LAST</v>
      </c>
      <c r="F47" s="2" t="str">
        <f t="shared" si="17"/>
        <v>TIMESTAMP,</v>
      </c>
      <c r="G47" s="2" t="e">
        <f t="shared" si="18"/>
        <v>#VALUE!</v>
      </c>
      <c r="H47" s="1" t="e">
        <f t="shared" si="19"/>
        <v>#VALUE!</v>
      </c>
      <c r="I47" s="2" t="e">
        <f t="shared" si="20"/>
        <v>#VALUE!</v>
      </c>
      <c r="J47" s="2" t="e">
        <f t="shared" si="21"/>
        <v>#VALUE!</v>
      </c>
      <c r="K47" s="1" t="e">
        <f t="shared" si="22"/>
        <v>#VALUE!</v>
      </c>
      <c r="L47" s="2"/>
      <c r="M47" s="1" t="str">
        <f t="shared" si="23"/>
        <v xml:space="preserve">LASTMODIFIEDTIME </v>
      </c>
      <c r="N47" s="1" t="str">
        <f t="shared" si="24"/>
        <v xml:space="preserve">LASTMODIFIEDTIME </v>
      </c>
      <c r="O47" s="2" t="e">
        <f t="shared" si="25"/>
        <v>#VALUE!</v>
      </c>
      <c r="P47" s="2" t="e">
        <f t="shared" si="26"/>
        <v>#VALUE!</v>
      </c>
      <c r="Q47" s="2"/>
      <c r="R47" s="16" t="str">
        <f t="shared" si="27"/>
        <v xml:space="preserve">LASTMODIFIEDTIME </v>
      </c>
      <c r="S47" s="2"/>
      <c r="T47" s="2"/>
      <c r="U47" s="2"/>
      <c r="V47" s="2"/>
      <c r="W47" s="2"/>
      <c r="X47" s="2"/>
      <c r="Y47" s="2"/>
    </row>
    <row r="48" spans="2:25" hidden="1" x14ac:dyDescent="0.25">
      <c r="B48" t="s">
        <v>180</v>
      </c>
      <c r="C48" s="11">
        <f t="shared" si="14"/>
        <v>13</v>
      </c>
      <c r="D48" s="2" t="str">
        <f t="shared" si="15"/>
        <v xml:space="preserve">DEPRECATEDBY </v>
      </c>
      <c r="E48" s="1" t="str">
        <f t="shared" si="16"/>
        <v>DEPR</v>
      </c>
      <c r="F48" s="2" t="str">
        <f t="shared" si="17"/>
        <v>VARCHAR2 (10),</v>
      </c>
      <c r="G48" s="2">
        <f t="shared" si="18"/>
        <v>10</v>
      </c>
      <c r="H48" s="1" t="str">
        <f t="shared" si="19"/>
        <v xml:space="preserve">VARCHAR2 </v>
      </c>
      <c r="I48" s="2">
        <f t="shared" si="20"/>
        <v>13</v>
      </c>
      <c r="J48" s="2">
        <f t="shared" si="21"/>
        <v>3</v>
      </c>
      <c r="K48" s="1" t="str">
        <f t="shared" si="22"/>
        <v>10</v>
      </c>
      <c r="L48" s="2"/>
      <c r="M48" s="1" t="str">
        <f t="shared" si="23"/>
        <v xml:space="preserve">DEPRECATEDBY </v>
      </c>
      <c r="N48" s="1" t="str">
        <f t="shared" si="24"/>
        <v xml:space="preserve">DEPRECATEDBY </v>
      </c>
      <c r="O48" s="2" t="str">
        <f t="shared" si="25"/>
        <v xml:space="preserve">VARCHAR2 </v>
      </c>
      <c r="P48" s="2" t="str">
        <f t="shared" si="26"/>
        <v>10</v>
      </c>
      <c r="Q48" s="2"/>
      <c r="R48" s="16" t="str">
        <f t="shared" si="27"/>
        <v xml:space="preserve">DEPRECATEDBY </v>
      </c>
      <c r="S48" s="2"/>
      <c r="T48" s="2"/>
      <c r="U48" s="2"/>
      <c r="V48" s="2"/>
      <c r="W48" s="2"/>
      <c r="X48" s="2"/>
      <c r="Y48" s="2"/>
    </row>
    <row r="49" spans="2:25" hidden="1" x14ac:dyDescent="0.25">
      <c r="B49" t="s">
        <v>181</v>
      </c>
      <c r="C49" s="11">
        <f t="shared" si="14"/>
        <v>15</v>
      </c>
      <c r="D49" s="2" t="str">
        <f t="shared" si="15"/>
        <v xml:space="preserve">DEPRECATEDDATE </v>
      </c>
      <c r="E49" s="1" t="str">
        <f t="shared" si="16"/>
        <v>DEPR</v>
      </c>
      <c r="F49" s="2" t="str">
        <f t="shared" si="17"/>
        <v>TIMESTAMP,</v>
      </c>
      <c r="G49" s="2" t="e">
        <f t="shared" si="18"/>
        <v>#VALUE!</v>
      </c>
      <c r="H49" s="1" t="e">
        <f t="shared" si="19"/>
        <v>#VALUE!</v>
      </c>
      <c r="I49" s="2" t="e">
        <f t="shared" si="20"/>
        <v>#VALUE!</v>
      </c>
      <c r="J49" s="2" t="e">
        <f t="shared" si="21"/>
        <v>#VALUE!</v>
      </c>
      <c r="K49" s="1" t="e">
        <f t="shared" si="22"/>
        <v>#VALUE!</v>
      </c>
      <c r="L49" s="2"/>
      <c r="M49" s="1" t="str">
        <f t="shared" si="23"/>
        <v xml:space="preserve">DEPRECATEDDATE </v>
      </c>
      <c r="N49" s="1" t="str">
        <f t="shared" si="24"/>
        <v xml:space="preserve">DEPRECATEDDATE </v>
      </c>
      <c r="O49" s="2" t="e">
        <f t="shared" si="25"/>
        <v>#VALUE!</v>
      </c>
      <c r="P49" s="2" t="e">
        <f t="shared" si="26"/>
        <v>#VALUE!</v>
      </c>
      <c r="Q49" s="2"/>
      <c r="R49" s="16" t="str">
        <f t="shared" si="27"/>
        <v xml:space="preserve">DEPRECATEDDATE </v>
      </c>
      <c r="S49" s="2"/>
      <c r="T49" s="2"/>
      <c r="U49" s="2"/>
      <c r="V49" s="2"/>
      <c r="W49" s="2"/>
      <c r="X49" s="2"/>
      <c r="Y49" s="2"/>
    </row>
    <row r="50" spans="2:25" hidden="1" x14ac:dyDescent="0.25">
      <c r="B50" t="s">
        <v>182</v>
      </c>
      <c r="C50" s="11">
        <f t="shared" si="14"/>
        <v>15</v>
      </c>
      <c r="D50" s="2" t="str">
        <f t="shared" si="15"/>
        <v xml:space="preserve">DEPRECATEDTIME </v>
      </c>
      <c r="E50" s="1" t="str">
        <f t="shared" si="16"/>
        <v>DEPR</v>
      </c>
      <c r="F50" s="2" t="str">
        <f t="shared" si="17"/>
        <v>TIMESTAMP,</v>
      </c>
      <c r="G50" s="2" t="e">
        <f t="shared" si="18"/>
        <v>#VALUE!</v>
      </c>
      <c r="H50" s="1" t="e">
        <f t="shared" si="19"/>
        <v>#VALUE!</v>
      </c>
      <c r="I50" s="2" t="e">
        <f t="shared" si="20"/>
        <v>#VALUE!</v>
      </c>
      <c r="J50" s="2" t="e">
        <f t="shared" si="21"/>
        <v>#VALUE!</v>
      </c>
      <c r="K50" s="1" t="e">
        <f t="shared" si="22"/>
        <v>#VALUE!</v>
      </c>
      <c r="L50" s="2"/>
      <c r="M50" s="1" t="str">
        <f t="shared" si="23"/>
        <v xml:space="preserve">DEPRECATEDTIME </v>
      </c>
      <c r="N50" s="1" t="str">
        <f t="shared" si="24"/>
        <v xml:space="preserve">DEPRECATEDTIME </v>
      </c>
      <c r="O50" s="2" t="e">
        <f t="shared" si="25"/>
        <v>#VALUE!</v>
      </c>
      <c r="P50" s="2" t="e">
        <f t="shared" si="26"/>
        <v>#VALUE!</v>
      </c>
      <c r="Q50" s="2"/>
      <c r="R50" s="16" t="str">
        <f t="shared" si="27"/>
        <v xml:space="preserve">DEPRECATEDTIME </v>
      </c>
      <c r="S50" s="2"/>
      <c r="T50" s="2"/>
      <c r="U50" s="2"/>
      <c r="V50" s="2"/>
      <c r="W50" s="2"/>
      <c r="X50" s="2"/>
      <c r="Y50" s="2"/>
    </row>
    <row r="51" spans="2:25" hidden="1" x14ac:dyDescent="0.25">
      <c r="B51" t="s">
        <v>166</v>
      </c>
      <c r="C51" s="11">
        <f t="shared" si="14"/>
        <v>11</v>
      </c>
      <c r="D51" s="2" t="str">
        <f t="shared" si="15"/>
        <v xml:space="preserve">DEPRECATED </v>
      </c>
      <c r="E51" s="1" t="str">
        <f t="shared" si="16"/>
        <v>DEPR</v>
      </c>
      <c r="F51" s="2" t="str">
        <f t="shared" si="17"/>
        <v>NUMBER (10),</v>
      </c>
      <c r="G51" s="2">
        <f t="shared" si="18"/>
        <v>8</v>
      </c>
      <c r="H51" s="1" t="str">
        <f t="shared" si="19"/>
        <v xml:space="preserve">NUMBER </v>
      </c>
      <c r="I51" s="2">
        <f t="shared" si="20"/>
        <v>11</v>
      </c>
      <c r="J51" s="2">
        <f t="shared" si="21"/>
        <v>3</v>
      </c>
      <c r="K51" s="1" t="str">
        <f t="shared" si="22"/>
        <v>10</v>
      </c>
      <c r="L51" s="2"/>
      <c r="M51" s="1" t="str">
        <f t="shared" si="23"/>
        <v xml:space="preserve">DEPRECATED </v>
      </c>
      <c r="N51" s="1" t="str">
        <f t="shared" si="24"/>
        <v xml:space="preserve">DEPRECATED </v>
      </c>
      <c r="O51" s="2" t="str">
        <f t="shared" si="25"/>
        <v xml:space="preserve">NUMBER </v>
      </c>
      <c r="P51" s="2" t="str">
        <f t="shared" si="26"/>
        <v>10</v>
      </c>
      <c r="Q51" s="2"/>
      <c r="R51" s="16" t="str">
        <f t="shared" si="27"/>
        <v xml:space="preserve">DEPRECATED </v>
      </c>
      <c r="S51" s="2"/>
      <c r="T51" s="2"/>
      <c r="U51" s="2"/>
      <c r="V51" s="2"/>
      <c r="W51" s="2"/>
      <c r="X51" s="2"/>
      <c r="Y51" s="2"/>
    </row>
    <row r="52" spans="2:25" hidden="1" x14ac:dyDescent="0.25">
      <c r="B52" t="s">
        <v>183</v>
      </c>
      <c r="C52" s="11">
        <f t="shared" si="14"/>
        <v>12</v>
      </c>
      <c r="D52" s="2" t="str">
        <f t="shared" si="15"/>
        <v xml:space="preserve">ENCCHECKSUM </v>
      </c>
      <c r="E52" s="1" t="str">
        <f t="shared" si="16"/>
        <v>ENCC</v>
      </c>
      <c r="F52" s="2" t="str">
        <f t="shared" si="17"/>
        <v>VARCHAR2 (100),</v>
      </c>
      <c r="G52" s="2">
        <f t="shared" si="18"/>
        <v>10</v>
      </c>
      <c r="H52" s="1" t="str">
        <f t="shared" si="19"/>
        <v xml:space="preserve">VARCHAR2 </v>
      </c>
      <c r="I52" s="2">
        <f t="shared" si="20"/>
        <v>14</v>
      </c>
      <c r="J52" s="2">
        <f t="shared" si="21"/>
        <v>4</v>
      </c>
      <c r="K52" s="1" t="str">
        <f t="shared" si="22"/>
        <v>100</v>
      </c>
      <c r="L52" s="2"/>
      <c r="M52" s="1" t="str">
        <f t="shared" si="23"/>
        <v xml:space="preserve">ENCCHECKSUM </v>
      </c>
      <c r="N52" s="1" t="str">
        <f t="shared" si="24"/>
        <v xml:space="preserve">ENCCHECKSUM </v>
      </c>
      <c r="O52" s="2" t="str">
        <f t="shared" si="25"/>
        <v xml:space="preserve">VARCHAR2 </v>
      </c>
      <c r="P52" s="2" t="str">
        <f t="shared" si="26"/>
        <v>100</v>
      </c>
      <c r="Q52" s="2"/>
      <c r="R52" s="16" t="str">
        <f t="shared" si="27"/>
        <v xml:space="preserve">ENCCHECKSUM </v>
      </c>
      <c r="S52" s="2"/>
      <c r="T52" s="2"/>
      <c r="U52" s="2"/>
      <c r="V52" s="2"/>
      <c r="W52" s="2"/>
      <c r="X52" s="2"/>
      <c r="Y52" s="2"/>
    </row>
    <row r="53" spans="2:25" hidden="1" x14ac:dyDescent="0.25">
      <c r="B53" t="s">
        <v>947</v>
      </c>
      <c r="C53" s="11">
        <f t="shared" si="14"/>
        <v>11</v>
      </c>
      <c r="D53" s="2" t="str">
        <f t="shared" si="15"/>
        <v xml:space="preserve">CONSTRAINT </v>
      </c>
      <c r="E53" s="1" t="str">
        <f t="shared" si="16"/>
        <v>CONS</v>
      </c>
      <c r="F53" s="2" t="str">
        <f t="shared" si="17"/>
        <v>PK_D530034 PRIMARY KEY (TENANTID, BRANCHCODE, PRDACCTID, CLAIMID, INVOKENO)</v>
      </c>
      <c r="G53" s="2">
        <f t="shared" si="18"/>
        <v>24</v>
      </c>
      <c r="H53" s="1" t="str">
        <f t="shared" si="19"/>
        <v xml:space="preserve">PK_D530034 PRIMARY KEY </v>
      </c>
      <c r="I53" s="2">
        <f t="shared" si="20"/>
        <v>75</v>
      </c>
      <c r="J53" s="2">
        <f t="shared" si="21"/>
        <v>51</v>
      </c>
      <c r="K53" s="1" t="str">
        <f t="shared" si="22"/>
        <v>TENANTID, BRANCHCODE, PRDACCTID, CLAIMID, INVOKENO</v>
      </c>
      <c r="L53" s="2"/>
      <c r="M53" s="1" t="str">
        <f t="shared" si="23"/>
        <v xml:space="preserve">CONSTRAINT </v>
      </c>
      <c r="N53" s="1" t="str">
        <f t="shared" si="24"/>
        <v xml:space="preserve">CONSTRAINT </v>
      </c>
      <c r="O53" s="2" t="str">
        <f t="shared" si="25"/>
        <v xml:space="preserve">PK_D530034 PRIMARY KEY </v>
      </c>
      <c r="P53" s="2" t="str">
        <f t="shared" si="26"/>
        <v>TENANTID, BRANCHCODE, PRDACCTID, CLAIMID, INVOKENO</v>
      </c>
      <c r="Q53" s="2"/>
      <c r="R53" s="16" t="str">
        <f t="shared" si="27"/>
        <v xml:space="preserve">CONSTRAINT </v>
      </c>
      <c r="S53" s="2"/>
      <c r="T53" s="2"/>
      <c r="U53" s="2"/>
      <c r="V53" s="2"/>
      <c r="W53" s="2"/>
      <c r="X53" s="2"/>
      <c r="Y53" s="2"/>
    </row>
    <row r="54" spans="2:25" hidden="1" x14ac:dyDescent="0.25">
      <c r="B54" t="s">
        <v>184</v>
      </c>
      <c r="C54" s="11" t="e">
        <f t="shared" si="14"/>
        <v>#VALUE!</v>
      </c>
      <c r="D54" s="2" t="e">
        <f t="shared" si="15"/>
        <v>#VALUE!</v>
      </c>
      <c r="E54" s="1" t="e">
        <f t="shared" si="16"/>
        <v>#VALUE!</v>
      </c>
      <c r="F54" s="2" t="e">
        <f t="shared" si="17"/>
        <v>#VALUE!</v>
      </c>
      <c r="G54" s="2" t="e">
        <f t="shared" si="18"/>
        <v>#VALUE!</v>
      </c>
      <c r="H54" s="1" t="e">
        <f t="shared" si="19"/>
        <v>#VALUE!</v>
      </c>
      <c r="I54" s="2" t="e">
        <f t="shared" si="20"/>
        <v>#VALUE!</v>
      </c>
      <c r="J54" s="2" t="e">
        <f t="shared" si="21"/>
        <v>#VALUE!</v>
      </c>
      <c r="K54" s="1" t="e">
        <f t="shared" si="22"/>
        <v>#VALUE!</v>
      </c>
      <c r="L54" s="2"/>
      <c r="M54" s="1" t="e">
        <f t="shared" si="23"/>
        <v>#VALUE!</v>
      </c>
      <c r="N54" s="1" t="e">
        <f t="shared" si="24"/>
        <v>#VALUE!</v>
      </c>
      <c r="O54" s="2" t="e">
        <f t="shared" si="25"/>
        <v>#VALUE!</v>
      </c>
      <c r="P54" s="2" t="e">
        <f t="shared" si="26"/>
        <v>#VALUE!</v>
      </c>
      <c r="Q54" s="2"/>
      <c r="R54" s="16" t="e">
        <f t="shared" si="27"/>
        <v>#VALUE!</v>
      </c>
      <c r="S54" s="2"/>
      <c r="T54" s="2"/>
      <c r="U54" s="2"/>
      <c r="V54" s="2"/>
      <c r="W54" s="2"/>
      <c r="X54" s="2"/>
      <c r="Y54" s="2"/>
    </row>
    <row r="55" spans="2:25" hidden="1" x14ac:dyDescent="0.25">
      <c r="B55" t="s">
        <v>185</v>
      </c>
      <c r="C55" s="11">
        <f t="shared" si="14"/>
        <v>11</v>
      </c>
      <c r="D55" s="2" t="str">
        <f t="shared" si="15"/>
        <v xml:space="preserve">TABLESPACE </v>
      </c>
      <c r="E55" s="1" t="str">
        <f t="shared" si="16"/>
        <v>TABL</v>
      </c>
      <c r="F55" s="2" t="str">
        <f t="shared" si="17"/>
        <v>USERS</v>
      </c>
      <c r="G55" s="2" t="e">
        <f t="shared" si="18"/>
        <v>#VALUE!</v>
      </c>
      <c r="H55" s="1" t="e">
        <f t="shared" si="19"/>
        <v>#VALUE!</v>
      </c>
      <c r="I55" s="2" t="e">
        <f t="shared" si="20"/>
        <v>#VALUE!</v>
      </c>
      <c r="J55" s="2" t="e">
        <f t="shared" si="21"/>
        <v>#VALUE!</v>
      </c>
      <c r="K55" s="1" t="e">
        <f t="shared" si="22"/>
        <v>#VALUE!</v>
      </c>
      <c r="L55" s="2"/>
      <c r="M55" s="1" t="str">
        <f t="shared" si="23"/>
        <v xml:space="preserve">TABLESPACE </v>
      </c>
      <c r="N55" s="1" t="str">
        <f t="shared" si="24"/>
        <v xml:space="preserve">TABLESPACE </v>
      </c>
      <c r="O55" s="2" t="e">
        <f t="shared" si="25"/>
        <v>#VALUE!</v>
      </c>
      <c r="P55" s="2" t="e">
        <f t="shared" si="26"/>
        <v>#VALUE!</v>
      </c>
      <c r="Q55" s="2"/>
      <c r="R55" s="16" t="str">
        <f t="shared" si="27"/>
        <v xml:space="preserve">TABLESPACE </v>
      </c>
      <c r="S55" s="2"/>
      <c r="T55" s="2"/>
      <c r="U55" s="2"/>
      <c r="V55" s="2"/>
      <c r="W55" s="2"/>
      <c r="X55" s="2"/>
      <c r="Y55" s="2"/>
    </row>
    <row r="56" spans="2:25" hidden="1" x14ac:dyDescent="0.25">
      <c r="B56" t="s">
        <v>186</v>
      </c>
      <c r="C56" s="11">
        <f t="shared" si="14"/>
        <v>8</v>
      </c>
      <c r="D56" s="2" t="str">
        <f t="shared" si="15"/>
        <v xml:space="preserve">STORAGE </v>
      </c>
      <c r="E56" s="1" t="str">
        <f t="shared" si="16"/>
        <v>STOR</v>
      </c>
      <c r="F56" s="2" t="str">
        <f t="shared" si="17"/>
        <v>(BUFFER_POOL DEFAULT);</v>
      </c>
      <c r="G56" s="2">
        <f t="shared" si="18"/>
        <v>1</v>
      </c>
      <c r="H56" s="1" t="str">
        <f t="shared" si="19"/>
        <v/>
      </c>
      <c r="I56" s="2">
        <f t="shared" si="20"/>
        <v>21</v>
      </c>
      <c r="J56" s="2">
        <f t="shared" si="21"/>
        <v>20</v>
      </c>
      <c r="K56" s="1" t="str">
        <f t="shared" si="22"/>
        <v>BUFFER_POOL DEFAULT</v>
      </c>
      <c r="L56" s="2"/>
      <c r="M56" s="1" t="str">
        <f t="shared" si="23"/>
        <v xml:space="preserve">STORAGE </v>
      </c>
      <c r="N56" s="1" t="str">
        <f t="shared" si="24"/>
        <v xml:space="preserve">STORAGE </v>
      </c>
      <c r="O56" s="2" t="str">
        <f t="shared" si="25"/>
        <v/>
      </c>
      <c r="P56" s="2" t="str">
        <f t="shared" si="26"/>
        <v>BUFFER_POOL DEFAULT</v>
      </c>
      <c r="Q56" s="2"/>
      <c r="R56" s="16" t="str">
        <f t="shared" si="27"/>
        <v xml:space="preserve">STORAGE </v>
      </c>
      <c r="S56" s="2"/>
      <c r="T56" s="2"/>
      <c r="U56" s="2"/>
      <c r="V56" s="2"/>
      <c r="W56" s="2"/>
      <c r="X56" s="2"/>
      <c r="Y56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0D7C-2A80-49C7-95BD-612FC997E48B}">
  <dimension ref="A1:Y57"/>
  <sheetViews>
    <sheetView topLeftCell="J1" workbookViewId="0">
      <selection sqref="A1:Y4"/>
    </sheetView>
  </sheetViews>
  <sheetFormatPr defaultRowHeight="15" x14ac:dyDescent="0.25"/>
  <cols>
    <col min="2" max="2" width="38.140625" customWidth="1"/>
    <col min="4" max="4" width="19.28515625" bestFit="1" customWidth="1"/>
    <col min="6" max="6" width="23.7109375" customWidth="1"/>
    <col min="18" max="18" width="19.28515625" bestFit="1" customWidth="1"/>
  </cols>
  <sheetData>
    <row r="1" spans="1:25" x14ac:dyDescent="0.25">
      <c r="A1" s="1" t="s">
        <v>10</v>
      </c>
      <c r="B1" s="1">
        <v>1</v>
      </c>
      <c r="C1" s="1"/>
      <c r="D1" s="1">
        <v>2</v>
      </c>
      <c r="E1" s="1"/>
      <c r="F1" s="1"/>
      <c r="G1" s="1"/>
      <c r="H1" s="1"/>
      <c r="I1" s="1"/>
      <c r="J1" s="1"/>
      <c r="K1" s="1"/>
      <c r="L1" s="1" t="s">
        <v>11</v>
      </c>
      <c r="M1" s="1">
        <v>3</v>
      </c>
      <c r="N1" s="1">
        <v>4</v>
      </c>
      <c r="O1" s="1" t="s">
        <v>12</v>
      </c>
      <c r="P1" s="1" t="s">
        <v>13</v>
      </c>
      <c r="Q1" s="1" t="s">
        <v>22</v>
      </c>
      <c r="R1" s="1" t="s">
        <v>14</v>
      </c>
      <c r="S1" s="1" t="s">
        <v>15</v>
      </c>
      <c r="T1" s="1" t="s">
        <v>16</v>
      </c>
      <c r="U1" s="4" t="s">
        <v>17</v>
      </c>
      <c r="V1" s="4" t="s">
        <v>18</v>
      </c>
      <c r="W1" s="4" t="s">
        <v>9</v>
      </c>
      <c r="X1" s="4" t="s">
        <v>19</v>
      </c>
      <c r="Y1" s="4" t="s">
        <v>5</v>
      </c>
    </row>
    <row r="2" spans="1:25" hidden="1" x14ac:dyDescent="0.25">
      <c r="A2" t="s">
        <v>948</v>
      </c>
      <c r="C2" s="11" t="e">
        <f t="shared" ref="C2:C4" si="0">FIND(" ",B2)</f>
        <v>#VALUE!</v>
      </c>
      <c r="D2" s="2" t="e">
        <f t="shared" ref="D2:D4" si="1">MID(B2,1,C2)</f>
        <v>#VALUE!</v>
      </c>
      <c r="E2" s="1" t="e">
        <f t="shared" ref="E2:E4" si="2">LEFT(D2,4)</f>
        <v>#VALUE!</v>
      </c>
      <c r="F2" s="2" t="e">
        <f t="shared" ref="F2:F4" si="3">TRIM(MID(B2,C2,100))</f>
        <v>#VALUE!</v>
      </c>
      <c r="G2" s="2" t="e">
        <f t="shared" ref="G2:G4" si="4">FIND("(",(F2))</f>
        <v>#VALUE!</v>
      </c>
      <c r="H2" s="1" t="e">
        <f t="shared" ref="H2:H4" si="5">MID(F2,1,G2-1)</f>
        <v>#VALUE!</v>
      </c>
      <c r="I2" s="2" t="e">
        <f t="shared" ref="I2:I4" si="6">FIND(")",F2)</f>
        <v>#VALUE!</v>
      </c>
      <c r="J2" s="2" t="e">
        <f t="shared" ref="J2:J4" si="7">I2-G2</f>
        <v>#VALUE!</v>
      </c>
      <c r="K2" s="1" t="e">
        <f t="shared" ref="K2:K4" si="8">MID(F2,G2+1,J2-1)</f>
        <v>#VALUE!</v>
      </c>
      <c r="L2" s="2"/>
      <c r="M2" s="1" t="e">
        <f t="shared" ref="M2:M4" si="9">D2</f>
        <v>#VALUE!</v>
      </c>
      <c r="N2" s="1" t="e">
        <f t="shared" ref="N2:N4" si="10">M2</f>
        <v>#VALUE!</v>
      </c>
      <c r="O2" s="2" t="e">
        <f t="shared" ref="O2:O4" si="11">H2</f>
        <v>#VALUE!</v>
      </c>
      <c r="P2" s="2" t="e">
        <f t="shared" ref="P2:P4" si="12">K2</f>
        <v>#VALUE!</v>
      </c>
      <c r="Q2" s="2"/>
      <c r="R2" s="16" t="e">
        <f t="shared" ref="R2:R4" si="13">N2</f>
        <v>#VALUE!</v>
      </c>
      <c r="S2" s="2"/>
      <c r="T2" s="2"/>
      <c r="U2" s="2"/>
      <c r="V2" s="2"/>
      <c r="W2" s="2"/>
      <c r="X2" s="2"/>
      <c r="Y2" s="2"/>
    </row>
    <row r="3" spans="1:25" hidden="1" x14ac:dyDescent="0.25">
      <c r="B3" t="s">
        <v>232</v>
      </c>
      <c r="C3" s="11" t="e">
        <f t="shared" ref="C3:C57" si="14">FIND(" ",B3)</f>
        <v>#VALUE!</v>
      </c>
      <c r="D3" s="2" t="e">
        <f t="shared" ref="D3:D57" si="15">MID(B3,1,C3)</f>
        <v>#VALUE!</v>
      </c>
      <c r="E3" s="1" t="e">
        <f t="shared" ref="E3:E57" si="16">LEFT(D3,4)</f>
        <v>#VALUE!</v>
      </c>
      <c r="F3" s="2" t="e">
        <f t="shared" ref="F3:F57" si="17">TRIM(MID(B3,C3,100))</f>
        <v>#VALUE!</v>
      </c>
      <c r="G3" s="2" t="e">
        <f t="shared" ref="G3:G57" si="18">FIND("(",(F3))</f>
        <v>#VALUE!</v>
      </c>
      <c r="H3" s="1" t="e">
        <f t="shared" ref="H3:H57" si="19">MID(F3,1,G3-1)</f>
        <v>#VALUE!</v>
      </c>
      <c r="I3" s="2" t="e">
        <f t="shared" ref="I3:I57" si="20">FIND(")",F3)</f>
        <v>#VALUE!</v>
      </c>
      <c r="J3" s="2" t="e">
        <f t="shared" ref="J3:J57" si="21">I3-G3</f>
        <v>#VALUE!</v>
      </c>
      <c r="K3" s="1" t="e">
        <f t="shared" ref="K3:K57" si="22">MID(F3,G3+1,J3-1)</f>
        <v>#VALUE!</v>
      </c>
      <c r="L3" s="2"/>
      <c r="M3" s="1" t="e">
        <f t="shared" ref="M3:M57" si="23">D3</f>
        <v>#VALUE!</v>
      </c>
      <c r="N3" s="1" t="e">
        <f t="shared" ref="N3:N57" si="24">M3</f>
        <v>#VALUE!</v>
      </c>
      <c r="O3" s="2" t="e">
        <f t="shared" ref="O3:O57" si="25">H3</f>
        <v>#VALUE!</v>
      </c>
      <c r="P3" s="2" t="e">
        <f t="shared" ref="P3:P57" si="26">K3</f>
        <v>#VALUE!</v>
      </c>
      <c r="Q3" s="2"/>
      <c r="R3" s="16" t="e">
        <f t="shared" ref="R3:R57" si="27">N3</f>
        <v>#VALUE!</v>
      </c>
      <c r="S3" s="2"/>
      <c r="T3" s="2"/>
      <c r="U3" s="2"/>
      <c r="V3" s="2"/>
      <c r="W3" s="2"/>
      <c r="X3" s="2"/>
      <c r="Y3" s="2"/>
    </row>
    <row r="4" spans="1:25" x14ac:dyDescent="0.25">
      <c r="B4" t="s">
        <v>24</v>
      </c>
      <c r="C4" s="11">
        <f t="shared" si="14"/>
        <v>9</v>
      </c>
      <c r="D4" s="2" t="str">
        <f t="shared" si="15"/>
        <v xml:space="preserve">TENANTID </v>
      </c>
      <c r="E4" s="1" t="str">
        <f t="shared" si="16"/>
        <v>TENA</v>
      </c>
      <c r="F4" s="2" t="str">
        <f t="shared" si="17"/>
        <v>NUMBER (10) NOT NULL,</v>
      </c>
      <c r="G4" s="2">
        <f t="shared" si="18"/>
        <v>8</v>
      </c>
      <c r="H4" s="1" t="str">
        <f t="shared" si="19"/>
        <v xml:space="preserve">NUMBER </v>
      </c>
      <c r="I4" s="2">
        <f t="shared" si="20"/>
        <v>11</v>
      </c>
      <c r="J4" s="2">
        <f t="shared" si="21"/>
        <v>3</v>
      </c>
      <c r="K4" s="1" t="str">
        <f t="shared" si="22"/>
        <v>10</v>
      </c>
      <c r="L4" s="2"/>
      <c r="M4" s="1" t="str">
        <f t="shared" si="23"/>
        <v xml:space="preserve">TENANTID </v>
      </c>
      <c r="N4" s="1" t="str">
        <f t="shared" si="24"/>
        <v xml:space="preserve">TENANTID </v>
      </c>
      <c r="O4" s="2" t="str">
        <f t="shared" si="25"/>
        <v xml:space="preserve">NUMBER </v>
      </c>
      <c r="P4" s="2" t="str">
        <f t="shared" si="26"/>
        <v>10</v>
      </c>
      <c r="Q4" s="2">
        <v>139</v>
      </c>
      <c r="R4" s="16" t="str">
        <f t="shared" si="27"/>
        <v xml:space="preserve">TENANTID </v>
      </c>
      <c r="S4" s="2"/>
      <c r="T4" s="2"/>
      <c r="U4" s="2"/>
      <c r="V4" s="2"/>
      <c r="W4" s="2"/>
      <c r="X4" s="2"/>
      <c r="Y4" s="2"/>
    </row>
    <row r="5" spans="1:25" x14ac:dyDescent="0.25">
      <c r="B5" t="s">
        <v>158</v>
      </c>
      <c r="C5" s="11">
        <f t="shared" si="14"/>
        <v>11</v>
      </c>
      <c r="D5" s="2" t="str">
        <f t="shared" si="15"/>
        <v xml:space="preserve">BRANCHCODE </v>
      </c>
      <c r="E5" s="1" t="str">
        <f t="shared" si="16"/>
        <v>BRAN</v>
      </c>
      <c r="F5" s="2" t="str">
        <f t="shared" si="17"/>
        <v>NUMBER (10) NOT NULL,</v>
      </c>
      <c r="G5" s="2">
        <f t="shared" si="18"/>
        <v>8</v>
      </c>
      <c r="H5" s="1" t="str">
        <f t="shared" si="19"/>
        <v xml:space="preserve">NUMBER </v>
      </c>
      <c r="I5" s="2">
        <f t="shared" si="20"/>
        <v>11</v>
      </c>
      <c r="J5" s="2">
        <f t="shared" si="21"/>
        <v>3</v>
      </c>
      <c r="K5" s="1" t="str">
        <f t="shared" si="22"/>
        <v>10</v>
      </c>
      <c r="L5" s="2"/>
      <c r="M5" s="1" t="str">
        <f t="shared" si="23"/>
        <v xml:space="preserve">BRANCHCODE </v>
      </c>
      <c r="N5" s="1" t="str">
        <f t="shared" si="24"/>
        <v xml:space="preserve">BRANCHCODE </v>
      </c>
      <c r="O5" s="2" t="str">
        <f t="shared" si="25"/>
        <v xml:space="preserve">NUMBER </v>
      </c>
      <c r="P5" s="2" t="str">
        <f t="shared" si="26"/>
        <v>10</v>
      </c>
      <c r="Q5" s="2"/>
      <c r="R5" s="16" t="str">
        <f t="shared" si="27"/>
        <v xml:space="preserve">BRANCHCODE </v>
      </c>
      <c r="S5" s="2"/>
      <c r="T5" s="2"/>
      <c r="U5" s="2"/>
      <c r="V5" s="2"/>
      <c r="W5" s="2"/>
      <c r="X5" s="2"/>
      <c r="Y5" s="2"/>
    </row>
    <row r="6" spans="1:25" x14ac:dyDescent="0.25">
      <c r="B6" t="s">
        <v>492</v>
      </c>
      <c r="C6" s="11">
        <f t="shared" si="14"/>
        <v>10</v>
      </c>
      <c r="D6" s="2" t="str">
        <f t="shared" si="15"/>
        <v xml:space="preserve">PRDACCTID </v>
      </c>
      <c r="E6" s="1" t="str">
        <f t="shared" si="16"/>
        <v>PRDA</v>
      </c>
      <c r="F6" s="2" t="str">
        <f t="shared" si="17"/>
        <v>VARCHAR2 (32) NOT NULL,</v>
      </c>
      <c r="G6" s="2">
        <f t="shared" si="18"/>
        <v>10</v>
      </c>
      <c r="H6" s="1" t="str">
        <f t="shared" si="19"/>
        <v xml:space="preserve">VARCHAR2 </v>
      </c>
      <c r="I6" s="2">
        <f t="shared" si="20"/>
        <v>13</v>
      </c>
      <c r="J6" s="2">
        <f t="shared" si="21"/>
        <v>3</v>
      </c>
      <c r="K6" s="1" t="str">
        <f t="shared" si="22"/>
        <v>32</v>
      </c>
      <c r="L6" s="2"/>
      <c r="M6" s="1" t="str">
        <f t="shared" si="23"/>
        <v xml:space="preserve">PRDACCTID </v>
      </c>
      <c r="N6" s="1" t="str">
        <f t="shared" si="24"/>
        <v xml:space="preserve">PRDACCTID </v>
      </c>
      <c r="O6" s="2" t="str">
        <f t="shared" si="25"/>
        <v xml:space="preserve">VARCHAR2 </v>
      </c>
      <c r="P6" s="2" t="str">
        <f t="shared" si="26"/>
        <v>32</v>
      </c>
      <c r="Q6" s="2"/>
      <c r="R6" s="16" t="str">
        <f t="shared" si="27"/>
        <v xml:space="preserve">PRDACCTID </v>
      </c>
      <c r="S6" s="2"/>
      <c r="T6" s="2"/>
      <c r="U6" s="2"/>
      <c r="V6" s="2"/>
      <c r="W6" s="2"/>
      <c r="X6" s="2"/>
      <c r="Y6" s="2"/>
    </row>
    <row r="7" spans="1:25" x14ac:dyDescent="0.25">
      <c r="B7" t="s">
        <v>949</v>
      </c>
      <c r="C7" s="11">
        <f t="shared" si="14"/>
        <v>9</v>
      </c>
      <c r="D7" s="2" t="str">
        <f t="shared" si="15"/>
        <v xml:space="preserve">INVOKEID </v>
      </c>
      <c r="E7" s="1" t="str">
        <f t="shared" si="16"/>
        <v>INVO</v>
      </c>
      <c r="F7" s="2" t="str">
        <f t="shared" si="17"/>
        <v>NUMBER (10) NOT NULL,</v>
      </c>
      <c r="G7" s="2">
        <f t="shared" si="18"/>
        <v>8</v>
      </c>
      <c r="H7" s="1" t="str">
        <f t="shared" si="19"/>
        <v xml:space="preserve">NUMBER </v>
      </c>
      <c r="I7" s="2">
        <f t="shared" si="20"/>
        <v>11</v>
      </c>
      <c r="J7" s="2">
        <f t="shared" si="21"/>
        <v>3</v>
      </c>
      <c r="K7" s="1" t="str">
        <f t="shared" si="22"/>
        <v>10</v>
      </c>
      <c r="L7" s="2"/>
      <c r="M7" s="1" t="str">
        <f t="shared" si="23"/>
        <v xml:space="preserve">INVOKEID </v>
      </c>
      <c r="N7" s="1" t="str">
        <f t="shared" si="24"/>
        <v xml:space="preserve">INVOKEID </v>
      </c>
      <c r="O7" s="2" t="str">
        <f t="shared" si="25"/>
        <v xml:space="preserve">NUMBER </v>
      </c>
      <c r="P7" s="2" t="str">
        <f t="shared" si="26"/>
        <v>10</v>
      </c>
      <c r="Q7" s="2"/>
      <c r="R7" s="16" t="str">
        <f t="shared" si="27"/>
        <v xml:space="preserve">INVOKEID </v>
      </c>
      <c r="S7" s="2"/>
      <c r="T7" s="2"/>
      <c r="U7" s="2"/>
      <c r="V7" s="2"/>
      <c r="W7" s="2"/>
      <c r="X7" s="2"/>
      <c r="Y7" s="2"/>
    </row>
    <row r="8" spans="1:25" x14ac:dyDescent="0.25">
      <c r="B8" t="s">
        <v>950</v>
      </c>
      <c r="C8" s="11">
        <f t="shared" si="14"/>
        <v>11</v>
      </c>
      <c r="D8" s="2" t="str">
        <f t="shared" si="15"/>
        <v xml:space="preserve">INVOKESRNO </v>
      </c>
      <c r="E8" s="1" t="str">
        <f t="shared" si="16"/>
        <v>INVO</v>
      </c>
      <c r="F8" s="2" t="str">
        <f t="shared" si="17"/>
        <v>NUMBER (10) NOT NULL,</v>
      </c>
      <c r="G8" s="2">
        <f t="shared" si="18"/>
        <v>8</v>
      </c>
      <c r="H8" s="1" t="str">
        <f t="shared" si="19"/>
        <v xml:space="preserve">NUMBER </v>
      </c>
      <c r="I8" s="2">
        <f t="shared" si="20"/>
        <v>11</v>
      </c>
      <c r="J8" s="2">
        <f t="shared" si="21"/>
        <v>3</v>
      </c>
      <c r="K8" s="1" t="str">
        <f t="shared" si="22"/>
        <v>10</v>
      </c>
      <c r="L8" s="2"/>
      <c r="M8" s="1" t="str">
        <f t="shared" si="23"/>
        <v xml:space="preserve">INVOKESRNO </v>
      </c>
      <c r="N8" s="1" t="str">
        <f t="shared" si="24"/>
        <v xml:space="preserve">INVOKESRNO </v>
      </c>
      <c r="O8" s="2" t="str">
        <f t="shared" si="25"/>
        <v xml:space="preserve">NUMBER </v>
      </c>
      <c r="P8" s="2" t="str">
        <f t="shared" si="26"/>
        <v>10</v>
      </c>
      <c r="Q8" s="2"/>
      <c r="R8" s="16" t="str">
        <f t="shared" si="27"/>
        <v xml:space="preserve">INVOKESRNO </v>
      </c>
      <c r="S8" s="2"/>
      <c r="T8" s="2"/>
      <c r="U8" s="2"/>
      <c r="V8" s="2"/>
      <c r="W8" s="2"/>
      <c r="X8" s="2"/>
      <c r="Y8" s="2"/>
    </row>
    <row r="9" spans="1:25" x14ac:dyDescent="0.25">
      <c r="B9" t="s">
        <v>51</v>
      </c>
      <c r="C9" s="11">
        <f t="shared" si="14"/>
        <v>9</v>
      </c>
      <c r="D9" s="2" t="str">
        <f t="shared" si="15"/>
        <v xml:space="preserve">ISACTIVE </v>
      </c>
      <c r="E9" s="1" t="str">
        <f t="shared" si="16"/>
        <v>ISAC</v>
      </c>
      <c r="F9" s="2" t="str">
        <f t="shared" si="17"/>
        <v>NUMBER (10),</v>
      </c>
      <c r="G9" s="2">
        <f t="shared" si="18"/>
        <v>8</v>
      </c>
      <c r="H9" s="1" t="str">
        <f t="shared" si="19"/>
        <v xml:space="preserve">NUMBER </v>
      </c>
      <c r="I9" s="2">
        <f t="shared" si="20"/>
        <v>11</v>
      </c>
      <c r="J9" s="2">
        <f t="shared" si="21"/>
        <v>3</v>
      </c>
      <c r="K9" s="1" t="str">
        <f t="shared" si="22"/>
        <v>10</v>
      </c>
      <c r="L9" s="2"/>
      <c r="M9" s="1" t="str">
        <f t="shared" si="23"/>
        <v xml:space="preserve">ISACTIVE </v>
      </c>
      <c r="N9" s="1" t="str">
        <f t="shared" si="24"/>
        <v xml:space="preserve">ISACTIVE </v>
      </c>
      <c r="O9" s="2" t="str">
        <f t="shared" si="25"/>
        <v xml:space="preserve">NUMBER </v>
      </c>
      <c r="P9" s="2" t="str">
        <f t="shared" si="26"/>
        <v>10</v>
      </c>
      <c r="Q9" s="2">
        <v>1</v>
      </c>
      <c r="R9" s="16" t="str">
        <f t="shared" si="27"/>
        <v xml:space="preserve">ISACTIVE </v>
      </c>
      <c r="S9" s="2"/>
      <c r="T9" s="2"/>
      <c r="U9" s="2"/>
      <c r="V9" s="2"/>
      <c r="W9" s="2"/>
      <c r="X9" s="2"/>
      <c r="Y9" s="2"/>
    </row>
    <row r="10" spans="1:25" x14ac:dyDescent="0.25">
      <c r="B10" t="s">
        <v>38</v>
      </c>
      <c r="C10" s="11">
        <f t="shared" si="14"/>
        <v>11</v>
      </c>
      <c r="D10" s="2" t="str">
        <f t="shared" si="15"/>
        <v xml:space="preserve">AUTHSTATUS </v>
      </c>
      <c r="E10" s="1" t="str">
        <f t="shared" si="16"/>
        <v>AUTH</v>
      </c>
      <c r="F10" s="2" t="str">
        <f t="shared" si="17"/>
        <v>VARCHAR2 (1),</v>
      </c>
      <c r="G10" s="2">
        <f t="shared" si="18"/>
        <v>10</v>
      </c>
      <c r="H10" s="1" t="str">
        <f t="shared" si="19"/>
        <v xml:space="preserve">VARCHAR2 </v>
      </c>
      <c r="I10" s="2">
        <f t="shared" si="20"/>
        <v>12</v>
      </c>
      <c r="J10" s="2">
        <f t="shared" si="21"/>
        <v>2</v>
      </c>
      <c r="K10" s="1" t="str">
        <f t="shared" si="22"/>
        <v>1</v>
      </c>
      <c r="L10" s="2"/>
      <c r="M10" s="1" t="str">
        <f t="shared" si="23"/>
        <v xml:space="preserve">AUTHSTATUS </v>
      </c>
      <c r="N10" s="1" t="str">
        <f t="shared" si="24"/>
        <v xml:space="preserve">AUTHSTATUS </v>
      </c>
      <c r="O10" s="2" t="str">
        <f t="shared" si="25"/>
        <v xml:space="preserve">VARCHAR2 </v>
      </c>
      <c r="P10" s="2" t="str">
        <f t="shared" si="26"/>
        <v>1</v>
      </c>
      <c r="Q10" s="2" t="s">
        <v>497</v>
      </c>
      <c r="R10" s="16" t="str">
        <f t="shared" si="27"/>
        <v xml:space="preserve">AUTHSTATUS </v>
      </c>
      <c r="S10" s="2"/>
      <c r="T10" s="2"/>
      <c r="U10" s="2"/>
      <c r="V10" s="2"/>
      <c r="W10" s="2"/>
      <c r="X10" s="2"/>
      <c r="Y10" s="2"/>
    </row>
    <row r="11" spans="1:25" x14ac:dyDescent="0.25">
      <c r="B11" t="s">
        <v>951</v>
      </c>
      <c r="C11" s="11">
        <f t="shared" si="14"/>
        <v>11</v>
      </c>
      <c r="D11" s="2" t="str">
        <f t="shared" si="15"/>
        <v xml:space="preserve">MEMBERCODE </v>
      </c>
      <c r="E11" s="1" t="str">
        <f t="shared" si="16"/>
        <v>MEMB</v>
      </c>
      <c r="F11" s="2" t="str">
        <f t="shared" si="17"/>
        <v>NUMBER (10),</v>
      </c>
      <c r="G11" s="2">
        <f t="shared" si="18"/>
        <v>8</v>
      </c>
      <c r="H11" s="1" t="str">
        <f t="shared" si="19"/>
        <v xml:space="preserve">NUMBER </v>
      </c>
      <c r="I11" s="2">
        <f t="shared" si="20"/>
        <v>11</v>
      </c>
      <c r="J11" s="2">
        <f t="shared" si="21"/>
        <v>3</v>
      </c>
      <c r="K11" s="1" t="str">
        <f t="shared" si="22"/>
        <v>10</v>
      </c>
      <c r="L11" s="2"/>
      <c r="M11" s="1" t="str">
        <f t="shared" si="23"/>
        <v xml:space="preserve">MEMBERCODE </v>
      </c>
      <c r="N11" s="1" t="str">
        <f t="shared" si="24"/>
        <v xml:space="preserve">MEMBERCODE </v>
      </c>
      <c r="O11" s="2" t="str">
        <f t="shared" si="25"/>
        <v xml:space="preserve">NUMBER </v>
      </c>
      <c r="P11" s="2" t="str">
        <f t="shared" si="26"/>
        <v>10</v>
      </c>
      <c r="Q11" s="2"/>
      <c r="R11" s="16" t="str">
        <f t="shared" si="27"/>
        <v xml:space="preserve">MEMBERCODE </v>
      </c>
      <c r="S11" s="2"/>
      <c r="T11" s="2"/>
      <c r="U11" s="2"/>
      <c r="V11" s="2"/>
      <c r="W11" s="2"/>
      <c r="X11" s="2"/>
      <c r="Y11" s="2"/>
    </row>
    <row r="12" spans="1:25" x14ac:dyDescent="0.25">
      <c r="B12" t="s">
        <v>66</v>
      </c>
      <c r="C12" s="11">
        <f t="shared" si="14"/>
        <v>14</v>
      </c>
      <c r="D12" s="2" t="str">
        <f t="shared" si="15"/>
        <v xml:space="preserve">NOAUTHPENDING </v>
      </c>
      <c r="E12" s="1" t="str">
        <f t="shared" si="16"/>
        <v>NOAU</v>
      </c>
      <c r="F12" s="2" t="str">
        <f t="shared" si="17"/>
        <v>NUMBER (10),</v>
      </c>
      <c r="G12" s="2">
        <f t="shared" si="18"/>
        <v>8</v>
      </c>
      <c r="H12" s="1" t="str">
        <f t="shared" si="19"/>
        <v xml:space="preserve">NUMBER </v>
      </c>
      <c r="I12" s="2">
        <f t="shared" si="20"/>
        <v>11</v>
      </c>
      <c r="J12" s="2">
        <f t="shared" si="21"/>
        <v>3</v>
      </c>
      <c r="K12" s="1" t="str">
        <f t="shared" si="22"/>
        <v>10</v>
      </c>
      <c r="L12" s="2"/>
      <c r="M12" s="1" t="str">
        <f t="shared" si="23"/>
        <v xml:space="preserve">NOAUTHPENDING </v>
      </c>
      <c r="N12" s="1" t="str">
        <f t="shared" si="24"/>
        <v xml:space="preserve">NOAUTHPENDING </v>
      </c>
      <c r="O12" s="2" t="str">
        <f t="shared" si="25"/>
        <v xml:space="preserve">NUMBER </v>
      </c>
      <c r="P12" s="2" t="str">
        <f t="shared" si="26"/>
        <v>10</v>
      </c>
      <c r="Q12" s="2">
        <v>0</v>
      </c>
      <c r="R12" s="16" t="str">
        <f t="shared" si="27"/>
        <v xml:space="preserve">NOAUTHPENDING </v>
      </c>
      <c r="S12" s="2"/>
      <c r="T12" s="2"/>
      <c r="U12" s="2"/>
      <c r="V12" s="2"/>
      <c r="W12" s="2"/>
      <c r="X12" s="2"/>
      <c r="Y12" s="2"/>
    </row>
    <row r="13" spans="1:25" hidden="1" x14ac:dyDescent="0.25">
      <c r="B13" t="s">
        <v>62</v>
      </c>
      <c r="C13" s="11">
        <f t="shared" si="14"/>
        <v>9</v>
      </c>
      <c r="D13" s="2" t="str">
        <f t="shared" si="15"/>
        <v xml:space="preserve">CHECKER1 </v>
      </c>
      <c r="E13" s="1" t="str">
        <f t="shared" si="16"/>
        <v>CHEC</v>
      </c>
      <c r="F13" s="2" t="str">
        <f t="shared" si="17"/>
        <v>VARCHAR2 (10),</v>
      </c>
      <c r="G13" s="2">
        <f t="shared" si="18"/>
        <v>10</v>
      </c>
      <c r="H13" s="1" t="str">
        <f t="shared" si="19"/>
        <v xml:space="preserve">VARCHAR2 </v>
      </c>
      <c r="I13" s="2">
        <f t="shared" si="20"/>
        <v>13</v>
      </c>
      <c r="J13" s="2">
        <f t="shared" si="21"/>
        <v>3</v>
      </c>
      <c r="K13" s="1" t="str">
        <f t="shared" si="22"/>
        <v>10</v>
      </c>
      <c r="L13" s="2"/>
      <c r="M13" s="1" t="str">
        <f t="shared" si="23"/>
        <v xml:space="preserve">CHECKER1 </v>
      </c>
      <c r="N13" s="1" t="str">
        <f t="shared" si="24"/>
        <v xml:space="preserve">CHECKER1 </v>
      </c>
      <c r="O13" s="2" t="str">
        <f t="shared" si="25"/>
        <v xml:space="preserve">VARCHAR2 </v>
      </c>
      <c r="P13" s="2" t="str">
        <f t="shared" si="26"/>
        <v>10</v>
      </c>
      <c r="Q13" s="2"/>
      <c r="R13" s="16" t="str">
        <f t="shared" si="27"/>
        <v xml:space="preserve">CHECKER1 </v>
      </c>
      <c r="S13" s="2"/>
      <c r="T13" s="2"/>
      <c r="U13" s="2"/>
      <c r="V13" s="2"/>
      <c r="W13" s="2"/>
      <c r="X13" s="2"/>
      <c r="Y13" s="2"/>
    </row>
    <row r="14" spans="1:25" hidden="1" x14ac:dyDescent="0.25">
      <c r="B14" t="s">
        <v>64</v>
      </c>
      <c r="C14" s="11">
        <f t="shared" si="14"/>
        <v>13</v>
      </c>
      <c r="D14" s="2" t="str">
        <f t="shared" si="15"/>
        <v xml:space="preserve">CHECKERDATE1 </v>
      </c>
      <c r="E14" s="1" t="str">
        <f t="shared" si="16"/>
        <v>CHEC</v>
      </c>
      <c r="F14" s="2" t="str">
        <f t="shared" si="17"/>
        <v>TIMESTAMP,</v>
      </c>
      <c r="G14" s="2" t="e">
        <f t="shared" si="18"/>
        <v>#VALUE!</v>
      </c>
      <c r="H14" s="1" t="e">
        <f t="shared" si="19"/>
        <v>#VALUE!</v>
      </c>
      <c r="I14" s="2" t="e">
        <f t="shared" si="20"/>
        <v>#VALUE!</v>
      </c>
      <c r="J14" s="2" t="e">
        <f t="shared" si="21"/>
        <v>#VALUE!</v>
      </c>
      <c r="K14" s="1" t="e">
        <f t="shared" si="22"/>
        <v>#VALUE!</v>
      </c>
      <c r="L14" s="2"/>
      <c r="M14" s="1" t="str">
        <f t="shared" si="23"/>
        <v xml:space="preserve">CHECKERDATE1 </v>
      </c>
      <c r="N14" s="1" t="str">
        <f t="shared" si="24"/>
        <v xml:space="preserve">CHECKERDATE1 </v>
      </c>
      <c r="O14" s="2" t="e">
        <f t="shared" si="25"/>
        <v>#VALUE!</v>
      </c>
      <c r="P14" s="2" t="e">
        <f t="shared" si="26"/>
        <v>#VALUE!</v>
      </c>
      <c r="Q14" s="2"/>
      <c r="R14" s="16" t="str">
        <f t="shared" si="27"/>
        <v xml:space="preserve">CHECKERDATE1 </v>
      </c>
      <c r="S14" s="2"/>
      <c r="T14" s="2"/>
      <c r="U14" s="2"/>
      <c r="V14" s="2"/>
      <c r="W14" s="2"/>
      <c r="X14" s="2"/>
      <c r="Y14" s="2"/>
    </row>
    <row r="15" spans="1:25" hidden="1" x14ac:dyDescent="0.25">
      <c r="B15" t="s">
        <v>63</v>
      </c>
      <c r="C15" s="11">
        <f t="shared" si="14"/>
        <v>9</v>
      </c>
      <c r="D15" s="2" t="str">
        <f t="shared" si="15"/>
        <v xml:space="preserve">CHECKER2 </v>
      </c>
      <c r="E15" s="1" t="str">
        <f t="shared" si="16"/>
        <v>CHEC</v>
      </c>
      <c r="F15" s="2" t="str">
        <f t="shared" si="17"/>
        <v>VARCHAR2 (10),</v>
      </c>
      <c r="G15" s="2">
        <f t="shared" si="18"/>
        <v>10</v>
      </c>
      <c r="H15" s="1" t="str">
        <f t="shared" si="19"/>
        <v xml:space="preserve">VARCHAR2 </v>
      </c>
      <c r="I15" s="2">
        <f t="shared" si="20"/>
        <v>13</v>
      </c>
      <c r="J15" s="2">
        <f t="shared" si="21"/>
        <v>3</v>
      </c>
      <c r="K15" s="1" t="str">
        <f t="shared" si="22"/>
        <v>10</v>
      </c>
      <c r="L15" s="2"/>
      <c r="M15" s="1" t="str">
        <f t="shared" si="23"/>
        <v xml:space="preserve">CHECKER2 </v>
      </c>
      <c r="N15" s="1" t="str">
        <f t="shared" si="24"/>
        <v xml:space="preserve">CHECKER2 </v>
      </c>
      <c r="O15" s="2" t="str">
        <f t="shared" si="25"/>
        <v xml:space="preserve">VARCHAR2 </v>
      </c>
      <c r="P15" s="2" t="str">
        <f t="shared" si="26"/>
        <v>10</v>
      </c>
      <c r="Q15" s="2"/>
      <c r="R15" s="16" t="str">
        <f t="shared" si="27"/>
        <v xml:space="preserve">CHECKER2 </v>
      </c>
      <c r="S15" s="2"/>
      <c r="T15" s="2"/>
      <c r="U15" s="2"/>
      <c r="V15" s="2"/>
      <c r="W15" s="2"/>
      <c r="X15" s="2"/>
      <c r="Y15" s="2"/>
    </row>
    <row r="16" spans="1:25" hidden="1" x14ac:dyDescent="0.25">
      <c r="B16" t="s">
        <v>65</v>
      </c>
      <c r="C16" s="11">
        <f t="shared" si="14"/>
        <v>13</v>
      </c>
      <c r="D16" s="2" t="str">
        <f t="shared" si="15"/>
        <v xml:space="preserve">CHECKERDATE2 </v>
      </c>
      <c r="E16" s="1" t="str">
        <f t="shared" si="16"/>
        <v>CHEC</v>
      </c>
      <c r="F16" s="2" t="str">
        <f t="shared" si="17"/>
        <v>TIMESTAMP,</v>
      </c>
      <c r="G16" s="2" t="e">
        <f t="shared" si="18"/>
        <v>#VALUE!</v>
      </c>
      <c r="H16" s="1" t="e">
        <f t="shared" si="19"/>
        <v>#VALUE!</v>
      </c>
      <c r="I16" s="2" t="e">
        <f t="shared" si="20"/>
        <v>#VALUE!</v>
      </c>
      <c r="J16" s="2" t="e">
        <f t="shared" si="21"/>
        <v>#VALUE!</v>
      </c>
      <c r="K16" s="1" t="e">
        <f t="shared" si="22"/>
        <v>#VALUE!</v>
      </c>
      <c r="L16" s="2"/>
      <c r="M16" s="1" t="str">
        <f t="shared" si="23"/>
        <v xml:space="preserve">CHECKERDATE2 </v>
      </c>
      <c r="N16" s="1" t="str">
        <f t="shared" si="24"/>
        <v xml:space="preserve">CHECKERDATE2 </v>
      </c>
      <c r="O16" s="2" t="e">
        <f t="shared" si="25"/>
        <v>#VALUE!</v>
      </c>
      <c r="P16" s="2" t="e">
        <f t="shared" si="26"/>
        <v>#VALUE!</v>
      </c>
      <c r="Q16" s="2"/>
      <c r="R16" s="16" t="str">
        <f t="shared" si="27"/>
        <v xml:space="preserve">CHECKERDATE2 </v>
      </c>
      <c r="S16" s="2"/>
      <c r="T16" s="2"/>
      <c r="U16" s="2"/>
      <c r="V16" s="2"/>
      <c r="W16" s="2"/>
      <c r="X16" s="2"/>
      <c r="Y16" s="2"/>
    </row>
    <row r="17" spans="2:25" x14ac:dyDescent="0.25">
      <c r="B17" t="s">
        <v>952</v>
      </c>
      <c r="C17" s="11">
        <f t="shared" si="14"/>
        <v>11</v>
      </c>
      <c r="D17" s="2" t="str">
        <f t="shared" si="15"/>
        <v xml:space="preserve">BGAMTCURCD </v>
      </c>
      <c r="E17" s="1" t="str">
        <f t="shared" si="16"/>
        <v>BGAM</v>
      </c>
      <c r="F17" s="2" t="str">
        <f t="shared" si="17"/>
        <v>VARCHAR2 (3),</v>
      </c>
      <c r="G17" s="2">
        <f t="shared" si="18"/>
        <v>10</v>
      </c>
      <c r="H17" s="1" t="str">
        <f t="shared" si="19"/>
        <v xml:space="preserve">VARCHAR2 </v>
      </c>
      <c r="I17" s="2">
        <f t="shared" si="20"/>
        <v>12</v>
      </c>
      <c r="J17" s="2">
        <f t="shared" si="21"/>
        <v>2</v>
      </c>
      <c r="K17" s="1" t="str">
        <f t="shared" si="22"/>
        <v>3</v>
      </c>
      <c r="L17" s="2"/>
      <c r="M17" s="1" t="str">
        <f t="shared" si="23"/>
        <v xml:space="preserve">BGAMTCURCD </v>
      </c>
      <c r="N17" s="1" t="str">
        <f t="shared" si="24"/>
        <v xml:space="preserve">BGAMTCURCD </v>
      </c>
      <c r="O17" s="2" t="str">
        <f t="shared" si="25"/>
        <v xml:space="preserve">VARCHAR2 </v>
      </c>
      <c r="P17" s="2" t="str">
        <f t="shared" si="26"/>
        <v>3</v>
      </c>
      <c r="Q17" s="2"/>
      <c r="R17" s="16" t="str">
        <f t="shared" si="27"/>
        <v xml:space="preserve">BGAMTCURCD </v>
      </c>
      <c r="S17" s="2"/>
      <c r="T17" s="2"/>
      <c r="U17" s="2"/>
      <c r="V17" s="2"/>
      <c r="W17" s="2"/>
      <c r="X17" s="2"/>
      <c r="Y17" s="2"/>
    </row>
    <row r="18" spans="2:25" x14ac:dyDescent="0.25">
      <c r="B18" t="s">
        <v>953</v>
      </c>
      <c r="C18" s="11">
        <f t="shared" si="14"/>
        <v>9</v>
      </c>
      <c r="D18" s="2" t="str">
        <f t="shared" si="15"/>
        <v xml:space="preserve">BGAMTFCY </v>
      </c>
      <c r="E18" s="1" t="str">
        <f t="shared" si="16"/>
        <v>BGAM</v>
      </c>
      <c r="F18" s="2" t="str">
        <f t="shared" si="17"/>
        <v>FLOAT,</v>
      </c>
      <c r="G18" s="2" t="e">
        <f t="shared" si="18"/>
        <v>#VALUE!</v>
      </c>
      <c r="H18" s="1" t="e">
        <f t="shared" si="19"/>
        <v>#VALUE!</v>
      </c>
      <c r="I18" s="2" t="e">
        <f t="shared" si="20"/>
        <v>#VALUE!</v>
      </c>
      <c r="J18" s="2" t="e">
        <f t="shared" si="21"/>
        <v>#VALUE!</v>
      </c>
      <c r="K18" s="1" t="e">
        <f t="shared" si="22"/>
        <v>#VALUE!</v>
      </c>
      <c r="L18" s="2"/>
      <c r="M18" s="1" t="str">
        <f t="shared" si="23"/>
        <v xml:space="preserve">BGAMTFCY </v>
      </c>
      <c r="N18" s="1" t="str">
        <f t="shared" si="24"/>
        <v xml:space="preserve">BGAMTFCY </v>
      </c>
      <c r="O18" s="2" t="e">
        <f t="shared" si="25"/>
        <v>#VALUE!</v>
      </c>
      <c r="P18" s="2" t="e">
        <f t="shared" si="26"/>
        <v>#VALUE!</v>
      </c>
      <c r="Q18" s="2"/>
      <c r="R18" s="16" t="str">
        <f t="shared" si="27"/>
        <v xml:space="preserve">BGAMTFCY </v>
      </c>
      <c r="S18" s="2"/>
      <c r="T18" s="2"/>
      <c r="U18" s="2"/>
      <c r="V18" s="2"/>
      <c r="W18" s="2"/>
      <c r="X18" s="2"/>
      <c r="Y18" s="2"/>
    </row>
    <row r="19" spans="2:25" x14ac:dyDescent="0.25">
      <c r="B19" t="s">
        <v>954</v>
      </c>
      <c r="C19" s="11">
        <f t="shared" si="14"/>
        <v>12</v>
      </c>
      <c r="D19" s="2" t="str">
        <f t="shared" si="15"/>
        <v xml:space="preserve">BGAMTRTTYPE </v>
      </c>
      <c r="E19" s="1" t="str">
        <f t="shared" si="16"/>
        <v>BGAM</v>
      </c>
      <c r="F19" s="2" t="str">
        <f t="shared" si="17"/>
        <v>VARCHAR2 (4),</v>
      </c>
      <c r="G19" s="2">
        <f t="shared" si="18"/>
        <v>10</v>
      </c>
      <c r="H19" s="1" t="str">
        <f t="shared" si="19"/>
        <v xml:space="preserve">VARCHAR2 </v>
      </c>
      <c r="I19" s="2">
        <f t="shared" si="20"/>
        <v>12</v>
      </c>
      <c r="J19" s="2">
        <f t="shared" si="21"/>
        <v>2</v>
      </c>
      <c r="K19" s="1" t="str">
        <f t="shared" si="22"/>
        <v>4</v>
      </c>
      <c r="L19" s="2"/>
      <c r="M19" s="1" t="str">
        <f t="shared" si="23"/>
        <v xml:space="preserve">BGAMTRTTYPE </v>
      </c>
      <c r="N19" s="1" t="str">
        <f t="shared" si="24"/>
        <v xml:space="preserve">BGAMTRTTYPE </v>
      </c>
      <c r="O19" s="2" t="str">
        <f t="shared" si="25"/>
        <v xml:space="preserve">VARCHAR2 </v>
      </c>
      <c r="P19" s="2" t="str">
        <f t="shared" si="26"/>
        <v>4</v>
      </c>
      <c r="Q19" s="2"/>
      <c r="R19" s="16" t="str">
        <f t="shared" si="27"/>
        <v xml:space="preserve">BGAMTRTTYPE </v>
      </c>
      <c r="S19" s="2"/>
      <c r="T19" s="2"/>
      <c r="U19" s="2"/>
      <c r="V19" s="2"/>
      <c r="W19" s="2"/>
      <c r="X19" s="2"/>
      <c r="Y19" s="2"/>
    </row>
    <row r="20" spans="2:25" x14ac:dyDescent="0.25">
      <c r="B20" t="s">
        <v>955</v>
      </c>
      <c r="C20" s="11">
        <f t="shared" si="14"/>
        <v>10</v>
      </c>
      <c r="D20" s="2" t="str">
        <f t="shared" si="15"/>
        <v xml:space="preserve">BGAMTEXRT </v>
      </c>
      <c r="E20" s="1" t="str">
        <f t="shared" si="16"/>
        <v>BGAM</v>
      </c>
      <c r="F20" s="2" t="str">
        <f t="shared" si="17"/>
        <v>FLOAT,</v>
      </c>
      <c r="G20" s="2" t="e">
        <f t="shared" si="18"/>
        <v>#VALUE!</v>
      </c>
      <c r="H20" s="1" t="e">
        <f t="shared" si="19"/>
        <v>#VALUE!</v>
      </c>
      <c r="I20" s="2" t="e">
        <f t="shared" si="20"/>
        <v>#VALUE!</v>
      </c>
      <c r="J20" s="2" t="e">
        <f t="shared" si="21"/>
        <v>#VALUE!</v>
      </c>
      <c r="K20" s="1" t="e">
        <f t="shared" si="22"/>
        <v>#VALUE!</v>
      </c>
      <c r="L20" s="2"/>
      <c r="M20" s="1" t="str">
        <f t="shared" si="23"/>
        <v xml:space="preserve">BGAMTEXRT </v>
      </c>
      <c r="N20" s="1" t="str">
        <f t="shared" si="24"/>
        <v xml:space="preserve">BGAMTEXRT </v>
      </c>
      <c r="O20" s="2" t="e">
        <f t="shared" si="25"/>
        <v>#VALUE!</v>
      </c>
      <c r="P20" s="2" t="e">
        <f t="shared" si="26"/>
        <v>#VALUE!</v>
      </c>
      <c r="Q20" s="2"/>
      <c r="R20" s="16" t="str">
        <f t="shared" si="27"/>
        <v xml:space="preserve">BGAMTEXRT </v>
      </c>
      <c r="S20" s="2"/>
      <c r="T20" s="2"/>
      <c r="U20" s="2"/>
      <c r="V20" s="2"/>
      <c r="W20" s="2"/>
      <c r="X20" s="2"/>
      <c r="Y20" s="2"/>
    </row>
    <row r="21" spans="2:25" x14ac:dyDescent="0.25">
      <c r="B21" t="s">
        <v>956</v>
      </c>
      <c r="C21" s="11">
        <f t="shared" si="14"/>
        <v>11</v>
      </c>
      <c r="D21" s="2" t="str">
        <f t="shared" si="15"/>
        <v xml:space="preserve">BGAMTOEXRT </v>
      </c>
      <c r="E21" s="1" t="str">
        <f t="shared" si="16"/>
        <v>BGAM</v>
      </c>
      <c r="F21" s="2" t="str">
        <f t="shared" si="17"/>
        <v>FLOAT,</v>
      </c>
      <c r="G21" s="2" t="e">
        <f t="shared" si="18"/>
        <v>#VALUE!</v>
      </c>
      <c r="H21" s="1" t="e">
        <f t="shared" si="19"/>
        <v>#VALUE!</v>
      </c>
      <c r="I21" s="2" t="e">
        <f t="shared" si="20"/>
        <v>#VALUE!</v>
      </c>
      <c r="J21" s="2" t="e">
        <f t="shared" si="21"/>
        <v>#VALUE!</v>
      </c>
      <c r="K21" s="1" t="e">
        <f t="shared" si="22"/>
        <v>#VALUE!</v>
      </c>
      <c r="L21" s="2"/>
      <c r="M21" s="1" t="str">
        <f t="shared" si="23"/>
        <v xml:space="preserve">BGAMTOEXRT </v>
      </c>
      <c r="N21" s="1" t="str">
        <f t="shared" si="24"/>
        <v xml:space="preserve">BGAMTOEXRT </v>
      </c>
      <c r="O21" s="2" t="e">
        <f t="shared" si="25"/>
        <v>#VALUE!</v>
      </c>
      <c r="P21" s="2" t="e">
        <f t="shared" si="26"/>
        <v>#VALUE!</v>
      </c>
      <c r="Q21" s="2"/>
      <c r="R21" s="16" t="str">
        <f t="shared" si="27"/>
        <v xml:space="preserve">BGAMTOEXRT </v>
      </c>
      <c r="S21" s="2"/>
      <c r="T21" s="2"/>
      <c r="U21" s="2"/>
      <c r="V21" s="2"/>
      <c r="W21" s="2"/>
      <c r="X21" s="2"/>
      <c r="Y21" s="2"/>
    </row>
    <row r="22" spans="2:25" x14ac:dyDescent="0.25">
      <c r="B22" t="s">
        <v>957</v>
      </c>
      <c r="C22" s="11">
        <f t="shared" si="14"/>
        <v>9</v>
      </c>
      <c r="D22" s="2" t="str">
        <f t="shared" si="15"/>
        <v xml:space="preserve">BGAMTLCY </v>
      </c>
      <c r="E22" s="1" t="str">
        <f t="shared" si="16"/>
        <v>BGAM</v>
      </c>
      <c r="F22" s="2" t="str">
        <f t="shared" si="17"/>
        <v>FLOAT,</v>
      </c>
      <c r="G22" s="2" t="e">
        <f t="shared" si="18"/>
        <v>#VALUE!</v>
      </c>
      <c r="H22" s="1" t="e">
        <f t="shared" si="19"/>
        <v>#VALUE!</v>
      </c>
      <c r="I22" s="2" t="e">
        <f t="shared" si="20"/>
        <v>#VALUE!</v>
      </c>
      <c r="J22" s="2" t="e">
        <f t="shared" si="21"/>
        <v>#VALUE!</v>
      </c>
      <c r="K22" s="1" t="e">
        <f t="shared" si="22"/>
        <v>#VALUE!</v>
      </c>
      <c r="L22" s="2"/>
      <c r="M22" s="1" t="str">
        <f t="shared" si="23"/>
        <v xml:space="preserve">BGAMTLCY </v>
      </c>
      <c r="N22" s="1" t="str">
        <f t="shared" si="24"/>
        <v xml:space="preserve">BGAMTLCY </v>
      </c>
      <c r="O22" s="2" t="e">
        <f t="shared" si="25"/>
        <v>#VALUE!</v>
      </c>
      <c r="P22" s="2" t="e">
        <f t="shared" si="26"/>
        <v>#VALUE!</v>
      </c>
      <c r="Q22" s="2"/>
      <c r="R22" s="16" t="str">
        <f t="shared" si="27"/>
        <v xml:space="preserve">BGAMTLCY </v>
      </c>
      <c r="S22" s="2"/>
      <c r="T22" s="2"/>
      <c r="U22" s="2"/>
      <c r="V22" s="2"/>
      <c r="W22" s="2"/>
      <c r="X22" s="2"/>
      <c r="Y22" s="2"/>
    </row>
    <row r="23" spans="2:25" x14ac:dyDescent="0.25">
      <c r="B23" t="s">
        <v>958</v>
      </c>
      <c r="C23" s="11">
        <f t="shared" si="14"/>
        <v>12</v>
      </c>
      <c r="D23" s="2" t="str">
        <f t="shared" si="15"/>
        <v xml:space="preserve">TOTALRECAMT </v>
      </c>
      <c r="E23" s="1" t="str">
        <f t="shared" si="16"/>
        <v>TOTA</v>
      </c>
      <c r="F23" s="2" t="str">
        <f t="shared" si="17"/>
        <v>FLOAT,</v>
      </c>
      <c r="G23" s="2" t="e">
        <f t="shared" si="18"/>
        <v>#VALUE!</v>
      </c>
      <c r="H23" s="1" t="e">
        <f t="shared" si="19"/>
        <v>#VALUE!</v>
      </c>
      <c r="I23" s="2" t="e">
        <f t="shared" si="20"/>
        <v>#VALUE!</v>
      </c>
      <c r="J23" s="2" t="e">
        <f t="shared" si="21"/>
        <v>#VALUE!</v>
      </c>
      <c r="K23" s="1" t="e">
        <f t="shared" si="22"/>
        <v>#VALUE!</v>
      </c>
      <c r="L23" s="2"/>
      <c r="M23" s="1" t="str">
        <f t="shared" si="23"/>
        <v xml:space="preserve">TOTALRECAMT </v>
      </c>
      <c r="N23" s="1" t="str">
        <f t="shared" si="24"/>
        <v xml:space="preserve">TOTALRECAMT </v>
      </c>
      <c r="O23" s="2" t="e">
        <f t="shared" si="25"/>
        <v>#VALUE!</v>
      </c>
      <c r="P23" s="2" t="e">
        <f t="shared" si="26"/>
        <v>#VALUE!</v>
      </c>
      <c r="Q23" s="2"/>
      <c r="R23" s="16" t="str">
        <f t="shared" si="27"/>
        <v xml:space="preserve">TOTALRECAMT </v>
      </c>
      <c r="S23" s="2"/>
      <c r="T23" s="2"/>
      <c r="U23" s="2"/>
      <c r="V23" s="2"/>
      <c r="W23" s="2"/>
      <c r="X23" s="2"/>
      <c r="Y23" s="2"/>
    </row>
    <row r="24" spans="2:25" x14ac:dyDescent="0.25">
      <c r="B24" t="s">
        <v>959</v>
      </c>
      <c r="C24" s="11">
        <f t="shared" si="14"/>
        <v>15</v>
      </c>
      <c r="D24" s="2" t="str">
        <f t="shared" si="15"/>
        <v xml:space="preserve">CLAIMEDAAMOUNT </v>
      </c>
      <c r="E24" s="1" t="str">
        <f t="shared" si="16"/>
        <v>CLAI</v>
      </c>
      <c r="F24" s="2" t="str">
        <f t="shared" si="17"/>
        <v>FLOAT,</v>
      </c>
      <c r="G24" s="2" t="e">
        <f t="shared" si="18"/>
        <v>#VALUE!</v>
      </c>
      <c r="H24" s="1" t="e">
        <f t="shared" si="19"/>
        <v>#VALUE!</v>
      </c>
      <c r="I24" s="2" t="e">
        <f t="shared" si="20"/>
        <v>#VALUE!</v>
      </c>
      <c r="J24" s="2" t="e">
        <f t="shared" si="21"/>
        <v>#VALUE!</v>
      </c>
      <c r="K24" s="1" t="e">
        <f t="shared" si="22"/>
        <v>#VALUE!</v>
      </c>
      <c r="L24" s="2"/>
      <c r="M24" s="1" t="str">
        <f t="shared" si="23"/>
        <v xml:space="preserve">CLAIMEDAAMOUNT </v>
      </c>
      <c r="N24" s="1" t="str">
        <f t="shared" si="24"/>
        <v xml:space="preserve">CLAIMEDAAMOUNT </v>
      </c>
      <c r="O24" s="2" t="e">
        <f t="shared" si="25"/>
        <v>#VALUE!</v>
      </c>
      <c r="P24" s="2" t="e">
        <f t="shared" si="26"/>
        <v>#VALUE!</v>
      </c>
      <c r="Q24" s="2"/>
      <c r="R24" s="16" t="str">
        <f t="shared" si="27"/>
        <v xml:space="preserve">CLAIMEDAAMOUNT </v>
      </c>
      <c r="S24" s="2"/>
      <c r="T24" s="2"/>
      <c r="U24" s="2"/>
      <c r="V24" s="2"/>
      <c r="W24" s="2"/>
      <c r="X24" s="2"/>
      <c r="Y24" s="2"/>
    </row>
    <row r="25" spans="2:25" x14ac:dyDescent="0.25">
      <c r="B25" t="s">
        <v>960</v>
      </c>
      <c r="C25" s="11">
        <f t="shared" si="14"/>
        <v>15</v>
      </c>
      <c r="D25" s="2" t="str">
        <f t="shared" si="15"/>
        <v xml:space="preserve">INVOKEDAAMOUNT </v>
      </c>
      <c r="E25" s="1" t="str">
        <f t="shared" si="16"/>
        <v>INVO</v>
      </c>
      <c r="F25" s="2" t="str">
        <f t="shared" si="17"/>
        <v>FLOAT,</v>
      </c>
      <c r="G25" s="2" t="e">
        <f t="shared" si="18"/>
        <v>#VALUE!</v>
      </c>
      <c r="H25" s="1" t="e">
        <f t="shared" si="19"/>
        <v>#VALUE!</v>
      </c>
      <c r="I25" s="2" t="e">
        <f t="shared" si="20"/>
        <v>#VALUE!</v>
      </c>
      <c r="J25" s="2" t="e">
        <f t="shared" si="21"/>
        <v>#VALUE!</v>
      </c>
      <c r="K25" s="1" t="e">
        <f t="shared" si="22"/>
        <v>#VALUE!</v>
      </c>
      <c r="L25" s="2"/>
      <c r="M25" s="1" t="str">
        <f t="shared" si="23"/>
        <v xml:space="preserve">INVOKEDAAMOUNT </v>
      </c>
      <c r="N25" s="1" t="str">
        <f t="shared" si="24"/>
        <v xml:space="preserve">INVOKEDAAMOUNT </v>
      </c>
      <c r="O25" s="2" t="e">
        <f t="shared" si="25"/>
        <v>#VALUE!</v>
      </c>
      <c r="P25" s="2" t="e">
        <f t="shared" si="26"/>
        <v>#VALUE!</v>
      </c>
      <c r="Q25" s="2"/>
      <c r="R25" s="16" t="str">
        <f t="shared" si="27"/>
        <v xml:space="preserve">INVOKEDAAMOUNT </v>
      </c>
      <c r="S25" s="2"/>
      <c r="T25" s="2"/>
      <c r="U25" s="2"/>
      <c r="V25" s="2"/>
      <c r="W25" s="2"/>
      <c r="X25" s="2"/>
      <c r="Y25" s="2"/>
    </row>
    <row r="26" spans="2:25" x14ac:dyDescent="0.25">
      <c r="B26" t="s">
        <v>961</v>
      </c>
      <c r="C26" s="11">
        <f t="shared" si="14"/>
        <v>13</v>
      </c>
      <c r="D26" s="2" t="str">
        <f t="shared" si="15"/>
        <v xml:space="preserve">RECOVEREDAMT </v>
      </c>
      <c r="E26" s="1" t="str">
        <f t="shared" si="16"/>
        <v>RECO</v>
      </c>
      <c r="F26" s="2" t="str">
        <f t="shared" si="17"/>
        <v>FLOAT,</v>
      </c>
      <c r="G26" s="2" t="e">
        <f t="shared" si="18"/>
        <v>#VALUE!</v>
      </c>
      <c r="H26" s="1" t="e">
        <f t="shared" si="19"/>
        <v>#VALUE!</v>
      </c>
      <c r="I26" s="2" t="e">
        <f t="shared" si="20"/>
        <v>#VALUE!</v>
      </c>
      <c r="J26" s="2" t="e">
        <f t="shared" si="21"/>
        <v>#VALUE!</v>
      </c>
      <c r="K26" s="1" t="e">
        <f t="shared" si="22"/>
        <v>#VALUE!</v>
      </c>
      <c r="L26" s="2"/>
      <c r="M26" s="1" t="str">
        <f t="shared" si="23"/>
        <v xml:space="preserve">RECOVEREDAMT </v>
      </c>
      <c r="N26" s="1" t="str">
        <f t="shared" si="24"/>
        <v xml:space="preserve">RECOVEREDAMT </v>
      </c>
      <c r="O26" s="2" t="e">
        <f t="shared" si="25"/>
        <v>#VALUE!</v>
      </c>
      <c r="P26" s="2" t="e">
        <f t="shared" si="26"/>
        <v>#VALUE!</v>
      </c>
      <c r="Q26" s="2"/>
      <c r="R26" s="16" t="str">
        <f t="shared" si="27"/>
        <v xml:space="preserve">RECOVEREDAMT </v>
      </c>
      <c r="S26" s="2"/>
      <c r="T26" s="2"/>
      <c r="U26" s="2"/>
      <c r="V26" s="2"/>
      <c r="W26" s="2"/>
      <c r="X26" s="2"/>
      <c r="Y26" s="2"/>
    </row>
    <row r="27" spans="2:25" x14ac:dyDescent="0.25">
      <c r="B27" t="s">
        <v>962</v>
      </c>
      <c r="C27" s="11">
        <f t="shared" si="14"/>
        <v>10</v>
      </c>
      <c r="D27" s="2" t="str">
        <f t="shared" si="15"/>
        <v xml:space="preserve">TOTFCYAMT </v>
      </c>
      <c r="E27" s="1" t="str">
        <f t="shared" si="16"/>
        <v>TOTF</v>
      </c>
      <c r="F27" s="2" t="str">
        <f t="shared" si="17"/>
        <v>FLOAT,</v>
      </c>
      <c r="G27" s="2" t="e">
        <f t="shared" si="18"/>
        <v>#VALUE!</v>
      </c>
      <c r="H27" s="1" t="e">
        <f t="shared" si="19"/>
        <v>#VALUE!</v>
      </c>
      <c r="I27" s="2" t="e">
        <f t="shared" si="20"/>
        <v>#VALUE!</v>
      </c>
      <c r="J27" s="2" t="e">
        <f t="shared" si="21"/>
        <v>#VALUE!</v>
      </c>
      <c r="K27" s="1" t="e">
        <f t="shared" si="22"/>
        <v>#VALUE!</v>
      </c>
      <c r="L27" s="2"/>
      <c r="M27" s="1" t="str">
        <f t="shared" si="23"/>
        <v xml:space="preserve">TOTFCYAMT </v>
      </c>
      <c r="N27" s="1" t="str">
        <f t="shared" si="24"/>
        <v xml:space="preserve">TOTFCYAMT </v>
      </c>
      <c r="O27" s="2" t="e">
        <f t="shared" si="25"/>
        <v>#VALUE!</v>
      </c>
      <c r="P27" s="2" t="e">
        <f t="shared" si="26"/>
        <v>#VALUE!</v>
      </c>
      <c r="Q27" s="2"/>
      <c r="R27" s="16" t="str">
        <f t="shared" si="27"/>
        <v xml:space="preserve">TOTFCYAMT </v>
      </c>
      <c r="S27" s="2"/>
      <c r="T27" s="2"/>
      <c r="U27" s="2"/>
      <c r="V27" s="2"/>
      <c r="W27" s="2"/>
      <c r="X27" s="2"/>
      <c r="Y27" s="2"/>
    </row>
    <row r="28" spans="2:25" x14ac:dyDescent="0.25">
      <c r="B28" t="s">
        <v>963</v>
      </c>
      <c r="C28" s="11">
        <f t="shared" si="14"/>
        <v>10</v>
      </c>
      <c r="D28" s="2" t="str">
        <f t="shared" si="15"/>
        <v xml:space="preserve">LCYRECAMT </v>
      </c>
      <c r="E28" s="1" t="str">
        <f t="shared" si="16"/>
        <v>LCYR</v>
      </c>
      <c r="F28" s="2" t="str">
        <f t="shared" si="17"/>
        <v>FLOAT,</v>
      </c>
      <c r="G28" s="2" t="e">
        <f t="shared" si="18"/>
        <v>#VALUE!</v>
      </c>
      <c r="H28" s="1" t="e">
        <f t="shared" si="19"/>
        <v>#VALUE!</v>
      </c>
      <c r="I28" s="2" t="e">
        <f t="shared" si="20"/>
        <v>#VALUE!</v>
      </c>
      <c r="J28" s="2" t="e">
        <f t="shared" si="21"/>
        <v>#VALUE!</v>
      </c>
      <c r="K28" s="1" t="e">
        <f t="shared" si="22"/>
        <v>#VALUE!</v>
      </c>
      <c r="L28" s="2"/>
      <c r="M28" s="1" t="str">
        <f t="shared" si="23"/>
        <v xml:space="preserve">LCYRECAMT </v>
      </c>
      <c r="N28" s="1" t="str">
        <f t="shared" si="24"/>
        <v xml:space="preserve">LCYRECAMT </v>
      </c>
      <c r="O28" s="2" t="e">
        <f t="shared" si="25"/>
        <v>#VALUE!</v>
      </c>
      <c r="P28" s="2" t="e">
        <f t="shared" si="26"/>
        <v>#VALUE!</v>
      </c>
      <c r="Q28" s="2"/>
      <c r="R28" s="16" t="str">
        <f t="shared" si="27"/>
        <v xml:space="preserve">LCYRECAMT </v>
      </c>
      <c r="S28" s="2"/>
      <c r="T28" s="2"/>
      <c r="U28" s="2"/>
      <c r="V28" s="2"/>
      <c r="W28" s="2"/>
      <c r="X28" s="2"/>
      <c r="Y28" s="2"/>
    </row>
    <row r="29" spans="2:25" x14ac:dyDescent="0.25">
      <c r="B29" t="s">
        <v>964</v>
      </c>
      <c r="C29" s="11">
        <f t="shared" si="14"/>
        <v>7</v>
      </c>
      <c r="D29" s="2" t="str">
        <f t="shared" si="15"/>
        <v xml:space="preserve">LCYAMT </v>
      </c>
      <c r="E29" s="1" t="str">
        <f t="shared" si="16"/>
        <v>LCYA</v>
      </c>
      <c r="F29" s="2" t="str">
        <f t="shared" si="17"/>
        <v>FLOAT,</v>
      </c>
      <c r="G29" s="2" t="e">
        <f t="shared" si="18"/>
        <v>#VALUE!</v>
      </c>
      <c r="H29" s="1" t="e">
        <f t="shared" si="19"/>
        <v>#VALUE!</v>
      </c>
      <c r="I29" s="2" t="e">
        <f t="shared" si="20"/>
        <v>#VALUE!</v>
      </c>
      <c r="J29" s="2" t="e">
        <f t="shared" si="21"/>
        <v>#VALUE!</v>
      </c>
      <c r="K29" s="1" t="e">
        <f t="shared" si="22"/>
        <v>#VALUE!</v>
      </c>
      <c r="L29" s="2"/>
      <c r="M29" s="1" t="str">
        <f t="shared" si="23"/>
        <v xml:space="preserve">LCYAMT </v>
      </c>
      <c r="N29" s="1" t="str">
        <f t="shared" si="24"/>
        <v xml:space="preserve">LCYAMT </v>
      </c>
      <c r="O29" s="2" t="e">
        <f t="shared" si="25"/>
        <v>#VALUE!</v>
      </c>
      <c r="P29" s="2" t="e">
        <f t="shared" si="26"/>
        <v>#VALUE!</v>
      </c>
      <c r="Q29" s="2"/>
      <c r="R29" s="16" t="str">
        <f t="shared" si="27"/>
        <v xml:space="preserve">LCYAMT </v>
      </c>
      <c r="S29" s="2"/>
      <c r="T29" s="2"/>
      <c r="U29" s="2"/>
      <c r="V29" s="2"/>
      <c r="W29" s="2"/>
      <c r="X29" s="2"/>
      <c r="Y29" s="2"/>
    </row>
    <row r="30" spans="2:25" x14ac:dyDescent="0.25">
      <c r="B30" t="s">
        <v>965</v>
      </c>
      <c r="C30" s="11">
        <f t="shared" si="14"/>
        <v>8</v>
      </c>
      <c r="D30" s="2" t="str">
        <f t="shared" si="15"/>
        <v xml:space="preserve">DEVLINT </v>
      </c>
      <c r="E30" s="1" t="str">
        <f t="shared" si="16"/>
        <v>DEVL</v>
      </c>
      <c r="F30" s="2" t="str">
        <f t="shared" si="17"/>
        <v>FLOAT,</v>
      </c>
      <c r="G30" s="2" t="e">
        <f t="shared" si="18"/>
        <v>#VALUE!</v>
      </c>
      <c r="H30" s="1" t="e">
        <f t="shared" si="19"/>
        <v>#VALUE!</v>
      </c>
      <c r="I30" s="2" t="e">
        <f t="shared" si="20"/>
        <v>#VALUE!</v>
      </c>
      <c r="J30" s="2" t="e">
        <f t="shared" si="21"/>
        <v>#VALUE!</v>
      </c>
      <c r="K30" s="1" t="e">
        <f t="shared" si="22"/>
        <v>#VALUE!</v>
      </c>
      <c r="L30" s="2"/>
      <c r="M30" s="1" t="str">
        <f t="shared" si="23"/>
        <v xml:space="preserve">DEVLINT </v>
      </c>
      <c r="N30" s="1" t="str">
        <f t="shared" si="24"/>
        <v xml:space="preserve">DEVLINT </v>
      </c>
      <c r="O30" s="2" t="e">
        <f t="shared" si="25"/>
        <v>#VALUE!</v>
      </c>
      <c r="P30" s="2" t="e">
        <f t="shared" si="26"/>
        <v>#VALUE!</v>
      </c>
      <c r="Q30" s="2"/>
      <c r="R30" s="16" t="str">
        <f t="shared" si="27"/>
        <v xml:space="preserve">DEVLINT </v>
      </c>
      <c r="S30" s="2"/>
      <c r="T30" s="2"/>
      <c r="U30" s="2"/>
      <c r="V30" s="2"/>
      <c r="W30" s="2"/>
      <c r="X30" s="2"/>
      <c r="Y30" s="2"/>
    </row>
    <row r="31" spans="2:25" x14ac:dyDescent="0.25">
      <c r="B31" t="s">
        <v>966</v>
      </c>
      <c r="C31" s="11">
        <f t="shared" si="14"/>
        <v>10</v>
      </c>
      <c r="D31" s="2" t="str">
        <f t="shared" si="15"/>
        <v xml:space="preserve">CHARGESIN </v>
      </c>
      <c r="E31" s="1" t="str">
        <f t="shared" si="16"/>
        <v>CHAR</v>
      </c>
      <c r="F31" s="2" t="str">
        <f t="shared" si="17"/>
        <v>VARCHAR2 (1),</v>
      </c>
      <c r="G31" s="2">
        <f t="shared" si="18"/>
        <v>10</v>
      </c>
      <c r="H31" s="1" t="str">
        <f t="shared" si="19"/>
        <v xml:space="preserve">VARCHAR2 </v>
      </c>
      <c r="I31" s="2">
        <f t="shared" si="20"/>
        <v>12</v>
      </c>
      <c r="J31" s="2">
        <f t="shared" si="21"/>
        <v>2</v>
      </c>
      <c r="K31" s="1" t="str">
        <f t="shared" si="22"/>
        <v>1</v>
      </c>
      <c r="L31" s="2"/>
      <c r="M31" s="1" t="str">
        <f t="shared" si="23"/>
        <v xml:space="preserve">CHARGESIN </v>
      </c>
      <c r="N31" s="1" t="str">
        <f t="shared" si="24"/>
        <v xml:space="preserve">CHARGESIN </v>
      </c>
      <c r="O31" s="2" t="str">
        <f t="shared" si="25"/>
        <v xml:space="preserve">VARCHAR2 </v>
      </c>
      <c r="P31" s="2" t="str">
        <f t="shared" si="26"/>
        <v>1</v>
      </c>
      <c r="Q31" s="2"/>
      <c r="R31" s="16" t="str">
        <f t="shared" si="27"/>
        <v xml:space="preserve">CHARGESIN </v>
      </c>
      <c r="S31" s="2"/>
      <c r="T31" s="2"/>
      <c r="U31" s="2"/>
      <c r="V31" s="2"/>
      <c r="W31" s="2"/>
      <c r="X31" s="2"/>
      <c r="Y31" s="2"/>
    </row>
    <row r="32" spans="2:25" x14ac:dyDescent="0.25">
      <c r="B32" t="s">
        <v>967</v>
      </c>
      <c r="C32" s="11">
        <f t="shared" si="14"/>
        <v>13</v>
      </c>
      <c r="D32" s="2" t="str">
        <f t="shared" si="15"/>
        <v xml:space="preserve">CURRENCYCODE </v>
      </c>
      <c r="E32" s="1" t="str">
        <f t="shared" si="16"/>
        <v>CURR</v>
      </c>
      <c r="F32" s="2" t="str">
        <f t="shared" si="17"/>
        <v>VARCHAR2 (3),</v>
      </c>
      <c r="G32" s="2">
        <f t="shared" si="18"/>
        <v>10</v>
      </c>
      <c r="H32" s="1" t="str">
        <f t="shared" si="19"/>
        <v xml:space="preserve">VARCHAR2 </v>
      </c>
      <c r="I32" s="2">
        <f t="shared" si="20"/>
        <v>12</v>
      </c>
      <c r="J32" s="2">
        <f t="shared" si="21"/>
        <v>2</v>
      </c>
      <c r="K32" s="1" t="str">
        <f t="shared" si="22"/>
        <v>3</v>
      </c>
      <c r="L32" s="2"/>
      <c r="M32" s="1" t="str">
        <f t="shared" si="23"/>
        <v xml:space="preserve">CURRENCYCODE </v>
      </c>
      <c r="N32" s="1" t="str">
        <f t="shared" si="24"/>
        <v xml:space="preserve">CURRENCYCODE </v>
      </c>
      <c r="O32" s="2" t="str">
        <f t="shared" si="25"/>
        <v xml:space="preserve">VARCHAR2 </v>
      </c>
      <c r="P32" s="2" t="str">
        <f t="shared" si="26"/>
        <v>3</v>
      </c>
      <c r="Q32" s="2"/>
      <c r="R32" s="16" t="str">
        <f t="shared" si="27"/>
        <v xml:space="preserve">CURRENCYCODE </v>
      </c>
      <c r="S32" s="2"/>
      <c r="T32" s="2"/>
      <c r="U32" s="2"/>
      <c r="V32" s="2"/>
      <c r="W32" s="2"/>
      <c r="X32" s="2"/>
      <c r="Y32" s="2"/>
    </row>
    <row r="33" spans="2:25" x14ac:dyDescent="0.25">
      <c r="B33" t="s">
        <v>968</v>
      </c>
      <c r="C33" s="11">
        <f t="shared" si="14"/>
        <v>14</v>
      </c>
      <c r="D33" s="2" t="str">
        <f t="shared" si="15"/>
        <v xml:space="preserve">CHGDEBTACCTID </v>
      </c>
      <c r="E33" s="1" t="str">
        <f t="shared" si="16"/>
        <v>CHGD</v>
      </c>
      <c r="F33" s="2" t="str">
        <f t="shared" si="17"/>
        <v>VARCHAR2 (32),</v>
      </c>
      <c r="G33" s="2">
        <f t="shared" si="18"/>
        <v>10</v>
      </c>
      <c r="H33" s="1" t="str">
        <f t="shared" si="19"/>
        <v xml:space="preserve">VARCHAR2 </v>
      </c>
      <c r="I33" s="2">
        <f t="shared" si="20"/>
        <v>13</v>
      </c>
      <c r="J33" s="2">
        <f t="shared" si="21"/>
        <v>3</v>
      </c>
      <c r="K33" s="1" t="str">
        <f t="shared" si="22"/>
        <v>32</v>
      </c>
      <c r="L33" s="2"/>
      <c r="M33" s="1" t="str">
        <f t="shared" si="23"/>
        <v xml:space="preserve">CHGDEBTACCTID </v>
      </c>
      <c r="N33" s="1" t="str">
        <f t="shared" si="24"/>
        <v xml:space="preserve">CHGDEBTACCTID </v>
      </c>
      <c r="O33" s="2" t="str">
        <f t="shared" si="25"/>
        <v xml:space="preserve">VARCHAR2 </v>
      </c>
      <c r="P33" s="2" t="str">
        <f t="shared" si="26"/>
        <v>32</v>
      </c>
      <c r="Q33" s="2"/>
      <c r="R33" s="16" t="str">
        <f t="shared" si="27"/>
        <v xml:space="preserve">CHGDEBTACCTID </v>
      </c>
      <c r="S33" s="2"/>
      <c r="T33" s="2"/>
      <c r="U33" s="2"/>
      <c r="V33" s="2"/>
      <c r="W33" s="2"/>
      <c r="X33" s="2"/>
      <c r="Y33" s="2"/>
    </row>
    <row r="34" spans="2:25" x14ac:dyDescent="0.25">
      <c r="B34" t="s">
        <v>969</v>
      </c>
      <c r="C34" s="11">
        <f t="shared" si="14"/>
        <v>7</v>
      </c>
      <c r="D34" s="2" t="str">
        <f t="shared" si="15"/>
        <v xml:space="preserve">ACCTID </v>
      </c>
      <c r="E34" s="1" t="str">
        <f t="shared" si="16"/>
        <v>ACCT</v>
      </c>
      <c r="F34" s="2" t="str">
        <f t="shared" si="17"/>
        <v>VARCHAR2 (32),</v>
      </c>
      <c r="G34" s="2">
        <f t="shared" si="18"/>
        <v>10</v>
      </c>
      <c r="H34" s="1" t="str">
        <f t="shared" si="19"/>
        <v xml:space="preserve">VARCHAR2 </v>
      </c>
      <c r="I34" s="2">
        <f t="shared" si="20"/>
        <v>13</v>
      </c>
      <c r="J34" s="2">
        <f t="shared" si="21"/>
        <v>3</v>
      </c>
      <c r="K34" s="1" t="str">
        <f t="shared" si="22"/>
        <v>32</v>
      </c>
      <c r="L34" s="2"/>
      <c r="M34" s="1" t="str">
        <f t="shared" si="23"/>
        <v xml:space="preserve">ACCTID </v>
      </c>
      <c r="N34" s="1" t="str">
        <f t="shared" si="24"/>
        <v xml:space="preserve">ACCTID </v>
      </c>
      <c r="O34" s="2" t="str">
        <f t="shared" si="25"/>
        <v xml:space="preserve">VARCHAR2 </v>
      </c>
      <c r="P34" s="2" t="str">
        <f t="shared" si="26"/>
        <v>32</v>
      </c>
      <c r="Q34" s="2"/>
      <c r="R34" s="16" t="str">
        <f t="shared" si="27"/>
        <v xml:space="preserve">ACCTID </v>
      </c>
      <c r="S34" s="2"/>
      <c r="T34" s="2"/>
      <c r="U34" s="2"/>
      <c r="V34" s="2"/>
      <c r="W34" s="2"/>
      <c r="X34" s="2"/>
      <c r="Y34" s="2"/>
    </row>
    <row r="35" spans="2:25" x14ac:dyDescent="0.25">
      <c r="B35" t="s">
        <v>970</v>
      </c>
      <c r="C35" s="11">
        <f t="shared" si="14"/>
        <v>8</v>
      </c>
      <c r="D35" s="2" t="str">
        <f t="shared" si="15"/>
        <v xml:space="preserve">REMARKS </v>
      </c>
      <c r="E35" s="1" t="str">
        <f t="shared" si="16"/>
        <v>REMA</v>
      </c>
      <c r="F35" s="2" t="str">
        <f t="shared" si="17"/>
        <v>VARCHAR2 (150),</v>
      </c>
      <c r="G35" s="2">
        <f t="shared" si="18"/>
        <v>10</v>
      </c>
      <c r="H35" s="1" t="str">
        <f t="shared" si="19"/>
        <v xml:space="preserve">VARCHAR2 </v>
      </c>
      <c r="I35" s="2">
        <f t="shared" si="20"/>
        <v>14</v>
      </c>
      <c r="J35" s="2">
        <f t="shared" si="21"/>
        <v>4</v>
      </c>
      <c r="K35" s="1" t="str">
        <f t="shared" si="22"/>
        <v>150</v>
      </c>
      <c r="L35" s="2"/>
      <c r="M35" s="1" t="str">
        <f t="shared" si="23"/>
        <v xml:space="preserve">REMARKS </v>
      </c>
      <c r="N35" s="1" t="str">
        <f t="shared" si="24"/>
        <v xml:space="preserve">REMARKS </v>
      </c>
      <c r="O35" s="2" t="str">
        <f t="shared" si="25"/>
        <v xml:space="preserve">VARCHAR2 </v>
      </c>
      <c r="P35" s="2" t="str">
        <f t="shared" si="26"/>
        <v>150</v>
      </c>
      <c r="Q35" s="2"/>
      <c r="R35" s="16" t="str">
        <f t="shared" si="27"/>
        <v xml:space="preserve">REMARKS </v>
      </c>
      <c r="S35" s="2"/>
      <c r="T35" s="2"/>
      <c r="U35" s="2"/>
      <c r="V35" s="2"/>
      <c r="W35" s="2"/>
      <c r="X35" s="2"/>
      <c r="Y35" s="2"/>
    </row>
    <row r="36" spans="2:25" x14ac:dyDescent="0.25">
      <c r="B36" t="s">
        <v>971</v>
      </c>
      <c r="C36" s="11">
        <f t="shared" si="14"/>
        <v>11</v>
      </c>
      <c r="D36" s="2" t="str">
        <f t="shared" si="15"/>
        <v xml:space="preserve">INVOKEDATE </v>
      </c>
      <c r="E36" s="1" t="str">
        <f t="shared" si="16"/>
        <v>INVO</v>
      </c>
      <c r="F36" s="2" t="str">
        <f t="shared" si="17"/>
        <v>TIMESTAMP,</v>
      </c>
      <c r="G36" s="2" t="e">
        <f t="shared" si="18"/>
        <v>#VALUE!</v>
      </c>
      <c r="H36" s="1" t="e">
        <f t="shared" si="19"/>
        <v>#VALUE!</v>
      </c>
      <c r="I36" s="2" t="e">
        <f t="shared" si="20"/>
        <v>#VALUE!</v>
      </c>
      <c r="J36" s="2" t="e">
        <f t="shared" si="21"/>
        <v>#VALUE!</v>
      </c>
      <c r="K36" s="1" t="e">
        <f t="shared" si="22"/>
        <v>#VALUE!</v>
      </c>
      <c r="L36" s="2"/>
      <c r="M36" s="1" t="str">
        <f t="shared" si="23"/>
        <v xml:space="preserve">INVOKEDATE </v>
      </c>
      <c r="N36" s="1" t="str">
        <f t="shared" si="24"/>
        <v xml:space="preserve">INVOKEDATE </v>
      </c>
      <c r="O36" s="2" t="e">
        <f t="shared" si="25"/>
        <v>#VALUE!</v>
      </c>
      <c r="P36" s="2" t="e">
        <f t="shared" si="26"/>
        <v>#VALUE!</v>
      </c>
      <c r="Q36" s="2"/>
      <c r="R36" s="16" t="str">
        <f t="shared" si="27"/>
        <v xml:space="preserve">INVOKEDATE </v>
      </c>
      <c r="S36" s="2"/>
      <c r="T36" s="2"/>
      <c r="U36" s="2"/>
      <c r="V36" s="2"/>
      <c r="W36" s="2"/>
      <c r="X36" s="2"/>
      <c r="Y36" s="2"/>
    </row>
    <row r="37" spans="2:25" x14ac:dyDescent="0.25">
      <c r="B37" t="s">
        <v>972</v>
      </c>
      <c r="C37" s="11">
        <f t="shared" si="14"/>
        <v>12</v>
      </c>
      <c r="D37" s="2" t="str">
        <f t="shared" si="15"/>
        <v xml:space="preserve">RECOVERDATE </v>
      </c>
      <c r="E37" s="1" t="str">
        <f t="shared" si="16"/>
        <v>RECO</v>
      </c>
      <c r="F37" s="2" t="str">
        <f t="shared" si="17"/>
        <v>TIMESTAMP,</v>
      </c>
      <c r="G37" s="2" t="e">
        <f t="shared" si="18"/>
        <v>#VALUE!</v>
      </c>
      <c r="H37" s="1" t="e">
        <f t="shared" si="19"/>
        <v>#VALUE!</v>
      </c>
      <c r="I37" s="2" t="e">
        <f t="shared" si="20"/>
        <v>#VALUE!</v>
      </c>
      <c r="J37" s="2" t="e">
        <f t="shared" si="21"/>
        <v>#VALUE!</v>
      </c>
      <c r="K37" s="1" t="e">
        <f t="shared" si="22"/>
        <v>#VALUE!</v>
      </c>
      <c r="L37" s="2"/>
      <c r="M37" s="1" t="str">
        <f t="shared" si="23"/>
        <v xml:space="preserve">RECOVERDATE </v>
      </c>
      <c r="N37" s="1" t="str">
        <f t="shared" si="24"/>
        <v xml:space="preserve">RECOVERDATE </v>
      </c>
      <c r="O37" s="2" t="e">
        <f t="shared" si="25"/>
        <v>#VALUE!</v>
      </c>
      <c r="P37" s="2" t="e">
        <f t="shared" si="26"/>
        <v>#VALUE!</v>
      </c>
      <c r="Q37" s="2"/>
      <c r="R37" s="16" t="str">
        <f t="shared" si="27"/>
        <v xml:space="preserve">RECOVERDATE </v>
      </c>
      <c r="S37" s="2"/>
      <c r="T37" s="2"/>
      <c r="U37" s="2"/>
      <c r="V37" s="2"/>
      <c r="W37" s="2"/>
      <c r="X37" s="2"/>
      <c r="Y37" s="2"/>
    </row>
    <row r="38" spans="2:25" x14ac:dyDescent="0.25">
      <c r="B38" t="s">
        <v>973</v>
      </c>
      <c r="C38" s="11">
        <f t="shared" si="14"/>
        <v>10</v>
      </c>
      <c r="D38" s="2" t="str">
        <f t="shared" si="15"/>
        <v xml:space="preserve">INVAMOUNT </v>
      </c>
      <c r="E38" s="1" t="str">
        <f t="shared" si="16"/>
        <v>INVA</v>
      </c>
      <c r="F38" s="2" t="str">
        <f t="shared" si="17"/>
        <v>FLOAT,</v>
      </c>
      <c r="G38" s="2" t="e">
        <f t="shared" si="18"/>
        <v>#VALUE!</v>
      </c>
      <c r="H38" s="1" t="e">
        <f t="shared" si="19"/>
        <v>#VALUE!</v>
      </c>
      <c r="I38" s="2" t="e">
        <f t="shared" si="20"/>
        <v>#VALUE!</v>
      </c>
      <c r="J38" s="2" t="e">
        <f t="shared" si="21"/>
        <v>#VALUE!</v>
      </c>
      <c r="K38" s="1" t="e">
        <f t="shared" si="22"/>
        <v>#VALUE!</v>
      </c>
      <c r="L38" s="2"/>
      <c r="M38" s="1" t="str">
        <f t="shared" si="23"/>
        <v xml:space="preserve">INVAMOUNT </v>
      </c>
      <c r="N38" s="1" t="str">
        <f t="shared" si="24"/>
        <v xml:space="preserve">INVAMOUNT </v>
      </c>
      <c r="O38" s="2" t="e">
        <f t="shared" si="25"/>
        <v>#VALUE!</v>
      </c>
      <c r="P38" s="2" t="e">
        <f t="shared" si="26"/>
        <v>#VALUE!</v>
      </c>
      <c r="Q38" s="2"/>
      <c r="R38" s="16" t="str">
        <f t="shared" si="27"/>
        <v xml:space="preserve">INVAMOUNT </v>
      </c>
      <c r="S38" s="2"/>
      <c r="T38" s="2"/>
      <c r="U38" s="2"/>
      <c r="V38" s="2"/>
      <c r="W38" s="2"/>
      <c r="X38" s="2"/>
      <c r="Y38" s="2"/>
    </row>
    <row r="39" spans="2:25" x14ac:dyDescent="0.25">
      <c r="B39" t="s">
        <v>974</v>
      </c>
      <c r="C39" s="11">
        <f t="shared" si="14"/>
        <v>10</v>
      </c>
      <c r="D39" s="2" t="str">
        <f t="shared" si="15"/>
        <v xml:space="preserve">RECAMOUNT </v>
      </c>
      <c r="E39" s="1" t="str">
        <f t="shared" si="16"/>
        <v>RECA</v>
      </c>
      <c r="F39" s="2" t="str">
        <f t="shared" si="17"/>
        <v>FLOAT,</v>
      </c>
      <c r="G39" s="2" t="e">
        <f t="shared" si="18"/>
        <v>#VALUE!</v>
      </c>
      <c r="H39" s="1" t="e">
        <f t="shared" si="19"/>
        <v>#VALUE!</v>
      </c>
      <c r="I39" s="2" t="e">
        <f t="shared" si="20"/>
        <v>#VALUE!</v>
      </c>
      <c r="J39" s="2" t="e">
        <f t="shared" si="21"/>
        <v>#VALUE!</v>
      </c>
      <c r="K39" s="1" t="e">
        <f t="shared" si="22"/>
        <v>#VALUE!</v>
      </c>
      <c r="L39" s="2"/>
      <c r="M39" s="1" t="str">
        <f t="shared" si="23"/>
        <v xml:space="preserve">RECAMOUNT </v>
      </c>
      <c r="N39" s="1" t="str">
        <f t="shared" si="24"/>
        <v xml:space="preserve">RECAMOUNT </v>
      </c>
      <c r="O39" s="2" t="e">
        <f t="shared" si="25"/>
        <v>#VALUE!</v>
      </c>
      <c r="P39" s="2" t="e">
        <f t="shared" si="26"/>
        <v>#VALUE!</v>
      </c>
      <c r="Q39" s="2"/>
      <c r="R39" s="16" t="str">
        <f t="shared" si="27"/>
        <v xml:space="preserve">RECAMOUNT </v>
      </c>
      <c r="S39" s="2"/>
      <c r="T39" s="2"/>
      <c r="U39" s="2"/>
      <c r="V39" s="2"/>
      <c r="W39" s="2"/>
      <c r="X39" s="2"/>
      <c r="Y39" s="2"/>
    </row>
    <row r="40" spans="2:25" hidden="1" x14ac:dyDescent="0.25">
      <c r="B40" t="s">
        <v>37</v>
      </c>
      <c r="C40" s="11">
        <f t="shared" si="14"/>
        <v>8</v>
      </c>
      <c r="D40" s="2" t="str">
        <f t="shared" si="15"/>
        <v xml:space="preserve">VERSION </v>
      </c>
      <c r="E40" s="1" t="str">
        <f t="shared" si="16"/>
        <v>VERS</v>
      </c>
      <c r="F40" s="2" t="str">
        <f t="shared" si="17"/>
        <v>NUMBER (10),</v>
      </c>
      <c r="G40" s="2">
        <f t="shared" si="18"/>
        <v>8</v>
      </c>
      <c r="H40" s="1" t="str">
        <f t="shared" si="19"/>
        <v xml:space="preserve">NUMBER </v>
      </c>
      <c r="I40" s="2">
        <f t="shared" si="20"/>
        <v>11</v>
      </c>
      <c r="J40" s="2">
        <f t="shared" si="21"/>
        <v>3</v>
      </c>
      <c r="K40" s="1" t="str">
        <f t="shared" si="22"/>
        <v>10</v>
      </c>
      <c r="L40" s="2"/>
      <c r="M40" s="1" t="str">
        <f t="shared" si="23"/>
        <v xml:space="preserve">VERSION </v>
      </c>
      <c r="N40" s="1" t="str">
        <f t="shared" si="24"/>
        <v xml:space="preserve">VERSION </v>
      </c>
      <c r="O40" s="2" t="str">
        <f t="shared" si="25"/>
        <v xml:space="preserve">NUMBER </v>
      </c>
      <c r="P40" s="2" t="str">
        <f t="shared" si="26"/>
        <v>10</v>
      </c>
      <c r="Q40" s="2"/>
      <c r="R40" s="16" t="str">
        <f t="shared" si="27"/>
        <v xml:space="preserve">VERSION </v>
      </c>
      <c r="S40" s="2"/>
      <c r="T40" s="2"/>
      <c r="U40" s="2"/>
      <c r="V40" s="2"/>
      <c r="W40" s="2"/>
      <c r="X40" s="2"/>
      <c r="Y40" s="2"/>
    </row>
    <row r="41" spans="2:25" hidden="1" x14ac:dyDescent="0.25">
      <c r="B41" t="s">
        <v>25</v>
      </c>
      <c r="C41" s="11">
        <f t="shared" si="14"/>
        <v>11</v>
      </c>
      <c r="D41" s="2" t="str">
        <f t="shared" si="15"/>
        <v xml:space="preserve">ACTIVITYID </v>
      </c>
      <c r="E41" s="1" t="str">
        <f t="shared" si="16"/>
        <v>ACTI</v>
      </c>
      <c r="F41" s="2" t="str">
        <f t="shared" si="17"/>
        <v>NUMBER (19),</v>
      </c>
      <c r="G41" s="2">
        <f t="shared" si="18"/>
        <v>8</v>
      </c>
      <c r="H41" s="1" t="str">
        <f t="shared" si="19"/>
        <v xml:space="preserve">NUMBER </v>
      </c>
      <c r="I41" s="2">
        <f t="shared" si="20"/>
        <v>11</v>
      </c>
      <c r="J41" s="2">
        <f t="shared" si="21"/>
        <v>3</v>
      </c>
      <c r="K41" s="1" t="str">
        <f t="shared" si="22"/>
        <v>19</v>
      </c>
      <c r="L41" s="2"/>
      <c r="M41" s="1" t="str">
        <f t="shared" si="23"/>
        <v xml:space="preserve">ACTIVITYID </v>
      </c>
      <c r="N41" s="1" t="str">
        <f t="shared" si="24"/>
        <v xml:space="preserve">ACTIVITYID </v>
      </c>
      <c r="O41" s="2" t="str">
        <f t="shared" si="25"/>
        <v xml:space="preserve">NUMBER </v>
      </c>
      <c r="P41" s="2" t="str">
        <f t="shared" si="26"/>
        <v>19</v>
      </c>
      <c r="Q41" s="2"/>
      <c r="R41" s="16" t="str">
        <f t="shared" si="27"/>
        <v xml:space="preserve">ACTIVITYID </v>
      </c>
      <c r="S41" s="2"/>
      <c r="T41" s="2"/>
      <c r="U41" s="2"/>
      <c r="V41" s="2"/>
      <c r="W41" s="2"/>
      <c r="X41" s="2"/>
      <c r="Y41" s="2"/>
    </row>
    <row r="42" spans="2:25" hidden="1" x14ac:dyDescent="0.25">
      <c r="B42" t="s">
        <v>33</v>
      </c>
      <c r="C42" s="11">
        <f t="shared" si="14"/>
        <v>12</v>
      </c>
      <c r="D42" s="2" t="str">
        <f t="shared" si="15"/>
        <v xml:space="preserve">DESCRIPTION </v>
      </c>
      <c r="E42" s="1" t="str">
        <f t="shared" si="16"/>
        <v>DESC</v>
      </c>
      <c r="F42" s="2" t="str">
        <f t="shared" si="17"/>
        <v>VARCHAR2 (100),</v>
      </c>
      <c r="G42" s="2">
        <f t="shared" si="18"/>
        <v>10</v>
      </c>
      <c r="H42" s="1" t="str">
        <f t="shared" si="19"/>
        <v xml:space="preserve">VARCHAR2 </v>
      </c>
      <c r="I42" s="2">
        <f t="shared" si="20"/>
        <v>14</v>
      </c>
      <c r="J42" s="2">
        <f t="shared" si="21"/>
        <v>4</v>
      </c>
      <c r="K42" s="1" t="str">
        <f t="shared" si="22"/>
        <v>100</v>
      </c>
      <c r="L42" s="2"/>
      <c r="M42" s="1" t="str">
        <f t="shared" si="23"/>
        <v xml:space="preserve">DESCRIPTION </v>
      </c>
      <c r="N42" s="1" t="str">
        <f t="shared" si="24"/>
        <v xml:space="preserve">DESCRIPTION </v>
      </c>
      <c r="O42" s="2" t="str">
        <f t="shared" si="25"/>
        <v xml:space="preserve">VARCHAR2 </v>
      </c>
      <c r="P42" s="2" t="str">
        <f t="shared" si="26"/>
        <v>100</v>
      </c>
      <c r="Q42" s="2"/>
      <c r="R42" s="16" t="str">
        <f t="shared" si="27"/>
        <v xml:space="preserve">DESCRIPTION </v>
      </c>
      <c r="S42" s="2"/>
      <c r="T42" s="2"/>
      <c r="U42" s="2"/>
      <c r="V42" s="2"/>
      <c r="W42" s="2"/>
      <c r="X42" s="2"/>
      <c r="Y42" s="2"/>
    </row>
    <row r="43" spans="2:25" hidden="1" x14ac:dyDescent="0.25">
      <c r="B43" t="s">
        <v>26</v>
      </c>
      <c r="C43" s="11">
        <f t="shared" si="14"/>
        <v>10</v>
      </c>
      <c r="D43" s="2" t="str">
        <f t="shared" si="15"/>
        <v xml:space="preserve">CREATEDBY </v>
      </c>
      <c r="E43" s="1" t="str">
        <f t="shared" si="16"/>
        <v>CREA</v>
      </c>
      <c r="F43" s="2" t="str">
        <f t="shared" si="17"/>
        <v>VARCHAR2 (10),</v>
      </c>
      <c r="G43" s="2">
        <f t="shared" si="18"/>
        <v>10</v>
      </c>
      <c r="H43" s="1" t="str">
        <f t="shared" si="19"/>
        <v xml:space="preserve">VARCHAR2 </v>
      </c>
      <c r="I43" s="2">
        <f t="shared" si="20"/>
        <v>13</v>
      </c>
      <c r="J43" s="2">
        <f t="shared" si="21"/>
        <v>3</v>
      </c>
      <c r="K43" s="1" t="str">
        <f t="shared" si="22"/>
        <v>10</v>
      </c>
      <c r="L43" s="2"/>
      <c r="M43" s="1" t="str">
        <f t="shared" si="23"/>
        <v xml:space="preserve">CREATEDBY </v>
      </c>
      <c r="N43" s="1" t="str">
        <f t="shared" si="24"/>
        <v xml:space="preserve">CREATEDBY </v>
      </c>
      <c r="O43" s="2" t="str">
        <f t="shared" si="25"/>
        <v xml:space="preserve">VARCHAR2 </v>
      </c>
      <c r="P43" s="2" t="str">
        <f t="shared" si="26"/>
        <v>10</v>
      </c>
      <c r="Q43" s="2"/>
      <c r="R43" s="16" t="str">
        <f t="shared" si="27"/>
        <v xml:space="preserve">CREATEDBY </v>
      </c>
      <c r="S43" s="2"/>
      <c r="T43" s="2"/>
      <c r="U43" s="2"/>
      <c r="V43" s="2"/>
      <c r="W43" s="2"/>
      <c r="X43" s="2"/>
      <c r="Y43" s="2"/>
    </row>
    <row r="44" spans="2:25" hidden="1" x14ac:dyDescent="0.25">
      <c r="B44" t="s">
        <v>27</v>
      </c>
      <c r="C44" s="11">
        <f t="shared" si="14"/>
        <v>12</v>
      </c>
      <c r="D44" s="2" t="str">
        <f t="shared" si="15"/>
        <v xml:space="preserve">CREATEDDATE </v>
      </c>
      <c r="E44" s="1" t="str">
        <f t="shared" si="16"/>
        <v>CREA</v>
      </c>
      <c r="F44" s="2" t="str">
        <f t="shared" si="17"/>
        <v>TIMESTAMP,</v>
      </c>
      <c r="G44" s="2" t="e">
        <f t="shared" si="18"/>
        <v>#VALUE!</v>
      </c>
      <c r="H44" s="1" t="e">
        <f t="shared" si="19"/>
        <v>#VALUE!</v>
      </c>
      <c r="I44" s="2" t="e">
        <f t="shared" si="20"/>
        <v>#VALUE!</v>
      </c>
      <c r="J44" s="2" t="e">
        <f t="shared" si="21"/>
        <v>#VALUE!</v>
      </c>
      <c r="K44" s="1" t="e">
        <f t="shared" si="22"/>
        <v>#VALUE!</v>
      </c>
      <c r="L44" s="2"/>
      <c r="M44" s="1" t="str">
        <f t="shared" si="23"/>
        <v xml:space="preserve">CREATEDDATE </v>
      </c>
      <c r="N44" s="1" t="str">
        <f t="shared" si="24"/>
        <v xml:space="preserve">CREATEDDATE </v>
      </c>
      <c r="O44" s="2" t="e">
        <f t="shared" si="25"/>
        <v>#VALUE!</v>
      </c>
      <c r="P44" s="2" t="e">
        <f t="shared" si="26"/>
        <v>#VALUE!</v>
      </c>
      <c r="Q44" s="2"/>
      <c r="R44" s="16" t="str">
        <f t="shared" si="27"/>
        <v xml:space="preserve">CREATEDDATE </v>
      </c>
      <c r="S44" s="2"/>
      <c r="T44" s="2"/>
      <c r="U44" s="2"/>
      <c r="V44" s="2"/>
      <c r="W44" s="2"/>
      <c r="X44" s="2"/>
      <c r="Y44" s="2"/>
    </row>
    <row r="45" spans="2:25" hidden="1" x14ac:dyDescent="0.25">
      <c r="B45" t="s">
        <v>28</v>
      </c>
      <c r="C45" s="11">
        <f t="shared" si="14"/>
        <v>12</v>
      </c>
      <c r="D45" s="2" t="str">
        <f t="shared" si="15"/>
        <v xml:space="preserve">CREATEDTIME </v>
      </c>
      <c r="E45" s="1" t="str">
        <f t="shared" si="16"/>
        <v>CREA</v>
      </c>
      <c r="F45" s="2" t="str">
        <f t="shared" si="17"/>
        <v>TIMESTAMP,</v>
      </c>
      <c r="G45" s="2" t="e">
        <f t="shared" si="18"/>
        <v>#VALUE!</v>
      </c>
      <c r="H45" s="1" t="e">
        <f t="shared" si="19"/>
        <v>#VALUE!</v>
      </c>
      <c r="I45" s="2" t="e">
        <f t="shared" si="20"/>
        <v>#VALUE!</v>
      </c>
      <c r="J45" s="2" t="e">
        <f t="shared" si="21"/>
        <v>#VALUE!</v>
      </c>
      <c r="K45" s="1" t="e">
        <f t="shared" si="22"/>
        <v>#VALUE!</v>
      </c>
      <c r="L45" s="2"/>
      <c r="M45" s="1" t="str">
        <f t="shared" si="23"/>
        <v xml:space="preserve">CREATEDTIME </v>
      </c>
      <c r="N45" s="1" t="str">
        <f t="shared" si="24"/>
        <v xml:space="preserve">CREATEDTIME </v>
      </c>
      <c r="O45" s="2" t="e">
        <f t="shared" si="25"/>
        <v>#VALUE!</v>
      </c>
      <c r="P45" s="2" t="e">
        <f t="shared" si="26"/>
        <v>#VALUE!</v>
      </c>
      <c r="Q45" s="2"/>
      <c r="R45" s="16" t="str">
        <f t="shared" si="27"/>
        <v xml:space="preserve">CREATEDTIME </v>
      </c>
      <c r="S45" s="2"/>
      <c r="T45" s="2"/>
      <c r="U45" s="2"/>
      <c r="V45" s="2"/>
      <c r="W45" s="2"/>
      <c r="X45" s="2"/>
      <c r="Y45" s="2"/>
    </row>
    <row r="46" spans="2:25" hidden="1" x14ac:dyDescent="0.25">
      <c r="B46" t="s">
        <v>34</v>
      </c>
      <c r="C46" s="11">
        <f t="shared" si="14"/>
        <v>15</v>
      </c>
      <c r="D46" s="2" t="str">
        <f t="shared" si="15"/>
        <v xml:space="preserve">LASTMODIFIEDBY </v>
      </c>
      <c r="E46" s="1" t="str">
        <f t="shared" si="16"/>
        <v>LAST</v>
      </c>
      <c r="F46" s="2" t="str">
        <f t="shared" si="17"/>
        <v>VARCHAR2 (10),</v>
      </c>
      <c r="G46" s="2">
        <f t="shared" si="18"/>
        <v>10</v>
      </c>
      <c r="H46" s="1" t="str">
        <f t="shared" si="19"/>
        <v xml:space="preserve">VARCHAR2 </v>
      </c>
      <c r="I46" s="2">
        <f t="shared" si="20"/>
        <v>13</v>
      </c>
      <c r="J46" s="2">
        <f t="shared" si="21"/>
        <v>3</v>
      </c>
      <c r="K46" s="1" t="str">
        <f t="shared" si="22"/>
        <v>10</v>
      </c>
      <c r="L46" s="2"/>
      <c r="M46" s="1" t="str">
        <f t="shared" si="23"/>
        <v xml:space="preserve">LASTMODIFIEDBY </v>
      </c>
      <c r="N46" s="1" t="str">
        <f t="shared" si="24"/>
        <v xml:space="preserve">LASTMODIFIEDBY </v>
      </c>
      <c r="O46" s="2" t="str">
        <f t="shared" si="25"/>
        <v xml:space="preserve">VARCHAR2 </v>
      </c>
      <c r="P46" s="2" t="str">
        <f t="shared" si="26"/>
        <v>10</v>
      </c>
      <c r="Q46" s="2"/>
      <c r="R46" s="16" t="str">
        <f t="shared" si="27"/>
        <v xml:space="preserve">LASTMODIFIEDBY </v>
      </c>
      <c r="S46" s="2"/>
      <c r="T46" s="2"/>
      <c r="U46" s="2"/>
      <c r="V46" s="2"/>
      <c r="W46" s="2"/>
      <c r="X46" s="2"/>
      <c r="Y46" s="2"/>
    </row>
    <row r="47" spans="2:25" hidden="1" x14ac:dyDescent="0.25">
      <c r="B47" t="s">
        <v>35</v>
      </c>
      <c r="C47" s="11">
        <f t="shared" si="14"/>
        <v>17</v>
      </c>
      <c r="D47" s="2" t="str">
        <f t="shared" si="15"/>
        <v xml:space="preserve">LASTMODIFIEDDATE </v>
      </c>
      <c r="E47" s="1" t="str">
        <f t="shared" si="16"/>
        <v>LAST</v>
      </c>
      <c r="F47" s="2" t="str">
        <f t="shared" si="17"/>
        <v>TIMESTAMP,</v>
      </c>
      <c r="G47" s="2" t="e">
        <f t="shared" si="18"/>
        <v>#VALUE!</v>
      </c>
      <c r="H47" s="1" t="e">
        <f t="shared" si="19"/>
        <v>#VALUE!</v>
      </c>
      <c r="I47" s="2" t="e">
        <f t="shared" si="20"/>
        <v>#VALUE!</v>
      </c>
      <c r="J47" s="2" t="e">
        <f t="shared" si="21"/>
        <v>#VALUE!</v>
      </c>
      <c r="K47" s="1" t="e">
        <f t="shared" si="22"/>
        <v>#VALUE!</v>
      </c>
      <c r="L47" s="2"/>
      <c r="M47" s="1" t="str">
        <f t="shared" si="23"/>
        <v xml:space="preserve">LASTMODIFIEDDATE </v>
      </c>
      <c r="N47" s="1" t="str">
        <f t="shared" si="24"/>
        <v xml:space="preserve">LASTMODIFIEDDATE </v>
      </c>
      <c r="O47" s="2" t="e">
        <f t="shared" si="25"/>
        <v>#VALUE!</v>
      </c>
      <c r="P47" s="2" t="e">
        <f t="shared" si="26"/>
        <v>#VALUE!</v>
      </c>
      <c r="Q47" s="2"/>
      <c r="R47" s="16" t="str">
        <f t="shared" si="27"/>
        <v xml:space="preserve">LASTMODIFIEDDATE </v>
      </c>
      <c r="S47" s="2"/>
      <c r="T47" s="2"/>
      <c r="U47" s="2"/>
      <c r="V47" s="2"/>
      <c r="W47" s="2"/>
      <c r="X47" s="2"/>
      <c r="Y47" s="2"/>
    </row>
    <row r="48" spans="2:25" hidden="1" x14ac:dyDescent="0.25">
      <c r="B48" t="s">
        <v>36</v>
      </c>
      <c r="C48" s="11">
        <f t="shared" si="14"/>
        <v>17</v>
      </c>
      <c r="D48" s="2" t="str">
        <f t="shared" si="15"/>
        <v xml:space="preserve">LASTMODIFIEDTIME </v>
      </c>
      <c r="E48" s="1" t="str">
        <f t="shared" si="16"/>
        <v>LAST</v>
      </c>
      <c r="F48" s="2" t="str">
        <f t="shared" si="17"/>
        <v>TIMESTAMP,</v>
      </c>
      <c r="G48" s="2" t="e">
        <f t="shared" si="18"/>
        <v>#VALUE!</v>
      </c>
      <c r="H48" s="1" t="e">
        <f t="shared" si="19"/>
        <v>#VALUE!</v>
      </c>
      <c r="I48" s="2" t="e">
        <f t="shared" si="20"/>
        <v>#VALUE!</v>
      </c>
      <c r="J48" s="2" t="e">
        <f t="shared" si="21"/>
        <v>#VALUE!</v>
      </c>
      <c r="K48" s="1" t="e">
        <f t="shared" si="22"/>
        <v>#VALUE!</v>
      </c>
      <c r="L48" s="2"/>
      <c r="M48" s="1" t="str">
        <f t="shared" si="23"/>
        <v xml:space="preserve">LASTMODIFIEDTIME </v>
      </c>
      <c r="N48" s="1" t="str">
        <f t="shared" si="24"/>
        <v xml:space="preserve">LASTMODIFIEDTIME </v>
      </c>
      <c r="O48" s="2" t="e">
        <f t="shared" si="25"/>
        <v>#VALUE!</v>
      </c>
      <c r="P48" s="2" t="e">
        <f t="shared" si="26"/>
        <v>#VALUE!</v>
      </c>
      <c r="Q48" s="2"/>
      <c r="R48" s="16" t="str">
        <f t="shared" si="27"/>
        <v xml:space="preserve">LASTMODIFIEDTIME </v>
      </c>
      <c r="S48" s="2"/>
      <c r="T48" s="2"/>
      <c r="U48" s="2"/>
      <c r="V48" s="2"/>
      <c r="W48" s="2"/>
      <c r="X48" s="2"/>
      <c r="Y48" s="2"/>
    </row>
    <row r="49" spans="2:25" hidden="1" x14ac:dyDescent="0.25">
      <c r="B49" t="s">
        <v>30</v>
      </c>
      <c r="C49" s="11">
        <f t="shared" si="14"/>
        <v>13</v>
      </c>
      <c r="D49" s="2" t="str">
        <f t="shared" si="15"/>
        <v xml:space="preserve">DEPRECATEDBY </v>
      </c>
      <c r="E49" s="1" t="str">
        <f t="shared" si="16"/>
        <v>DEPR</v>
      </c>
      <c r="F49" s="2" t="str">
        <f t="shared" si="17"/>
        <v>VARCHAR2 (10),</v>
      </c>
      <c r="G49" s="2">
        <f t="shared" si="18"/>
        <v>10</v>
      </c>
      <c r="H49" s="1" t="str">
        <f t="shared" si="19"/>
        <v xml:space="preserve">VARCHAR2 </v>
      </c>
      <c r="I49" s="2">
        <f t="shared" si="20"/>
        <v>13</v>
      </c>
      <c r="J49" s="2">
        <f t="shared" si="21"/>
        <v>3</v>
      </c>
      <c r="K49" s="1" t="str">
        <f t="shared" si="22"/>
        <v>10</v>
      </c>
      <c r="L49" s="2"/>
      <c r="M49" s="1" t="str">
        <f t="shared" si="23"/>
        <v xml:space="preserve">DEPRECATEDBY </v>
      </c>
      <c r="N49" s="1" t="str">
        <f t="shared" si="24"/>
        <v xml:space="preserve">DEPRECATEDBY </v>
      </c>
      <c r="O49" s="2" t="str">
        <f t="shared" si="25"/>
        <v xml:space="preserve">VARCHAR2 </v>
      </c>
      <c r="P49" s="2" t="str">
        <f t="shared" si="26"/>
        <v>10</v>
      </c>
      <c r="Q49" s="2"/>
      <c r="R49" s="16" t="str">
        <f t="shared" si="27"/>
        <v xml:space="preserve">DEPRECATEDBY </v>
      </c>
      <c r="S49" s="2"/>
      <c r="T49" s="2"/>
      <c r="U49" s="2"/>
      <c r="V49" s="2"/>
      <c r="W49" s="2"/>
      <c r="X49" s="2"/>
      <c r="Y49" s="2"/>
    </row>
    <row r="50" spans="2:25" hidden="1" x14ac:dyDescent="0.25">
      <c r="B50" t="s">
        <v>31</v>
      </c>
      <c r="C50" s="11">
        <f t="shared" si="14"/>
        <v>15</v>
      </c>
      <c r="D50" s="2" t="str">
        <f t="shared" si="15"/>
        <v xml:space="preserve">DEPRECATEDDATE </v>
      </c>
      <c r="E50" s="1" t="str">
        <f t="shared" si="16"/>
        <v>DEPR</v>
      </c>
      <c r="F50" s="2" t="str">
        <f t="shared" si="17"/>
        <v>TIMESTAMP,</v>
      </c>
      <c r="G50" s="2" t="e">
        <f t="shared" si="18"/>
        <v>#VALUE!</v>
      </c>
      <c r="H50" s="1" t="e">
        <f t="shared" si="19"/>
        <v>#VALUE!</v>
      </c>
      <c r="I50" s="2" t="e">
        <f t="shared" si="20"/>
        <v>#VALUE!</v>
      </c>
      <c r="J50" s="2" t="e">
        <f t="shared" si="21"/>
        <v>#VALUE!</v>
      </c>
      <c r="K50" s="1" t="e">
        <f t="shared" si="22"/>
        <v>#VALUE!</v>
      </c>
      <c r="L50" s="2"/>
      <c r="M50" s="1" t="str">
        <f t="shared" si="23"/>
        <v xml:space="preserve">DEPRECATEDDATE </v>
      </c>
      <c r="N50" s="1" t="str">
        <f t="shared" si="24"/>
        <v xml:space="preserve">DEPRECATEDDATE </v>
      </c>
      <c r="O50" s="2" t="e">
        <f t="shared" si="25"/>
        <v>#VALUE!</v>
      </c>
      <c r="P50" s="2" t="e">
        <f t="shared" si="26"/>
        <v>#VALUE!</v>
      </c>
      <c r="Q50" s="2"/>
      <c r="R50" s="16" t="str">
        <f t="shared" si="27"/>
        <v xml:space="preserve">DEPRECATEDDATE </v>
      </c>
      <c r="S50" s="2"/>
      <c r="T50" s="2"/>
      <c r="U50" s="2"/>
      <c r="V50" s="2"/>
      <c r="W50" s="2"/>
      <c r="X50" s="2"/>
      <c r="Y50" s="2"/>
    </row>
    <row r="51" spans="2:25" hidden="1" x14ac:dyDescent="0.25">
      <c r="B51" t="s">
        <v>32</v>
      </c>
      <c r="C51" s="11">
        <f t="shared" si="14"/>
        <v>15</v>
      </c>
      <c r="D51" s="2" t="str">
        <f t="shared" si="15"/>
        <v xml:space="preserve">DEPRECATEDTIME </v>
      </c>
      <c r="E51" s="1" t="str">
        <f t="shared" si="16"/>
        <v>DEPR</v>
      </c>
      <c r="F51" s="2" t="str">
        <f t="shared" si="17"/>
        <v>TIMESTAMP,</v>
      </c>
      <c r="G51" s="2" t="e">
        <f t="shared" si="18"/>
        <v>#VALUE!</v>
      </c>
      <c r="H51" s="1" t="e">
        <f t="shared" si="19"/>
        <v>#VALUE!</v>
      </c>
      <c r="I51" s="2" t="e">
        <f t="shared" si="20"/>
        <v>#VALUE!</v>
      </c>
      <c r="J51" s="2" t="e">
        <f t="shared" si="21"/>
        <v>#VALUE!</v>
      </c>
      <c r="K51" s="1" t="e">
        <f t="shared" si="22"/>
        <v>#VALUE!</v>
      </c>
      <c r="L51" s="2"/>
      <c r="M51" s="1" t="str">
        <f t="shared" si="23"/>
        <v xml:space="preserve">DEPRECATEDTIME </v>
      </c>
      <c r="N51" s="1" t="str">
        <f t="shared" si="24"/>
        <v xml:space="preserve">DEPRECATEDTIME </v>
      </c>
      <c r="O51" s="2" t="e">
        <f t="shared" si="25"/>
        <v>#VALUE!</v>
      </c>
      <c r="P51" s="2" t="e">
        <f t="shared" si="26"/>
        <v>#VALUE!</v>
      </c>
      <c r="Q51" s="2"/>
      <c r="R51" s="16" t="str">
        <f t="shared" si="27"/>
        <v xml:space="preserve">DEPRECATEDTIME </v>
      </c>
      <c r="S51" s="2"/>
      <c r="T51" s="2"/>
      <c r="U51" s="2"/>
      <c r="V51" s="2"/>
      <c r="W51" s="2"/>
      <c r="X51" s="2"/>
      <c r="Y51" s="2"/>
    </row>
    <row r="52" spans="2:25" hidden="1" x14ac:dyDescent="0.25">
      <c r="B52" t="s">
        <v>29</v>
      </c>
      <c r="C52" s="11">
        <f t="shared" si="14"/>
        <v>11</v>
      </c>
      <c r="D52" s="2" t="str">
        <f t="shared" si="15"/>
        <v xml:space="preserve">DEPRECATED </v>
      </c>
      <c r="E52" s="1" t="str">
        <f t="shared" si="16"/>
        <v>DEPR</v>
      </c>
      <c r="F52" s="2" t="str">
        <f t="shared" si="17"/>
        <v>NUMBER (10),</v>
      </c>
      <c r="G52" s="2">
        <f t="shared" si="18"/>
        <v>8</v>
      </c>
      <c r="H52" s="1" t="str">
        <f t="shared" si="19"/>
        <v xml:space="preserve">NUMBER </v>
      </c>
      <c r="I52" s="2">
        <f t="shared" si="20"/>
        <v>11</v>
      </c>
      <c r="J52" s="2">
        <f t="shared" si="21"/>
        <v>3</v>
      </c>
      <c r="K52" s="1" t="str">
        <f t="shared" si="22"/>
        <v>10</v>
      </c>
      <c r="L52" s="2"/>
      <c r="M52" s="1" t="str">
        <f t="shared" si="23"/>
        <v xml:space="preserve">DEPRECATED </v>
      </c>
      <c r="N52" s="1" t="str">
        <f t="shared" si="24"/>
        <v xml:space="preserve">DEPRECATED </v>
      </c>
      <c r="O52" s="2" t="str">
        <f t="shared" si="25"/>
        <v xml:space="preserve">NUMBER </v>
      </c>
      <c r="P52" s="2" t="str">
        <f t="shared" si="26"/>
        <v>10</v>
      </c>
      <c r="Q52" s="2"/>
      <c r="R52" s="16" t="str">
        <f t="shared" si="27"/>
        <v xml:space="preserve">DEPRECATED </v>
      </c>
      <c r="S52" s="2"/>
      <c r="T52" s="2"/>
      <c r="U52" s="2"/>
      <c r="V52" s="2"/>
      <c r="W52" s="2"/>
      <c r="X52" s="2"/>
      <c r="Y52" s="2"/>
    </row>
    <row r="53" spans="2:25" hidden="1" x14ac:dyDescent="0.25">
      <c r="B53" t="s">
        <v>70</v>
      </c>
      <c r="C53" s="11">
        <f t="shared" si="14"/>
        <v>12</v>
      </c>
      <c r="D53" s="2" t="str">
        <f t="shared" si="15"/>
        <v xml:space="preserve">ENCCHECKSUM </v>
      </c>
      <c r="E53" s="1" t="str">
        <f t="shared" si="16"/>
        <v>ENCC</v>
      </c>
      <c r="F53" s="2" t="str">
        <f t="shared" si="17"/>
        <v>VARCHAR2 (100),</v>
      </c>
      <c r="G53" s="2">
        <f t="shared" si="18"/>
        <v>10</v>
      </c>
      <c r="H53" s="1" t="str">
        <f t="shared" si="19"/>
        <v xml:space="preserve">VARCHAR2 </v>
      </c>
      <c r="I53" s="2">
        <f t="shared" si="20"/>
        <v>14</v>
      </c>
      <c r="J53" s="2">
        <f t="shared" si="21"/>
        <v>4</v>
      </c>
      <c r="K53" s="1" t="str">
        <f t="shared" si="22"/>
        <v>100</v>
      </c>
      <c r="L53" s="2"/>
      <c r="M53" s="1" t="str">
        <f t="shared" si="23"/>
        <v xml:space="preserve">ENCCHECKSUM </v>
      </c>
      <c r="N53" s="1" t="str">
        <f t="shared" si="24"/>
        <v xml:space="preserve">ENCCHECKSUM </v>
      </c>
      <c r="O53" s="2" t="str">
        <f t="shared" si="25"/>
        <v xml:space="preserve">VARCHAR2 </v>
      </c>
      <c r="P53" s="2" t="str">
        <f t="shared" si="26"/>
        <v>100</v>
      </c>
      <c r="Q53" s="2"/>
      <c r="R53" s="16" t="str">
        <f t="shared" si="27"/>
        <v xml:space="preserve">ENCCHECKSUM </v>
      </c>
      <c r="S53" s="2"/>
      <c r="T53" s="2"/>
      <c r="U53" s="2"/>
      <c r="V53" s="2"/>
      <c r="W53" s="2"/>
      <c r="X53" s="2"/>
      <c r="Y53" s="2"/>
    </row>
    <row r="54" spans="2:25" hidden="1" x14ac:dyDescent="0.25">
      <c r="B54" t="s">
        <v>975</v>
      </c>
      <c r="C54" s="11">
        <f t="shared" si="14"/>
        <v>11</v>
      </c>
      <c r="D54" s="2" t="str">
        <f t="shared" si="15"/>
        <v xml:space="preserve">CONSTRAINT </v>
      </c>
      <c r="E54" s="1" t="str">
        <f t="shared" si="16"/>
        <v>CONS</v>
      </c>
      <c r="F54" s="2" t="str">
        <f t="shared" si="17"/>
        <v>PK_D530041 PRIMARY KEY (TENANTID, BRANCHCODE, PRDACCTID, INVOKEID, INVOKESRNO)</v>
      </c>
      <c r="G54" s="2">
        <f t="shared" si="18"/>
        <v>24</v>
      </c>
      <c r="H54" s="1" t="str">
        <f t="shared" si="19"/>
        <v xml:space="preserve">PK_D530041 PRIMARY KEY </v>
      </c>
      <c r="I54" s="2">
        <f t="shared" si="20"/>
        <v>78</v>
      </c>
      <c r="J54" s="2">
        <f t="shared" si="21"/>
        <v>54</v>
      </c>
      <c r="K54" s="1" t="str">
        <f t="shared" si="22"/>
        <v>TENANTID, BRANCHCODE, PRDACCTID, INVOKEID, INVOKESRNO</v>
      </c>
      <c r="L54" s="2"/>
      <c r="M54" s="1" t="str">
        <f t="shared" si="23"/>
        <v xml:space="preserve">CONSTRAINT </v>
      </c>
      <c r="N54" s="1" t="str">
        <f t="shared" si="24"/>
        <v xml:space="preserve">CONSTRAINT </v>
      </c>
      <c r="O54" s="2" t="str">
        <f t="shared" si="25"/>
        <v xml:space="preserve">PK_D530041 PRIMARY KEY </v>
      </c>
      <c r="P54" s="2" t="str">
        <f t="shared" si="26"/>
        <v>TENANTID, BRANCHCODE, PRDACCTID, INVOKEID, INVOKESRNO</v>
      </c>
      <c r="Q54" s="2"/>
      <c r="R54" s="16" t="str">
        <f t="shared" si="27"/>
        <v xml:space="preserve">CONSTRAINT </v>
      </c>
      <c r="S54" s="2"/>
      <c r="T54" s="2"/>
      <c r="U54" s="2"/>
      <c r="V54" s="2"/>
      <c r="W54" s="2"/>
      <c r="X54" s="2"/>
      <c r="Y54" s="2"/>
    </row>
    <row r="55" spans="2:25" hidden="1" x14ac:dyDescent="0.25">
      <c r="B55" t="s">
        <v>184</v>
      </c>
      <c r="C55" s="11" t="e">
        <f t="shared" si="14"/>
        <v>#VALUE!</v>
      </c>
      <c r="D55" s="2" t="e">
        <f t="shared" si="15"/>
        <v>#VALUE!</v>
      </c>
      <c r="E55" s="1" t="e">
        <f t="shared" si="16"/>
        <v>#VALUE!</v>
      </c>
      <c r="F55" s="2" t="e">
        <f t="shared" si="17"/>
        <v>#VALUE!</v>
      </c>
      <c r="G55" s="2" t="e">
        <f t="shared" si="18"/>
        <v>#VALUE!</v>
      </c>
      <c r="H55" s="1" t="e">
        <f t="shared" si="19"/>
        <v>#VALUE!</v>
      </c>
      <c r="I55" s="2" t="e">
        <f t="shared" si="20"/>
        <v>#VALUE!</v>
      </c>
      <c r="J55" s="2" t="e">
        <f t="shared" si="21"/>
        <v>#VALUE!</v>
      </c>
      <c r="K55" s="1" t="e">
        <f t="shared" si="22"/>
        <v>#VALUE!</v>
      </c>
      <c r="L55" s="2"/>
      <c r="M55" s="1" t="e">
        <f t="shared" si="23"/>
        <v>#VALUE!</v>
      </c>
      <c r="N55" s="1" t="e">
        <f t="shared" si="24"/>
        <v>#VALUE!</v>
      </c>
      <c r="O55" s="2" t="e">
        <f t="shared" si="25"/>
        <v>#VALUE!</v>
      </c>
      <c r="P55" s="2" t="e">
        <f t="shared" si="26"/>
        <v>#VALUE!</v>
      </c>
      <c r="Q55" s="2"/>
      <c r="R55" s="16" t="e">
        <f t="shared" si="27"/>
        <v>#VALUE!</v>
      </c>
      <c r="S55" s="2"/>
      <c r="T55" s="2"/>
      <c r="U55" s="2"/>
      <c r="V55" s="2"/>
      <c r="W55" s="2"/>
      <c r="X55" s="2"/>
      <c r="Y55" s="2"/>
    </row>
    <row r="56" spans="2:25" hidden="1" x14ac:dyDescent="0.25">
      <c r="B56" t="s">
        <v>185</v>
      </c>
      <c r="C56" s="11">
        <f t="shared" si="14"/>
        <v>11</v>
      </c>
      <c r="D56" s="2" t="str">
        <f t="shared" si="15"/>
        <v xml:space="preserve">TABLESPACE </v>
      </c>
      <c r="E56" s="1" t="str">
        <f t="shared" si="16"/>
        <v>TABL</v>
      </c>
      <c r="F56" s="2" t="str">
        <f t="shared" si="17"/>
        <v>USERS</v>
      </c>
      <c r="G56" s="2" t="e">
        <f t="shared" si="18"/>
        <v>#VALUE!</v>
      </c>
      <c r="H56" s="1" t="e">
        <f t="shared" si="19"/>
        <v>#VALUE!</v>
      </c>
      <c r="I56" s="2" t="e">
        <f t="shared" si="20"/>
        <v>#VALUE!</v>
      </c>
      <c r="J56" s="2" t="e">
        <f t="shared" si="21"/>
        <v>#VALUE!</v>
      </c>
      <c r="K56" s="1" t="e">
        <f t="shared" si="22"/>
        <v>#VALUE!</v>
      </c>
      <c r="L56" s="2"/>
      <c r="M56" s="1" t="str">
        <f t="shared" si="23"/>
        <v xml:space="preserve">TABLESPACE </v>
      </c>
      <c r="N56" s="1" t="str">
        <f t="shared" si="24"/>
        <v xml:space="preserve">TABLESPACE </v>
      </c>
      <c r="O56" s="2" t="e">
        <f t="shared" si="25"/>
        <v>#VALUE!</v>
      </c>
      <c r="P56" s="2" t="e">
        <f t="shared" si="26"/>
        <v>#VALUE!</v>
      </c>
      <c r="Q56" s="2"/>
      <c r="R56" s="16" t="str">
        <f t="shared" si="27"/>
        <v xml:space="preserve">TABLESPACE </v>
      </c>
      <c r="S56" s="2"/>
      <c r="T56" s="2"/>
      <c r="U56" s="2"/>
      <c r="V56" s="2"/>
      <c r="W56" s="2"/>
      <c r="X56" s="2"/>
      <c r="Y56" s="2"/>
    </row>
    <row r="57" spans="2:25" hidden="1" x14ac:dyDescent="0.25">
      <c r="B57" t="s">
        <v>186</v>
      </c>
      <c r="C57" s="11">
        <f t="shared" si="14"/>
        <v>8</v>
      </c>
      <c r="D57" s="2" t="str">
        <f t="shared" si="15"/>
        <v xml:space="preserve">STORAGE </v>
      </c>
      <c r="E57" s="1" t="str">
        <f t="shared" si="16"/>
        <v>STOR</v>
      </c>
      <c r="F57" s="2" t="str">
        <f t="shared" si="17"/>
        <v>(BUFFER_POOL DEFAULT);</v>
      </c>
      <c r="G57" s="2">
        <f t="shared" si="18"/>
        <v>1</v>
      </c>
      <c r="H57" s="1" t="str">
        <f t="shared" si="19"/>
        <v/>
      </c>
      <c r="I57" s="2">
        <f t="shared" si="20"/>
        <v>21</v>
      </c>
      <c r="J57" s="2">
        <f t="shared" si="21"/>
        <v>20</v>
      </c>
      <c r="K57" s="1" t="str">
        <f t="shared" si="22"/>
        <v>BUFFER_POOL DEFAULT</v>
      </c>
      <c r="L57" s="2"/>
      <c r="M57" s="1" t="str">
        <f t="shared" si="23"/>
        <v xml:space="preserve">STORAGE </v>
      </c>
      <c r="N57" s="1" t="str">
        <f t="shared" si="24"/>
        <v xml:space="preserve">STORAGE </v>
      </c>
      <c r="O57" s="2" t="str">
        <f t="shared" si="25"/>
        <v/>
      </c>
      <c r="P57" s="2" t="str">
        <f t="shared" si="26"/>
        <v>BUFFER_POOL DEFAULT</v>
      </c>
      <c r="Q57" s="2"/>
      <c r="R57" s="16" t="str">
        <f t="shared" si="27"/>
        <v xml:space="preserve">STORAGE </v>
      </c>
      <c r="S57" s="2"/>
      <c r="T57" s="2"/>
      <c r="U57" s="2"/>
      <c r="V57" s="2"/>
      <c r="W57" s="2"/>
      <c r="X57" s="2"/>
      <c r="Y57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C3EB3-1CC1-4655-92BE-613F8A7AB9AB}">
  <dimension ref="A1:Y35"/>
  <sheetViews>
    <sheetView topLeftCell="N1" workbookViewId="0">
      <selection sqref="A1:Y4"/>
    </sheetView>
  </sheetViews>
  <sheetFormatPr defaultRowHeight="15" x14ac:dyDescent="0.25"/>
  <cols>
    <col min="2" max="2" width="24.42578125" customWidth="1"/>
    <col min="18" max="18" width="19.28515625" bestFit="1" customWidth="1"/>
  </cols>
  <sheetData>
    <row r="1" spans="1:25" x14ac:dyDescent="0.25">
      <c r="A1" s="1" t="s">
        <v>10</v>
      </c>
      <c r="B1" s="1">
        <v>1</v>
      </c>
      <c r="C1" s="1"/>
      <c r="D1" s="1">
        <v>2</v>
      </c>
      <c r="E1" s="1"/>
      <c r="F1" s="1"/>
      <c r="G1" s="1"/>
      <c r="H1" s="1"/>
      <c r="I1" s="1"/>
      <c r="J1" s="1"/>
      <c r="K1" s="1"/>
      <c r="L1" s="1" t="s">
        <v>11</v>
      </c>
      <c r="M1" s="1">
        <v>3</v>
      </c>
      <c r="N1" s="1">
        <v>4</v>
      </c>
      <c r="O1" s="1" t="s">
        <v>12</v>
      </c>
      <c r="P1" s="1" t="s">
        <v>13</v>
      </c>
      <c r="Q1" s="1" t="s">
        <v>22</v>
      </c>
      <c r="R1" s="1" t="s">
        <v>14</v>
      </c>
      <c r="S1" s="1" t="s">
        <v>15</v>
      </c>
      <c r="T1" s="1" t="s">
        <v>16</v>
      </c>
      <c r="U1" s="4" t="s">
        <v>17</v>
      </c>
      <c r="V1" s="4" t="s">
        <v>18</v>
      </c>
      <c r="W1" s="4" t="s">
        <v>9</v>
      </c>
      <c r="X1" s="4" t="s">
        <v>19</v>
      </c>
      <c r="Y1" s="4" t="s">
        <v>5</v>
      </c>
    </row>
    <row r="2" spans="1:25" hidden="1" x14ac:dyDescent="0.25">
      <c r="A2" t="s">
        <v>976</v>
      </c>
      <c r="C2" s="11" t="e">
        <f t="shared" ref="C2:C4" si="0">FIND(" ",B2)</f>
        <v>#VALUE!</v>
      </c>
      <c r="D2" s="2" t="e">
        <f t="shared" ref="D2:D4" si="1">MID(B2,1,C2)</f>
        <v>#VALUE!</v>
      </c>
      <c r="E2" s="1" t="e">
        <f t="shared" ref="E2:E4" si="2">LEFT(D2,4)</f>
        <v>#VALUE!</v>
      </c>
      <c r="F2" s="2" t="e">
        <f t="shared" ref="F2:F4" si="3">TRIM(MID(B2,C2,100))</f>
        <v>#VALUE!</v>
      </c>
      <c r="G2" s="2" t="e">
        <f t="shared" ref="G2:G4" si="4">FIND("(",(F2))</f>
        <v>#VALUE!</v>
      </c>
      <c r="H2" s="1" t="e">
        <f t="shared" ref="H2:H4" si="5">MID(F2,1,G2-1)</f>
        <v>#VALUE!</v>
      </c>
      <c r="I2" s="2" t="e">
        <f t="shared" ref="I2:I4" si="6">FIND(")",F2)</f>
        <v>#VALUE!</v>
      </c>
      <c r="J2" s="2" t="e">
        <f t="shared" ref="J2:J4" si="7">I2-G2</f>
        <v>#VALUE!</v>
      </c>
      <c r="K2" s="1" t="e">
        <f t="shared" ref="K2:K4" si="8">MID(F2,G2+1,J2-1)</f>
        <v>#VALUE!</v>
      </c>
      <c r="L2" s="2"/>
      <c r="M2" s="1" t="e">
        <f t="shared" ref="M2:M4" si="9">D2</f>
        <v>#VALUE!</v>
      </c>
      <c r="N2" s="1" t="e">
        <f t="shared" ref="N2:N4" si="10">M2</f>
        <v>#VALUE!</v>
      </c>
      <c r="O2" s="2" t="e">
        <f t="shared" ref="O2:O4" si="11">H2</f>
        <v>#VALUE!</v>
      </c>
      <c r="P2" s="2" t="e">
        <f t="shared" ref="P2:P4" si="12">K2</f>
        <v>#VALUE!</v>
      </c>
      <c r="Q2" s="2"/>
      <c r="R2" s="16" t="e">
        <f t="shared" ref="R2:R4" si="13">N2</f>
        <v>#VALUE!</v>
      </c>
      <c r="S2" s="2"/>
      <c r="T2" s="2"/>
      <c r="U2" s="2"/>
      <c r="V2" s="2"/>
      <c r="W2" s="2"/>
      <c r="X2" s="2"/>
      <c r="Y2" s="2"/>
    </row>
    <row r="3" spans="1:25" hidden="1" x14ac:dyDescent="0.25">
      <c r="B3" t="s">
        <v>232</v>
      </c>
      <c r="C3" s="11" t="e">
        <f t="shared" si="0"/>
        <v>#VALUE!</v>
      </c>
      <c r="D3" s="2" t="e">
        <f t="shared" si="1"/>
        <v>#VALUE!</v>
      </c>
      <c r="E3" s="1" t="e">
        <f t="shared" si="2"/>
        <v>#VALUE!</v>
      </c>
      <c r="F3" s="2" t="e">
        <f t="shared" si="3"/>
        <v>#VALUE!</v>
      </c>
      <c r="G3" s="2" t="e">
        <f t="shared" si="4"/>
        <v>#VALUE!</v>
      </c>
      <c r="H3" s="1" t="e">
        <f t="shared" si="5"/>
        <v>#VALUE!</v>
      </c>
      <c r="I3" s="2" t="e">
        <f t="shared" si="6"/>
        <v>#VALUE!</v>
      </c>
      <c r="J3" s="2" t="e">
        <f t="shared" si="7"/>
        <v>#VALUE!</v>
      </c>
      <c r="K3" s="1" t="e">
        <f t="shared" si="8"/>
        <v>#VALUE!</v>
      </c>
      <c r="L3" s="2"/>
      <c r="M3" s="1" t="e">
        <f t="shared" si="9"/>
        <v>#VALUE!</v>
      </c>
      <c r="N3" s="1" t="e">
        <f t="shared" si="10"/>
        <v>#VALUE!</v>
      </c>
      <c r="O3" s="2" t="e">
        <f t="shared" si="11"/>
        <v>#VALUE!</v>
      </c>
      <c r="P3" s="2" t="e">
        <f t="shared" si="12"/>
        <v>#VALUE!</v>
      </c>
      <c r="Q3" s="2"/>
      <c r="R3" s="16" t="e">
        <f t="shared" si="13"/>
        <v>#VALUE!</v>
      </c>
      <c r="S3" s="2"/>
      <c r="T3" s="2"/>
      <c r="U3" s="2"/>
      <c r="V3" s="2"/>
      <c r="W3" s="2"/>
      <c r="X3" s="2"/>
      <c r="Y3" s="2"/>
    </row>
    <row r="4" spans="1:25" x14ac:dyDescent="0.25">
      <c r="B4" t="s">
        <v>24</v>
      </c>
      <c r="C4" s="11">
        <f t="shared" ref="C4:C35" si="14">FIND(" ",B4)</f>
        <v>9</v>
      </c>
      <c r="D4" s="2" t="str">
        <f t="shared" ref="D4:D35" si="15">MID(B4,1,C4)</f>
        <v xml:space="preserve">TENANTID </v>
      </c>
      <c r="E4" s="1" t="str">
        <f t="shared" ref="E4:E35" si="16">LEFT(D4,4)</f>
        <v>TENA</v>
      </c>
      <c r="F4" s="2" t="str">
        <f t="shared" ref="F4:F35" si="17">TRIM(MID(B4,C4,100))</f>
        <v>NUMBER (10) NOT NULL,</v>
      </c>
      <c r="G4" s="2">
        <f t="shared" ref="G4:G35" si="18">FIND("(",(F4))</f>
        <v>8</v>
      </c>
      <c r="H4" s="1" t="str">
        <f t="shared" ref="H4:H35" si="19">MID(F4,1,G4-1)</f>
        <v xml:space="preserve">NUMBER </v>
      </c>
      <c r="I4" s="2">
        <f t="shared" ref="I4:I35" si="20">FIND(")",F4)</f>
        <v>11</v>
      </c>
      <c r="J4" s="2">
        <f t="shared" ref="J4:J35" si="21">I4-G4</f>
        <v>3</v>
      </c>
      <c r="K4" s="1" t="str">
        <f t="shared" ref="K4:K35" si="22">MID(F4,G4+1,J4-1)</f>
        <v>10</v>
      </c>
      <c r="L4" s="2"/>
      <c r="M4" s="1" t="str">
        <f t="shared" ref="M4:M35" si="23">D4</f>
        <v xml:space="preserve">TENANTID </v>
      </c>
      <c r="N4" s="1" t="str">
        <f t="shared" ref="N4:N35" si="24">M4</f>
        <v xml:space="preserve">TENANTID </v>
      </c>
      <c r="O4" s="2" t="str">
        <f t="shared" ref="O4:O35" si="25">H4</f>
        <v xml:space="preserve">NUMBER </v>
      </c>
      <c r="P4" s="2" t="str">
        <f t="shared" ref="P4:P35" si="26">K4</f>
        <v>10</v>
      </c>
      <c r="Q4" s="2">
        <v>139</v>
      </c>
      <c r="R4" s="16" t="str">
        <f t="shared" ref="R4:R35" si="27">N4</f>
        <v xml:space="preserve">TENANTID </v>
      </c>
      <c r="S4" s="2"/>
      <c r="T4" s="2"/>
      <c r="U4" s="2"/>
      <c r="V4" s="2"/>
      <c r="W4" s="2"/>
      <c r="X4" s="2"/>
      <c r="Y4" s="2"/>
    </row>
    <row r="5" spans="1:25" x14ac:dyDescent="0.25">
      <c r="B5" t="s">
        <v>158</v>
      </c>
      <c r="C5" s="11">
        <f t="shared" si="14"/>
        <v>11</v>
      </c>
      <c r="D5" s="2" t="str">
        <f t="shared" si="15"/>
        <v xml:space="preserve">BRANCHCODE </v>
      </c>
      <c r="E5" s="1" t="str">
        <f t="shared" si="16"/>
        <v>BRAN</v>
      </c>
      <c r="F5" s="2" t="str">
        <f t="shared" si="17"/>
        <v>NUMBER (10) NOT NULL,</v>
      </c>
      <c r="G5" s="2">
        <f t="shared" si="18"/>
        <v>8</v>
      </c>
      <c r="H5" s="1" t="str">
        <f t="shared" si="19"/>
        <v xml:space="preserve">NUMBER </v>
      </c>
      <c r="I5" s="2">
        <f t="shared" si="20"/>
        <v>11</v>
      </c>
      <c r="J5" s="2">
        <f t="shared" si="21"/>
        <v>3</v>
      </c>
      <c r="K5" s="1" t="str">
        <f t="shared" si="22"/>
        <v>10</v>
      </c>
      <c r="L5" s="2"/>
      <c r="M5" s="1" t="str">
        <f t="shared" si="23"/>
        <v xml:space="preserve">BRANCHCODE </v>
      </c>
      <c r="N5" s="1" t="str">
        <f t="shared" si="24"/>
        <v xml:space="preserve">BRANCHCODE </v>
      </c>
      <c r="O5" s="2" t="str">
        <f t="shared" si="25"/>
        <v xml:space="preserve">NUMBER </v>
      </c>
      <c r="P5" s="2" t="str">
        <f t="shared" si="26"/>
        <v>10</v>
      </c>
      <c r="Q5" s="2"/>
      <c r="R5" s="16" t="str">
        <f t="shared" si="27"/>
        <v xml:space="preserve">BRANCHCODE </v>
      </c>
      <c r="S5" s="2"/>
      <c r="T5" s="2"/>
      <c r="U5" s="2"/>
      <c r="V5" s="2"/>
      <c r="W5" s="2"/>
      <c r="X5" s="2"/>
      <c r="Y5" s="2"/>
    </row>
    <row r="6" spans="1:25" x14ac:dyDescent="0.25">
      <c r="B6" t="s">
        <v>492</v>
      </c>
      <c r="C6" s="11">
        <f t="shared" si="14"/>
        <v>10</v>
      </c>
      <c r="D6" s="2" t="str">
        <f t="shared" si="15"/>
        <v xml:space="preserve">PRDACCTID </v>
      </c>
      <c r="E6" s="1" t="str">
        <f t="shared" si="16"/>
        <v>PRDA</v>
      </c>
      <c r="F6" s="2" t="str">
        <f t="shared" si="17"/>
        <v>VARCHAR2 (32) NOT NULL,</v>
      </c>
      <c r="G6" s="2">
        <f t="shared" si="18"/>
        <v>10</v>
      </c>
      <c r="H6" s="1" t="str">
        <f t="shared" si="19"/>
        <v xml:space="preserve">VARCHAR2 </v>
      </c>
      <c r="I6" s="2">
        <f t="shared" si="20"/>
        <v>13</v>
      </c>
      <c r="J6" s="2">
        <f t="shared" si="21"/>
        <v>3</v>
      </c>
      <c r="K6" s="1" t="str">
        <f t="shared" si="22"/>
        <v>32</v>
      </c>
      <c r="L6" s="2"/>
      <c r="M6" s="1" t="str">
        <f t="shared" si="23"/>
        <v xml:space="preserve">PRDACCTID </v>
      </c>
      <c r="N6" s="1" t="str">
        <f t="shared" si="24"/>
        <v xml:space="preserve">PRDACCTID </v>
      </c>
      <c r="O6" s="2" t="str">
        <f t="shared" si="25"/>
        <v xml:space="preserve">VARCHAR2 </v>
      </c>
      <c r="P6" s="2" t="str">
        <f t="shared" si="26"/>
        <v>32</v>
      </c>
      <c r="Q6" s="2"/>
      <c r="R6" s="16" t="str">
        <f t="shared" si="27"/>
        <v xml:space="preserve">PRDACCTID </v>
      </c>
      <c r="S6" s="2"/>
      <c r="T6" s="2"/>
      <c r="U6" s="2"/>
      <c r="V6" s="2"/>
      <c r="W6" s="2"/>
      <c r="X6" s="2"/>
      <c r="Y6" s="2"/>
    </row>
    <row r="7" spans="1:25" x14ac:dyDescent="0.25">
      <c r="B7" t="s">
        <v>159</v>
      </c>
      <c r="C7" s="11">
        <f t="shared" si="14"/>
        <v>9</v>
      </c>
      <c r="D7" s="2" t="str">
        <f t="shared" si="15"/>
        <v xml:space="preserve">ISACTIVE </v>
      </c>
      <c r="E7" s="1" t="str">
        <f t="shared" si="16"/>
        <v>ISAC</v>
      </c>
      <c r="F7" s="2" t="str">
        <f t="shared" si="17"/>
        <v>NUMBER (10) NOT NULL,</v>
      </c>
      <c r="G7" s="2">
        <f t="shared" si="18"/>
        <v>8</v>
      </c>
      <c r="H7" s="1" t="str">
        <f t="shared" si="19"/>
        <v xml:space="preserve">NUMBER </v>
      </c>
      <c r="I7" s="2">
        <f t="shared" si="20"/>
        <v>11</v>
      </c>
      <c r="J7" s="2">
        <f t="shared" si="21"/>
        <v>3</v>
      </c>
      <c r="K7" s="1" t="str">
        <f t="shared" si="22"/>
        <v>10</v>
      </c>
      <c r="L7" s="2"/>
      <c r="M7" s="1" t="str">
        <f t="shared" si="23"/>
        <v xml:space="preserve">ISACTIVE </v>
      </c>
      <c r="N7" s="1" t="str">
        <f t="shared" si="24"/>
        <v xml:space="preserve">ISACTIVE </v>
      </c>
      <c r="O7" s="2" t="str">
        <f t="shared" si="25"/>
        <v xml:space="preserve">NUMBER </v>
      </c>
      <c r="P7" s="2" t="str">
        <f t="shared" si="26"/>
        <v>10</v>
      </c>
      <c r="Q7" s="2">
        <v>1</v>
      </c>
      <c r="R7" s="16" t="str">
        <f t="shared" si="27"/>
        <v xml:space="preserve">ISACTIVE </v>
      </c>
      <c r="S7" s="2"/>
      <c r="T7" s="2"/>
      <c r="U7" s="2"/>
      <c r="V7" s="2"/>
      <c r="W7" s="2"/>
      <c r="X7" s="2"/>
      <c r="Y7" s="2"/>
    </row>
    <row r="8" spans="1:25" x14ac:dyDescent="0.25">
      <c r="B8" t="s">
        <v>157</v>
      </c>
      <c r="C8" s="11">
        <f t="shared" si="14"/>
        <v>11</v>
      </c>
      <c r="D8" s="2" t="str">
        <f t="shared" si="15"/>
        <v xml:space="preserve">AUTHSTATUS </v>
      </c>
      <c r="E8" s="1" t="str">
        <f t="shared" si="16"/>
        <v>AUTH</v>
      </c>
      <c r="F8" s="2" t="str">
        <f t="shared" si="17"/>
        <v>VARCHAR2 (1) NOT NULL,</v>
      </c>
      <c r="G8" s="2">
        <f t="shared" si="18"/>
        <v>10</v>
      </c>
      <c r="H8" s="1" t="str">
        <f t="shared" si="19"/>
        <v xml:space="preserve">VARCHAR2 </v>
      </c>
      <c r="I8" s="2">
        <f t="shared" si="20"/>
        <v>12</v>
      </c>
      <c r="J8" s="2">
        <f t="shared" si="21"/>
        <v>2</v>
      </c>
      <c r="K8" s="1" t="str">
        <f t="shared" si="22"/>
        <v>1</v>
      </c>
      <c r="L8" s="2"/>
      <c r="M8" s="1" t="str">
        <f t="shared" si="23"/>
        <v xml:space="preserve">AUTHSTATUS </v>
      </c>
      <c r="N8" s="1" t="str">
        <f t="shared" si="24"/>
        <v xml:space="preserve">AUTHSTATUS </v>
      </c>
      <c r="O8" s="2" t="str">
        <f t="shared" si="25"/>
        <v xml:space="preserve">VARCHAR2 </v>
      </c>
      <c r="P8" s="2" t="str">
        <f t="shared" si="26"/>
        <v>1</v>
      </c>
      <c r="Q8" s="2" t="s">
        <v>497</v>
      </c>
      <c r="R8" s="16" t="str">
        <f t="shared" si="27"/>
        <v xml:space="preserve">AUTHSTATUS </v>
      </c>
      <c r="S8" s="2"/>
      <c r="T8" s="2"/>
      <c r="U8" s="2"/>
      <c r="V8" s="2"/>
      <c r="W8" s="2"/>
      <c r="X8" s="2"/>
      <c r="Y8" s="2"/>
    </row>
    <row r="9" spans="1:25" hidden="1" x14ac:dyDescent="0.25">
      <c r="B9" t="s">
        <v>62</v>
      </c>
      <c r="C9" s="11">
        <f t="shared" si="14"/>
        <v>9</v>
      </c>
      <c r="D9" s="2" t="str">
        <f t="shared" si="15"/>
        <v xml:space="preserve">CHECKER1 </v>
      </c>
      <c r="E9" s="1" t="str">
        <f t="shared" si="16"/>
        <v>CHEC</v>
      </c>
      <c r="F9" s="2" t="str">
        <f t="shared" si="17"/>
        <v>VARCHAR2 (10),</v>
      </c>
      <c r="G9" s="2">
        <f t="shared" si="18"/>
        <v>10</v>
      </c>
      <c r="H9" s="1" t="str">
        <f t="shared" si="19"/>
        <v xml:space="preserve">VARCHAR2 </v>
      </c>
      <c r="I9" s="2">
        <f t="shared" si="20"/>
        <v>13</v>
      </c>
      <c r="J9" s="2">
        <f t="shared" si="21"/>
        <v>3</v>
      </c>
      <c r="K9" s="1" t="str">
        <f t="shared" si="22"/>
        <v>10</v>
      </c>
      <c r="L9" s="2"/>
      <c r="M9" s="1" t="str">
        <f t="shared" si="23"/>
        <v xml:space="preserve">CHECKER1 </v>
      </c>
      <c r="N9" s="1" t="str">
        <f t="shared" si="24"/>
        <v xml:space="preserve">CHECKER1 </v>
      </c>
      <c r="O9" s="2" t="str">
        <f t="shared" si="25"/>
        <v xml:space="preserve">VARCHAR2 </v>
      </c>
      <c r="P9" s="2" t="str">
        <f t="shared" si="26"/>
        <v>10</v>
      </c>
      <c r="Q9" s="2"/>
      <c r="R9" s="16" t="str">
        <f t="shared" si="27"/>
        <v xml:space="preserve">CHECKER1 </v>
      </c>
      <c r="S9" s="2"/>
      <c r="T9" s="2"/>
      <c r="U9" s="2"/>
      <c r="V9" s="2"/>
      <c r="W9" s="2"/>
      <c r="X9" s="2"/>
      <c r="Y9" s="2"/>
    </row>
    <row r="10" spans="1:25" hidden="1" x14ac:dyDescent="0.25">
      <c r="B10" t="s">
        <v>64</v>
      </c>
      <c r="C10" s="11">
        <f t="shared" si="14"/>
        <v>13</v>
      </c>
      <c r="D10" s="2" t="str">
        <f t="shared" si="15"/>
        <v xml:space="preserve">CHECKERDATE1 </v>
      </c>
      <c r="E10" s="1" t="str">
        <f t="shared" si="16"/>
        <v>CHEC</v>
      </c>
      <c r="F10" s="2" t="str">
        <f t="shared" si="17"/>
        <v>TIMESTAMP,</v>
      </c>
      <c r="G10" s="2" t="e">
        <f t="shared" si="18"/>
        <v>#VALUE!</v>
      </c>
      <c r="H10" s="1" t="e">
        <f t="shared" si="19"/>
        <v>#VALUE!</v>
      </c>
      <c r="I10" s="2" t="e">
        <f t="shared" si="20"/>
        <v>#VALUE!</v>
      </c>
      <c r="J10" s="2" t="e">
        <f t="shared" si="21"/>
        <v>#VALUE!</v>
      </c>
      <c r="K10" s="1" t="e">
        <f t="shared" si="22"/>
        <v>#VALUE!</v>
      </c>
      <c r="L10" s="2"/>
      <c r="M10" s="1" t="str">
        <f t="shared" si="23"/>
        <v xml:space="preserve">CHECKERDATE1 </v>
      </c>
      <c r="N10" s="1" t="str">
        <f t="shared" si="24"/>
        <v xml:space="preserve">CHECKERDATE1 </v>
      </c>
      <c r="O10" s="2" t="e">
        <f t="shared" si="25"/>
        <v>#VALUE!</v>
      </c>
      <c r="P10" s="2" t="e">
        <f t="shared" si="26"/>
        <v>#VALUE!</v>
      </c>
      <c r="Q10" s="2"/>
      <c r="R10" s="16" t="str">
        <f t="shared" si="27"/>
        <v xml:space="preserve">CHECKERDATE1 </v>
      </c>
      <c r="S10" s="2"/>
      <c r="T10" s="2"/>
      <c r="U10" s="2"/>
      <c r="V10" s="2"/>
      <c r="W10" s="2"/>
      <c r="X10" s="2"/>
      <c r="Y10" s="2"/>
    </row>
    <row r="11" spans="1:25" hidden="1" x14ac:dyDescent="0.25">
      <c r="B11" t="s">
        <v>63</v>
      </c>
      <c r="C11" s="11">
        <f t="shared" si="14"/>
        <v>9</v>
      </c>
      <c r="D11" s="2" t="str">
        <f t="shared" si="15"/>
        <v xml:space="preserve">CHECKER2 </v>
      </c>
      <c r="E11" s="1" t="str">
        <f t="shared" si="16"/>
        <v>CHEC</v>
      </c>
      <c r="F11" s="2" t="str">
        <f t="shared" si="17"/>
        <v>VARCHAR2 (10),</v>
      </c>
      <c r="G11" s="2">
        <f t="shared" si="18"/>
        <v>10</v>
      </c>
      <c r="H11" s="1" t="str">
        <f t="shared" si="19"/>
        <v xml:space="preserve">VARCHAR2 </v>
      </c>
      <c r="I11" s="2">
        <f t="shared" si="20"/>
        <v>13</v>
      </c>
      <c r="J11" s="2">
        <f t="shared" si="21"/>
        <v>3</v>
      </c>
      <c r="K11" s="1" t="str">
        <f t="shared" si="22"/>
        <v>10</v>
      </c>
      <c r="L11" s="2"/>
      <c r="M11" s="1" t="str">
        <f t="shared" si="23"/>
        <v xml:space="preserve">CHECKER2 </v>
      </c>
      <c r="N11" s="1" t="str">
        <f t="shared" si="24"/>
        <v xml:space="preserve">CHECKER2 </v>
      </c>
      <c r="O11" s="2" t="str">
        <f t="shared" si="25"/>
        <v xml:space="preserve">VARCHAR2 </v>
      </c>
      <c r="P11" s="2" t="str">
        <f t="shared" si="26"/>
        <v>10</v>
      </c>
      <c r="Q11" s="2"/>
      <c r="R11" s="16" t="str">
        <f t="shared" si="27"/>
        <v xml:space="preserve">CHECKER2 </v>
      </c>
      <c r="S11" s="2"/>
      <c r="T11" s="2"/>
      <c r="U11" s="2"/>
      <c r="V11" s="2"/>
      <c r="W11" s="2"/>
      <c r="X11" s="2"/>
      <c r="Y11" s="2"/>
    </row>
    <row r="12" spans="1:25" hidden="1" x14ac:dyDescent="0.25">
      <c r="B12" t="s">
        <v>65</v>
      </c>
      <c r="C12" s="11">
        <f t="shared" si="14"/>
        <v>13</v>
      </c>
      <c r="D12" s="2" t="str">
        <f t="shared" si="15"/>
        <v xml:space="preserve">CHECKERDATE2 </v>
      </c>
      <c r="E12" s="1" t="str">
        <f t="shared" si="16"/>
        <v>CHEC</v>
      </c>
      <c r="F12" s="2" t="str">
        <f t="shared" si="17"/>
        <v>TIMESTAMP,</v>
      </c>
      <c r="G12" s="2" t="e">
        <f t="shared" si="18"/>
        <v>#VALUE!</v>
      </c>
      <c r="H12" s="1" t="e">
        <f t="shared" si="19"/>
        <v>#VALUE!</v>
      </c>
      <c r="I12" s="2" t="e">
        <f t="shared" si="20"/>
        <v>#VALUE!</v>
      </c>
      <c r="J12" s="2" t="e">
        <f t="shared" si="21"/>
        <v>#VALUE!</v>
      </c>
      <c r="K12" s="1" t="e">
        <f t="shared" si="22"/>
        <v>#VALUE!</v>
      </c>
      <c r="L12" s="2"/>
      <c r="M12" s="1" t="str">
        <f t="shared" si="23"/>
        <v xml:space="preserve">CHECKERDATE2 </v>
      </c>
      <c r="N12" s="1" t="str">
        <f t="shared" si="24"/>
        <v xml:space="preserve">CHECKERDATE2 </v>
      </c>
      <c r="O12" s="2" t="e">
        <f t="shared" si="25"/>
        <v>#VALUE!</v>
      </c>
      <c r="P12" s="2" t="e">
        <f t="shared" si="26"/>
        <v>#VALUE!</v>
      </c>
      <c r="Q12" s="2"/>
      <c r="R12" s="16" t="str">
        <f t="shared" si="27"/>
        <v xml:space="preserve">CHECKERDATE2 </v>
      </c>
      <c r="S12" s="2"/>
      <c r="T12" s="2"/>
      <c r="U12" s="2"/>
      <c r="V12" s="2"/>
      <c r="W12" s="2"/>
      <c r="X12" s="2"/>
      <c r="Y12" s="2"/>
    </row>
    <row r="13" spans="1:25" x14ac:dyDescent="0.25">
      <c r="B13" t="s">
        <v>66</v>
      </c>
      <c r="C13" s="11">
        <f t="shared" si="14"/>
        <v>14</v>
      </c>
      <c r="D13" s="2" t="str">
        <f t="shared" si="15"/>
        <v xml:space="preserve">NOAUTHPENDING </v>
      </c>
      <c r="E13" s="1" t="str">
        <f t="shared" si="16"/>
        <v>NOAU</v>
      </c>
      <c r="F13" s="2" t="str">
        <f t="shared" si="17"/>
        <v>NUMBER (10),</v>
      </c>
      <c r="G13" s="2">
        <f t="shared" si="18"/>
        <v>8</v>
      </c>
      <c r="H13" s="1" t="str">
        <f t="shared" si="19"/>
        <v xml:space="preserve">NUMBER </v>
      </c>
      <c r="I13" s="2">
        <f t="shared" si="20"/>
        <v>11</v>
      </c>
      <c r="J13" s="2">
        <f t="shared" si="21"/>
        <v>3</v>
      </c>
      <c r="K13" s="1" t="str">
        <f t="shared" si="22"/>
        <v>10</v>
      </c>
      <c r="L13" s="2"/>
      <c r="M13" s="1" t="str">
        <f t="shared" si="23"/>
        <v xml:space="preserve">NOAUTHPENDING </v>
      </c>
      <c r="N13" s="1" t="str">
        <f t="shared" si="24"/>
        <v xml:space="preserve">NOAUTHPENDING </v>
      </c>
      <c r="O13" s="2" t="str">
        <f t="shared" si="25"/>
        <v xml:space="preserve">NUMBER </v>
      </c>
      <c r="P13" s="2" t="str">
        <f t="shared" si="26"/>
        <v>10</v>
      </c>
      <c r="Q13" s="2">
        <v>0</v>
      </c>
      <c r="R13" s="16" t="str">
        <f t="shared" si="27"/>
        <v xml:space="preserve">NOAUTHPENDING </v>
      </c>
      <c r="S13" s="2"/>
      <c r="T13" s="2"/>
      <c r="U13" s="2"/>
      <c r="V13" s="2"/>
      <c r="W13" s="2"/>
      <c r="X13" s="2"/>
      <c r="Y13" s="2"/>
    </row>
    <row r="14" spans="1:25" x14ac:dyDescent="0.25">
      <c r="B14" t="s">
        <v>968</v>
      </c>
      <c r="C14" s="11">
        <f t="shared" si="14"/>
        <v>14</v>
      </c>
      <c r="D14" s="2" t="str">
        <f t="shared" si="15"/>
        <v xml:space="preserve">CHGDEBTACCTID </v>
      </c>
      <c r="E14" s="1" t="str">
        <f t="shared" si="16"/>
        <v>CHGD</v>
      </c>
      <c r="F14" s="2" t="str">
        <f t="shared" si="17"/>
        <v>VARCHAR2 (32),</v>
      </c>
      <c r="G14" s="2">
        <f t="shared" si="18"/>
        <v>10</v>
      </c>
      <c r="H14" s="1" t="str">
        <f t="shared" si="19"/>
        <v xml:space="preserve">VARCHAR2 </v>
      </c>
      <c r="I14" s="2">
        <f t="shared" si="20"/>
        <v>13</v>
      </c>
      <c r="J14" s="2">
        <f t="shared" si="21"/>
        <v>3</v>
      </c>
      <c r="K14" s="1" t="str">
        <f t="shared" si="22"/>
        <v>32</v>
      </c>
      <c r="L14" s="2"/>
      <c r="M14" s="1" t="str">
        <f t="shared" si="23"/>
        <v xml:space="preserve">CHGDEBTACCTID </v>
      </c>
      <c r="N14" s="1" t="str">
        <f t="shared" si="24"/>
        <v xml:space="preserve">CHGDEBTACCTID </v>
      </c>
      <c r="O14" s="2" t="str">
        <f t="shared" si="25"/>
        <v xml:space="preserve">VARCHAR2 </v>
      </c>
      <c r="P14" s="2" t="str">
        <f t="shared" si="26"/>
        <v>32</v>
      </c>
      <c r="Q14" s="2"/>
      <c r="R14" s="16" t="s">
        <v>979</v>
      </c>
      <c r="S14" s="2"/>
      <c r="T14" s="2"/>
      <c r="U14" s="2"/>
      <c r="V14" s="2"/>
      <c r="W14" s="2"/>
      <c r="X14" s="2"/>
      <c r="Y14" s="2"/>
    </row>
    <row r="15" spans="1:25" x14ac:dyDescent="0.25">
      <c r="B15" t="s">
        <v>966</v>
      </c>
      <c r="C15" s="11">
        <f t="shared" si="14"/>
        <v>10</v>
      </c>
      <c r="D15" s="2" t="str">
        <f t="shared" si="15"/>
        <v xml:space="preserve">CHARGESIN </v>
      </c>
      <c r="E15" s="1" t="str">
        <f t="shared" si="16"/>
        <v>CHAR</v>
      </c>
      <c r="F15" s="2" t="str">
        <f t="shared" si="17"/>
        <v>VARCHAR2 (1),</v>
      </c>
      <c r="G15" s="2">
        <f t="shared" si="18"/>
        <v>10</v>
      </c>
      <c r="H15" s="1" t="str">
        <f t="shared" si="19"/>
        <v xml:space="preserve">VARCHAR2 </v>
      </c>
      <c r="I15" s="2">
        <f t="shared" si="20"/>
        <v>12</v>
      </c>
      <c r="J15" s="2">
        <f t="shared" si="21"/>
        <v>2</v>
      </c>
      <c r="K15" s="1" t="str">
        <f t="shared" si="22"/>
        <v>1</v>
      </c>
      <c r="L15" s="2"/>
      <c r="M15" s="1" t="str">
        <f t="shared" si="23"/>
        <v xml:space="preserve">CHARGESIN </v>
      </c>
      <c r="N15" s="1" t="str">
        <f t="shared" si="24"/>
        <v xml:space="preserve">CHARGESIN </v>
      </c>
      <c r="O15" s="2" t="str">
        <f t="shared" si="25"/>
        <v xml:space="preserve">VARCHAR2 </v>
      </c>
      <c r="P15" s="2" t="str">
        <f t="shared" si="26"/>
        <v>1</v>
      </c>
      <c r="Q15" s="2"/>
      <c r="R15" s="16" t="str">
        <f t="shared" si="27"/>
        <v xml:space="preserve">CHARGESIN </v>
      </c>
      <c r="S15" s="2"/>
      <c r="T15" s="2"/>
      <c r="U15" s="2"/>
      <c r="V15" s="2"/>
      <c r="W15" s="2"/>
      <c r="X15" s="2"/>
      <c r="Y15" s="2"/>
    </row>
    <row r="16" spans="1:25" x14ac:dyDescent="0.25">
      <c r="B16" t="s">
        <v>967</v>
      </c>
      <c r="C16" s="11">
        <f t="shared" si="14"/>
        <v>13</v>
      </c>
      <c r="D16" s="2" t="str">
        <f t="shared" si="15"/>
        <v xml:space="preserve">CURRENCYCODE </v>
      </c>
      <c r="E16" s="1" t="str">
        <f t="shared" si="16"/>
        <v>CURR</v>
      </c>
      <c r="F16" s="2" t="str">
        <f t="shared" si="17"/>
        <v>VARCHAR2 (3),</v>
      </c>
      <c r="G16" s="2">
        <f t="shared" si="18"/>
        <v>10</v>
      </c>
      <c r="H16" s="1" t="str">
        <f t="shared" si="19"/>
        <v xml:space="preserve">VARCHAR2 </v>
      </c>
      <c r="I16" s="2">
        <f t="shared" si="20"/>
        <v>12</v>
      </c>
      <c r="J16" s="2">
        <f t="shared" si="21"/>
        <v>2</v>
      </c>
      <c r="K16" s="1" t="str">
        <f t="shared" si="22"/>
        <v>3</v>
      </c>
      <c r="L16" s="2"/>
      <c r="M16" s="1" t="str">
        <f t="shared" si="23"/>
        <v xml:space="preserve">CURRENCYCODE </v>
      </c>
      <c r="N16" s="1" t="str">
        <f t="shared" si="24"/>
        <v xml:space="preserve">CURRENCYCODE </v>
      </c>
      <c r="O16" s="2" t="str">
        <f t="shared" si="25"/>
        <v xml:space="preserve">VARCHAR2 </v>
      </c>
      <c r="P16" s="2" t="str">
        <f t="shared" si="26"/>
        <v>3</v>
      </c>
      <c r="Q16" s="2"/>
      <c r="R16" s="16" t="str">
        <f t="shared" si="27"/>
        <v xml:space="preserve">CURRENCYCODE </v>
      </c>
      <c r="S16" s="2"/>
      <c r="T16" s="2"/>
      <c r="U16" s="2"/>
      <c r="V16" s="2"/>
      <c r="W16" s="2"/>
      <c r="X16" s="2"/>
      <c r="Y16" s="2"/>
    </row>
    <row r="17" spans="2:25" hidden="1" x14ac:dyDescent="0.25">
      <c r="B17" t="s">
        <v>37</v>
      </c>
      <c r="C17" s="11">
        <f t="shared" si="14"/>
        <v>8</v>
      </c>
      <c r="D17" s="2" t="str">
        <f t="shared" si="15"/>
        <v xml:space="preserve">VERSION </v>
      </c>
      <c r="E17" s="1" t="str">
        <f t="shared" si="16"/>
        <v>VERS</v>
      </c>
      <c r="F17" s="2" t="str">
        <f t="shared" si="17"/>
        <v>NUMBER (10),</v>
      </c>
      <c r="G17" s="2">
        <f t="shared" si="18"/>
        <v>8</v>
      </c>
      <c r="H17" s="1" t="str">
        <f t="shared" si="19"/>
        <v xml:space="preserve">NUMBER </v>
      </c>
      <c r="I17" s="2">
        <f t="shared" si="20"/>
        <v>11</v>
      </c>
      <c r="J17" s="2">
        <f t="shared" si="21"/>
        <v>3</v>
      </c>
      <c r="K17" s="1" t="str">
        <f t="shared" si="22"/>
        <v>10</v>
      </c>
      <c r="L17" s="2"/>
      <c r="M17" s="1" t="str">
        <f t="shared" si="23"/>
        <v xml:space="preserve">VERSION </v>
      </c>
      <c r="N17" s="1" t="str">
        <f t="shared" si="24"/>
        <v xml:space="preserve">VERSION </v>
      </c>
      <c r="O17" s="2" t="str">
        <f t="shared" si="25"/>
        <v xml:space="preserve">NUMBER </v>
      </c>
      <c r="P17" s="2" t="str">
        <f t="shared" si="26"/>
        <v>10</v>
      </c>
      <c r="Q17" s="2"/>
      <c r="R17" s="16" t="str">
        <f t="shared" si="27"/>
        <v xml:space="preserve">VERSION </v>
      </c>
      <c r="S17" s="2"/>
      <c r="T17" s="2"/>
      <c r="U17" s="2"/>
      <c r="V17" s="2"/>
      <c r="W17" s="2"/>
      <c r="X17" s="2"/>
      <c r="Y17" s="2"/>
    </row>
    <row r="18" spans="2:25" hidden="1" x14ac:dyDescent="0.25">
      <c r="B18" t="s">
        <v>25</v>
      </c>
      <c r="C18" s="11">
        <f t="shared" si="14"/>
        <v>11</v>
      </c>
      <c r="D18" s="2" t="str">
        <f t="shared" si="15"/>
        <v xml:space="preserve">ACTIVITYID </v>
      </c>
      <c r="E18" s="1" t="str">
        <f t="shared" si="16"/>
        <v>ACTI</v>
      </c>
      <c r="F18" s="2" t="str">
        <f t="shared" si="17"/>
        <v>NUMBER (19),</v>
      </c>
      <c r="G18" s="2">
        <f t="shared" si="18"/>
        <v>8</v>
      </c>
      <c r="H18" s="1" t="str">
        <f t="shared" si="19"/>
        <v xml:space="preserve">NUMBER </v>
      </c>
      <c r="I18" s="2">
        <f t="shared" si="20"/>
        <v>11</v>
      </c>
      <c r="J18" s="2">
        <f t="shared" si="21"/>
        <v>3</v>
      </c>
      <c r="K18" s="1" t="str">
        <f t="shared" si="22"/>
        <v>19</v>
      </c>
      <c r="L18" s="2"/>
      <c r="M18" s="1" t="str">
        <f t="shared" si="23"/>
        <v xml:space="preserve">ACTIVITYID </v>
      </c>
      <c r="N18" s="1" t="str">
        <f t="shared" si="24"/>
        <v xml:space="preserve">ACTIVITYID </v>
      </c>
      <c r="O18" s="2" t="str">
        <f t="shared" si="25"/>
        <v xml:space="preserve">NUMBER </v>
      </c>
      <c r="P18" s="2" t="str">
        <f t="shared" si="26"/>
        <v>19</v>
      </c>
      <c r="Q18" s="2"/>
      <c r="R18" s="16" t="str">
        <f t="shared" si="27"/>
        <v xml:space="preserve">ACTIVITYID </v>
      </c>
      <c r="S18" s="2"/>
      <c r="T18" s="2"/>
      <c r="U18" s="2"/>
      <c r="V18" s="2"/>
      <c r="W18" s="2"/>
      <c r="X18" s="2"/>
      <c r="Y18" s="2"/>
    </row>
    <row r="19" spans="2:25" hidden="1" x14ac:dyDescent="0.25">
      <c r="B19" t="s">
        <v>33</v>
      </c>
      <c r="C19" s="11">
        <f t="shared" si="14"/>
        <v>12</v>
      </c>
      <c r="D19" s="2" t="str">
        <f t="shared" si="15"/>
        <v xml:space="preserve">DESCRIPTION </v>
      </c>
      <c r="E19" s="1" t="str">
        <f t="shared" si="16"/>
        <v>DESC</v>
      </c>
      <c r="F19" s="2" t="str">
        <f t="shared" si="17"/>
        <v>VARCHAR2 (100),</v>
      </c>
      <c r="G19" s="2">
        <f t="shared" si="18"/>
        <v>10</v>
      </c>
      <c r="H19" s="1" t="str">
        <f t="shared" si="19"/>
        <v xml:space="preserve">VARCHAR2 </v>
      </c>
      <c r="I19" s="2">
        <f t="shared" si="20"/>
        <v>14</v>
      </c>
      <c r="J19" s="2">
        <f t="shared" si="21"/>
        <v>4</v>
      </c>
      <c r="K19" s="1" t="str">
        <f t="shared" si="22"/>
        <v>100</v>
      </c>
      <c r="L19" s="2"/>
      <c r="M19" s="1" t="str">
        <f t="shared" si="23"/>
        <v xml:space="preserve">DESCRIPTION </v>
      </c>
      <c r="N19" s="1" t="str">
        <f t="shared" si="24"/>
        <v xml:space="preserve">DESCRIPTION </v>
      </c>
      <c r="O19" s="2" t="str">
        <f t="shared" si="25"/>
        <v xml:space="preserve">VARCHAR2 </v>
      </c>
      <c r="P19" s="2" t="str">
        <f t="shared" si="26"/>
        <v>100</v>
      </c>
      <c r="Q19" s="2"/>
      <c r="R19" s="16" t="str">
        <f t="shared" si="27"/>
        <v xml:space="preserve">DESCRIPTION </v>
      </c>
      <c r="S19" s="2"/>
      <c r="T19" s="2"/>
      <c r="U19" s="2"/>
      <c r="V19" s="2"/>
      <c r="W19" s="2"/>
      <c r="X19" s="2"/>
      <c r="Y19" s="2"/>
    </row>
    <row r="20" spans="2:25" hidden="1" x14ac:dyDescent="0.25">
      <c r="B20" t="s">
        <v>26</v>
      </c>
      <c r="C20" s="11">
        <f t="shared" si="14"/>
        <v>10</v>
      </c>
      <c r="D20" s="2" t="str">
        <f t="shared" si="15"/>
        <v xml:space="preserve">CREATEDBY </v>
      </c>
      <c r="E20" s="1" t="str">
        <f t="shared" si="16"/>
        <v>CREA</v>
      </c>
      <c r="F20" s="2" t="str">
        <f t="shared" si="17"/>
        <v>VARCHAR2 (10),</v>
      </c>
      <c r="G20" s="2">
        <f t="shared" si="18"/>
        <v>10</v>
      </c>
      <c r="H20" s="1" t="str">
        <f t="shared" si="19"/>
        <v xml:space="preserve">VARCHAR2 </v>
      </c>
      <c r="I20" s="2">
        <f t="shared" si="20"/>
        <v>13</v>
      </c>
      <c r="J20" s="2">
        <f t="shared" si="21"/>
        <v>3</v>
      </c>
      <c r="K20" s="1" t="str">
        <f t="shared" si="22"/>
        <v>10</v>
      </c>
      <c r="L20" s="2"/>
      <c r="M20" s="1" t="str">
        <f t="shared" si="23"/>
        <v xml:space="preserve">CREATEDBY </v>
      </c>
      <c r="N20" s="1" t="str">
        <f t="shared" si="24"/>
        <v xml:space="preserve">CREATEDBY </v>
      </c>
      <c r="O20" s="2" t="str">
        <f t="shared" si="25"/>
        <v xml:space="preserve">VARCHAR2 </v>
      </c>
      <c r="P20" s="2" t="str">
        <f t="shared" si="26"/>
        <v>10</v>
      </c>
      <c r="Q20" s="2"/>
      <c r="R20" s="16" t="str">
        <f t="shared" si="27"/>
        <v xml:space="preserve">CREATEDBY </v>
      </c>
      <c r="S20" s="2"/>
      <c r="T20" s="2"/>
      <c r="U20" s="2"/>
      <c r="V20" s="2"/>
      <c r="W20" s="2"/>
      <c r="X20" s="2"/>
      <c r="Y20" s="2"/>
    </row>
    <row r="21" spans="2:25" hidden="1" x14ac:dyDescent="0.25">
      <c r="B21" t="s">
        <v>27</v>
      </c>
      <c r="C21" s="11">
        <f t="shared" si="14"/>
        <v>12</v>
      </c>
      <c r="D21" s="2" t="str">
        <f t="shared" si="15"/>
        <v xml:space="preserve">CREATEDDATE </v>
      </c>
      <c r="E21" s="1" t="str">
        <f t="shared" si="16"/>
        <v>CREA</v>
      </c>
      <c r="F21" s="2" t="str">
        <f t="shared" si="17"/>
        <v>TIMESTAMP,</v>
      </c>
      <c r="G21" s="2" t="e">
        <f t="shared" si="18"/>
        <v>#VALUE!</v>
      </c>
      <c r="H21" s="1" t="e">
        <f t="shared" si="19"/>
        <v>#VALUE!</v>
      </c>
      <c r="I21" s="2" t="e">
        <f t="shared" si="20"/>
        <v>#VALUE!</v>
      </c>
      <c r="J21" s="2" t="e">
        <f t="shared" si="21"/>
        <v>#VALUE!</v>
      </c>
      <c r="K21" s="1" t="e">
        <f t="shared" si="22"/>
        <v>#VALUE!</v>
      </c>
      <c r="L21" s="2"/>
      <c r="M21" s="1" t="str">
        <f t="shared" si="23"/>
        <v xml:space="preserve">CREATEDDATE </v>
      </c>
      <c r="N21" s="1" t="str">
        <f t="shared" si="24"/>
        <v xml:space="preserve">CREATEDDATE </v>
      </c>
      <c r="O21" s="2" t="e">
        <f t="shared" si="25"/>
        <v>#VALUE!</v>
      </c>
      <c r="P21" s="2" t="e">
        <f t="shared" si="26"/>
        <v>#VALUE!</v>
      </c>
      <c r="Q21" s="2"/>
      <c r="R21" s="16" t="str">
        <f t="shared" si="27"/>
        <v xml:space="preserve">CREATEDDATE </v>
      </c>
      <c r="S21" s="2"/>
      <c r="T21" s="2"/>
      <c r="U21" s="2"/>
      <c r="V21" s="2"/>
      <c r="W21" s="2"/>
      <c r="X21" s="2"/>
      <c r="Y21" s="2"/>
    </row>
    <row r="22" spans="2:25" hidden="1" x14ac:dyDescent="0.25">
      <c r="B22" t="s">
        <v>28</v>
      </c>
      <c r="C22" s="11">
        <f t="shared" si="14"/>
        <v>12</v>
      </c>
      <c r="D22" s="2" t="str">
        <f t="shared" si="15"/>
        <v xml:space="preserve">CREATEDTIME </v>
      </c>
      <c r="E22" s="1" t="str">
        <f t="shared" si="16"/>
        <v>CREA</v>
      </c>
      <c r="F22" s="2" t="str">
        <f t="shared" si="17"/>
        <v>TIMESTAMP,</v>
      </c>
      <c r="G22" s="2" t="e">
        <f t="shared" si="18"/>
        <v>#VALUE!</v>
      </c>
      <c r="H22" s="1" t="e">
        <f t="shared" si="19"/>
        <v>#VALUE!</v>
      </c>
      <c r="I22" s="2" t="e">
        <f t="shared" si="20"/>
        <v>#VALUE!</v>
      </c>
      <c r="J22" s="2" t="e">
        <f t="shared" si="21"/>
        <v>#VALUE!</v>
      </c>
      <c r="K22" s="1" t="e">
        <f t="shared" si="22"/>
        <v>#VALUE!</v>
      </c>
      <c r="L22" s="2"/>
      <c r="M22" s="1" t="str">
        <f t="shared" si="23"/>
        <v xml:space="preserve">CREATEDTIME </v>
      </c>
      <c r="N22" s="1" t="str">
        <f t="shared" si="24"/>
        <v xml:space="preserve">CREATEDTIME </v>
      </c>
      <c r="O22" s="2" t="e">
        <f t="shared" si="25"/>
        <v>#VALUE!</v>
      </c>
      <c r="P22" s="2" t="e">
        <f t="shared" si="26"/>
        <v>#VALUE!</v>
      </c>
      <c r="Q22" s="2"/>
      <c r="R22" s="16" t="str">
        <f t="shared" si="27"/>
        <v xml:space="preserve">CREATEDTIME </v>
      </c>
      <c r="S22" s="2"/>
      <c r="T22" s="2"/>
      <c r="U22" s="2"/>
      <c r="V22" s="2"/>
      <c r="W22" s="2"/>
      <c r="X22" s="2"/>
      <c r="Y22" s="2"/>
    </row>
    <row r="23" spans="2:25" hidden="1" x14ac:dyDescent="0.25">
      <c r="B23" t="s">
        <v>34</v>
      </c>
      <c r="C23" s="11">
        <f t="shared" si="14"/>
        <v>15</v>
      </c>
      <c r="D23" s="2" t="str">
        <f t="shared" si="15"/>
        <v xml:space="preserve">LASTMODIFIEDBY </v>
      </c>
      <c r="E23" s="1" t="str">
        <f t="shared" si="16"/>
        <v>LAST</v>
      </c>
      <c r="F23" s="2" t="str">
        <f t="shared" si="17"/>
        <v>VARCHAR2 (10),</v>
      </c>
      <c r="G23" s="2">
        <f t="shared" si="18"/>
        <v>10</v>
      </c>
      <c r="H23" s="1" t="str">
        <f t="shared" si="19"/>
        <v xml:space="preserve">VARCHAR2 </v>
      </c>
      <c r="I23" s="2">
        <f t="shared" si="20"/>
        <v>13</v>
      </c>
      <c r="J23" s="2">
        <f t="shared" si="21"/>
        <v>3</v>
      </c>
      <c r="K23" s="1" t="str">
        <f t="shared" si="22"/>
        <v>10</v>
      </c>
      <c r="L23" s="2"/>
      <c r="M23" s="1" t="str">
        <f t="shared" si="23"/>
        <v xml:space="preserve">LASTMODIFIEDBY </v>
      </c>
      <c r="N23" s="1" t="str">
        <f t="shared" si="24"/>
        <v xml:space="preserve">LASTMODIFIEDBY </v>
      </c>
      <c r="O23" s="2" t="str">
        <f t="shared" si="25"/>
        <v xml:space="preserve">VARCHAR2 </v>
      </c>
      <c r="P23" s="2" t="str">
        <f t="shared" si="26"/>
        <v>10</v>
      </c>
      <c r="Q23" s="2"/>
      <c r="R23" s="16" t="str">
        <f t="shared" si="27"/>
        <v xml:space="preserve">LASTMODIFIEDBY </v>
      </c>
      <c r="S23" s="2"/>
      <c r="T23" s="2"/>
      <c r="U23" s="2"/>
      <c r="V23" s="2"/>
      <c r="W23" s="2"/>
      <c r="X23" s="2"/>
      <c r="Y23" s="2"/>
    </row>
    <row r="24" spans="2:25" hidden="1" x14ac:dyDescent="0.25">
      <c r="B24" t="s">
        <v>35</v>
      </c>
      <c r="C24" s="11">
        <f t="shared" si="14"/>
        <v>17</v>
      </c>
      <c r="D24" s="2" t="str">
        <f t="shared" si="15"/>
        <v xml:space="preserve">LASTMODIFIEDDATE </v>
      </c>
      <c r="E24" s="1" t="str">
        <f t="shared" si="16"/>
        <v>LAST</v>
      </c>
      <c r="F24" s="2" t="str">
        <f t="shared" si="17"/>
        <v>TIMESTAMP,</v>
      </c>
      <c r="G24" s="2" t="e">
        <f t="shared" si="18"/>
        <v>#VALUE!</v>
      </c>
      <c r="H24" s="1" t="e">
        <f t="shared" si="19"/>
        <v>#VALUE!</v>
      </c>
      <c r="I24" s="2" t="e">
        <f t="shared" si="20"/>
        <v>#VALUE!</v>
      </c>
      <c r="J24" s="2" t="e">
        <f t="shared" si="21"/>
        <v>#VALUE!</v>
      </c>
      <c r="K24" s="1" t="e">
        <f t="shared" si="22"/>
        <v>#VALUE!</v>
      </c>
      <c r="L24" s="2"/>
      <c r="M24" s="1" t="str">
        <f t="shared" si="23"/>
        <v xml:space="preserve">LASTMODIFIEDDATE </v>
      </c>
      <c r="N24" s="1" t="str">
        <f t="shared" si="24"/>
        <v xml:space="preserve">LASTMODIFIEDDATE </v>
      </c>
      <c r="O24" s="2" t="e">
        <f t="shared" si="25"/>
        <v>#VALUE!</v>
      </c>
      <c r="P24" s="2" t="e">
        <f t="shared" si="26"/>
        <v>#VALUE!</v>
      </c>
      <c r="Q24" s="2"/>
      <c r="R24" s="16" t="str">
        <f t="shared" si="27"/>
        <v xml:space="preserve">LASTMODIFIEDDATE </v>
      </c>
      <c r="S24" s="2"/>
      <c r="T24" s="2"/>
      <c r="U24" s="2"/>
      <c r="V24" s="2"/>
      <c r="W24" s="2"/>
      <c r="X24" s="2"/>
      <c r="Y24" s="2"/>
    </row>
    <row r="25" spans="2:25" hidden="1" x14ac:dyDescent="0.25">
      <c r="B25" t="s">
        <v>36</v>
      </c>
      <c r="C25" s="11">
        <f t="shared" si="14"/>
        <v>17</v>
      </c>
      <c r="D25" s="2" t="str">
        <f t="shared" si="15"/>
        <v xml:space="preserve">LASTMODIFIEDTIME </v>
      </c>
      <c r="E25" s="1" t="str">
        <f t="shared" si="16"/>
        <v>LAST</v>
      </c>
      <c r="F25" s="2" t="str">
        <f t="shared" si="17"/>
        <v>TIMESTAMP,</v>
      </c>
      <c r="G25" s="2" t="e">
        <f t="shared" si="18"/>
        <v>#VALUE!</v>
      </c>
      <c r="H25" s="1" t="e">
        <f t="shared" si="19"/>
        <v>#VALUE!</v>
      </c>
      <c r="I25" s="2" t="e">
        <f t="shared" si="20"/>
        <v>#VALUE!</v>
      </c>
      <c r="J25" s="2" t="e">
        <f t="shared" si="21"/>
        <v>#VALUE!</v>
      </c>
      <c r="K25" s="1" t="e">
        <f t="shared" si="22"/>
        <v>#VALUE!</v>
      </c>
      <c r="L25" s="2"/>
      <c r="M25" s="1" t="str">
        <f t="shared" si="23"/>
        <v xml:space="preserve">LASTMODIFIEDTIME </v>
      </c>
      <c r="N25" s="1" t="str">
        <f t="shared" si="24"/>
        <v xml:space="preserve">LASTMODIFIEDTIME </v>
      </c>
      <c r="O25" s="2" t="e">
        <f t="shared" si="25"/>
        <v>#VALUE!</v>
      </c>
      <c r="P25" s="2" t="e">
        <f t="shared" si="26"/>
        <v>#VALUE!</v>
      </c>
      <c r="Q25" s="2"/>
      <c r="R25" s="16" t="str">
        <f t="shared" si="27"/>
        <v xml:space="preserve">LASTMODIFIEDTIME </v>
      </c>
      <c r="S25" s="2"/>
      <c r="T25" s="2"/>
      <c r="U25" s="2"/>
      <c r="V25" s="2"/>
      <c r="W25" s="2"/>
      <c r="X25" s="2"/>
      <c r="Y25" s="2"/>
    </row>
    <row r="26" spans="2:25" hidden="1" x14ac:dyDescent="0.25">
      <c r="B26" t="s">
        <v>30</v>
      </c>
      <c r="C26" s="11">
        <f t="shared" si="14"/>
        <v>13</v>
      </c>
      <c r="D26" s="2" t="str">
        <f t="shared" si="15"/>
        <v xml:space="preserve">DEPRECATEDBY </v>
      </c>
      <c r="E26" s="1" t="str">
        <f t="shared" si="16"/>
        <v>DEPR</v>
      </c>
      <c r="F26" s="2" t="str">
        <f t="shared" si="17"/>
        <v>VARCHAR2 (10),</v>
      </c>
      <c r="G26" s="2">
        <f t="shared" si="18"/>
        <v>10</v>
      </c>
      <c r="H26" s="1" t="str">
        <f t="shared" si="19"/>
        <v xml:space="preserve">VARCHAR2 </v>
      </c>
      <c r="I26" s="2">
        <f t="shared" si="20"/>
        <v>13</v>
      </c>
      <c r="J26" s="2">
        <f t="shared" si="21"/>
        <v>3</v>
      </c>
      <c r="K26" s="1" t="str">
        <f t="shared" si="22"/>
        <v>10</v>
      </c>
      <c r="L26" s="2"/>
      <c r="M26" s="1" t="str">
        <f t="shared" si="23"/>
        <v xml:space="preserve">DEPRECATEDBY </v>
      </c>
      <c r="N26" s="1" t="str">
        <f t="shared" si="24"/>
        <v xml:space="preserve">DEPRECATEDBY </v>
      </c>
      <c r="O26" s="2" t="str">
        <f t="shared" si="25"/>
        <v xml:space="preserve">VARCHAR2 </v>
      </c>
      <c r="P26" s="2" t="str">
        <f t="shared" si="26"/>
        <v>10</v>
      </c>
      <c r="Q26" s="2"/>
      <c r="R26" s="16" t="str">
        <f t="shared" si="27"/>
        <v xml:space="preserve">DEPRECATEDBY </v>
      </c>
      <c r="S26" s="2"/>
      <c r="T26" s="2"/>
      <c r="U26" s="2"/>
      <c r="V26" s="2"/>
      <c r="W26" s="2"/>
      <c r="X26" s="2"/>
      <c r="Y26" s="2"/>
    </row>
    <row r="27" spans="2:25" hidden="1" x14ac:dyDescent="0.25">
      <c r="B27" t="s">
        <v>31</v>
      </c>
      <c r="C27" s="11">
        <f t="shared" si="14"/>
        <v>15</v>
      </c>
      <c r="D27" s="2" t="str">
        <f t="shared" si="15"/>
        <v xml:space="preserve">DEPRECATEDDATE </v>
      </c>
      <c r="E27" s="1" t="str">
        <f t="shared" si="16"/>
        <v>DEPR</v>
      </c>
      <c r="F27" s="2" t="str">
        <f t="shared" si="17"/>
        <v>TIMESTAMP,</v>
      </c>
      <c r="G27" s="2" t="e">
        <f t="shared" si="18"/>
        <v>#VALUE!</v>
      </c>
      <c r="H27" s="1" t="e">
        <f t="shared" si="19"/>
        <v>#VALUE!</v>
      </c>
      <c r="I27" s="2" t="e">
        <f t="shared" si="20"/>
        <v>#VALUE!</v>
      </c>
      <c r="J27" s="2" t="e">
        <f t="shared" si="21"/>
        <v>#VALUE!</v>
      </c>
      <c r="K27" s="1" t="e">
        <f t="shared" si="22"/>
        <v>#VALUE!</v>
      </c>
      <c r="L27" s="2"/>
      <c r="M27" s="1" t="str">
        <f t="shared" si="23"/>
        <v xml:space="preserve">DEPRECATEDDATE </v>
      </c>
      <c r="N27" s="1" t="str">
        <f t="shared" si="24"/>
        <v xml:space="preserve">DEPRECATEDDATE </v>
      </c>
      <c r="O27" s="2" t="e">
        <f t="shared" si="25"/>
        <v>#VALUE!</v>
      </c>
      <c r="P27" s="2" t="e">
        <f t="shared" si="26"/>
        <v>#VALUE!</v>
      </c>
      <c r="Q27" s="2"/>
      <c r="R27" s="16" t="str">
        <f t="shared" si="27"/>
        <v xml:space="preserve">DEPRECATEDDATE </v>
      </c>
      <c r="S27" s="2"/>
      <c r="T27" s="2"/>
      <c r="U27" s="2"/>
      <c r="V27" s="2"/>
      <c r="W27" s="2"/>
      <c r="X27" s="2"/>
      <c r="Y27" s="2"/>
    </row>
    <row r="28" spans="2:25" hidden="1" x14ac:dyDescent="0.25">
      <c r="B28" t="s">
        <v>32</v>
      </c>
      <c r="C28" s="11">
        <f t="shared" si="14"/>
        <v>15</v>
      </c>
      <c r="D28" s="2" t="str">
        <f t="shared" si="15"/>
        <v xml:space="preserve">DEPRECATEDTIME </v>
      </c>
      <c r="E28" s="1" t="str">
        <f t="shared" si="16"/>
        <v>DEPR</v>
      </c>
      <c r="F28" s="2" t="str">
        <f t="shared" si="17"/>
        <v>TIMESTAMP,</v>
      </c>
      <c r="G28" s="2" t="e">
        <f t="shared" si="18"/>
        <v>#VALUE!</v>
      </c>
      <c r="H28" s="1" t="e">
        <f t="shared" si="19"/>
        <v>#VALUE!</v>
      </c>
      <c r="I28" s="2" t="e">
        <f t="shared" si="20"/>
        <v>#VALUE!</v>
      </c>
      <c r="J28" s="2" t="e">
        <f t="shared" si="21"/>
        <v>#VALUE!</v>
      </c>
      <c r="K28" s="1" t="e">
        <f t="shared" si="22"/>
        <v>#VALUE!</v>
      </c>
      <c r="L28" s="2"/>
      <c r="M28" s="1" t="str">
        <f t="shared" si="23"/>
        <v xml:space="preserve">DEPRECATEDTIME </v>
      </c>
      <c r="N28" s="1" t="str">
        <f t="shared" si="24"/>
        <v xml:space="preserve">DEPRECATEDTIME </v>
      </c>
      <c r="O28" s="2" t="e">
        <f t="shared" si="25"/>
        <v>#VALUE!</v>
      </c>
      <c r="P28" s="2" t="e">
        <f t="shared" si="26"/>
        <v>#VALUE!</v>
      </c>
      <c r="Q28" s="2"/>
      <c r="R28" s="16" t="str">
        <f t="shared" si="27"/>
        <v xml:space="preserve">DEPRECATEDTIME </v>
      </c>
      <c r="S28" s="2"/>
      <c r="T28" s="2"/>
      <c r="U28" s="2"/>
      <c r="V28" s="2"/>
      <c r="W28" s="2"/>
      <c r="X28" s="2"/>
      <c r="Y28" s="2"/>
    </row>
    <row r="29" spans="2:25" hidden="1" x14ac:dyDescent="0.25">
      <c r="B29" t="s">
        <v>29</v>
      </c>
      <c r="C29" s="11">
        <f t="shared" si="14"/>
        <v>11</v>
      </c>
      <c r="D29" s="2" t="str">
        <f t="shared" si="15"/>
        <v xml:space="preserve">DEPRECATED </v>
      </c>
      <c r="E29" s="1" t="str">
        <f t="shared" si="16"/>
        <v>DEPR</v>
      </c>
      <c r="F29" s="2" t="str">
        <f t="shared" si="17"/>
        <v>NUMBER (10),</v>
      </c>
      <c r="G29" s="2">
        <f t="shared" si="18"/>
        <v>8</v>
      </c>
      <c r="H29" s="1" t="str">
        <f t="shared" si="19"/>
        <v xml:space="preserve">NUMBER </v>
      </c>
      <c r="I29" s="2">
        <f t="shared" si="20"/>
        <v>11</v>
      </c>
      <c r="J29" s="2">
        <f t="shared" si="21"/>
        <v>3</v>
      </c>
      <c r="K29" s="1" t="str">
        <f t="shared" si="22"/>
        <v>10</v>
      </c>
      <c r="L29" s="2"/>
      <c r="M29" s="1" t="str">
        <f t="shared" si="23"/>
        <v xml:space="preserve">DEPRECATED </v>
      </c>
      <c r="N29" s="1" t="str">
        <f t="shared" si="24"/>
        <v xml:space="preserve">DEPRECATED </v>
      </c>
      <c r="O29" s="2" t="str">
        <f t="shared" si="25"/>
        <v xml:space="preserve">NUMBER </v>
      </c>
      <c r="P29" s="2" t="str">
        <f t="shared" si="26"/>
        <v>10</v>
      </c>
      <c r="Q29" s="2"/>
      <c r="R29" s="16" t="str">
        <f t="shared" si="27"/>
        <v xml:space="preserve">DEPRECATED </v>
      </c>
      <c r="S29" s="2"/>
      <c r="T29" s="2"/>
      <c r="U29" s="2"/>
      <c r="V29" s="2"/>
      <c r="W29" s="2"/>
      <c r="X29" s="2"/>
      <c r="Y29" s="2"/>
    </row>
    <row r="30" spans="2:25" hidden="1" x14ac:dyDescent="0.25">
      <c r="B30" t="s">
        <v>70</v>
      </c>
      <c r="C30" s="11">
        <f t="shared" si="14"/>
        <v>12</v>
      </c>
      <c r="D30" s="2" t="str">
        <f t="shared" si="15"/>
        <v xml:space="preserve">ENCCHECKSUM </v>
      </c>
      <c r="E30" s="1" t="str">
        <f t="shared" si="16"/>
        <v>ENCC</v>
      </c>
      <c r="F30" s="2" t="str">
        <f t="shared" si="17"/>
        <v>VARCHAR2 (100),</v>
      </c>
      <c r="G30" s="2">
        <f t="shared" si="18"/>
        <v>10</v>
      </c>
      <c r="H30" s="1" t="str">
        <f t="shared" si="19"/>
        <v xml:space="preserve">VARCHAR2 </v>
      </c>
      <c r="I30" s="2">
        <f t="shared" si="20"/>
        <v>14</v>
      </c>
      <c r="J30" s="2">
        <f t="shared" si="21"/>
        <v>4</v>
      </c>
      <c r="K30" s="1" t="str">
        <f t="shared" si="22"/>
        <v>100</v>
      </c>
      <c r="L30" s="2"/>
      <c r="M30" s="1" t="str">
        <f t="shared" si="23"/>
        <v xml:space="preserve">ENCCHECKSUM </v>
      </c>
      <c r="N30" s="1" t="str">
        <f t="shared" si="24"/>
        <v xml:space="preserve">ENCCHECKSUM </v>
      </c>
      <c r="O30" s="2" t="str">
        <f t="shared" si="25"/>
        <v xml:space="preserve">VARCHAR2 </v>
      </c>
      <c r="P30" s="2" t="str">
        <f t="shared" si="26"/>
        <v>100</v>
      </c>
      <c r="Q30" s="2"/>
      <c r="R30" s="16" t="str">
        <f t="shared" si="27"/>
        <v xml:space="preserve">ENCCHECKSUM </v>
      </c>
      <c r="S30" s="2"/>
      <c r="T30" s="2"/>
      <c r="U30" s="2"/>
      <c r="V30" s="2"/>
      <c r="W30" s="2"/>
      <c r="X30" s="2"/>
      <c r="Y30" s="2"/>
    </row>
    <row r="31" spans="2:25" hidden="1" x14ac:dyDescent="0.25">
      <c r="B31" t="s">
        <v>977</v>
      </c>
      <c r="C31" s="11">
        <f t="shared" si="14"/>
        <v>9</v>
      </c>
      <c r="D31" s="2" t="str">
        <f t="shared" si="15"/>
        <v xml:space="preserve">LCSTATUS </v>
      </c>
      <c r="E31" s="1" t="str">
        <f t="shared" si="16"/>
        <v>LCST</v>
      </c>
      <c r="F31" s="2" t="str">
        <f t="shared" si="17"/>
        <v>VARCHAR2 (5),</v>
      </c>
      <c r="G31" s="2">
        <f t="shared" si="18"/>
        <v>10</v>
      </c>
      <c r="H31" s="1" t="str">
        <f t="shared" si="19"/>
        <v xml:space="preserve">VARCHAR2 </v>
      </c>
      <c r="I31" s="2">
        <f t="shared" si="20"/>
        <v>12</v>
      </c>
      <c r="J31" s="2">
        <f t="shared" si="21"/>
        <v>2</v>
      </c>
      <c r="K31" s="1" t="str">
        <f t="shared" si="22"/>
        <v>5</v>
      </c>
      <c r="L31" s="2"/>
      <c r="M31" s="1" t="str">
        <f t="shared" si="23"/>
        <v xml:space="preserve">LCSTATUS </v>
      </c>
      <c r="N31" s="1" t="str">
        <f t="shared" si="24"/>
        <v xml:space="preserve">LCSTATUS </v>
      </c>
      <c r="O31" s="2" t="str">
        <f t="shared" si="25"/>
        <v xml:space="preserve">VARCHAR2 </v>
      </c>
      <c r="P31" s="2" t="str">
        <f t="shared" si="26"/>
        <v>5</v>
      </c>
      <c r="Q31" s="2"/>
      <c r="R31" s="16" t="str">
        <f t="shared" si="27"/>
        <v xml:space="preserve">LCSTATUS </v>
      </c>
      <c r="S31" s="2"/>
      <c r="T31" s="2"/>
      <c r="U31" s="2"/>
      <c r="V31" s="2"/>
      <c r="W31" s="2"/>
      <c r="X31" s="2"/>
      <c r="Y31" s="2"/>
    </row>
    <row r="32" spans="2:25" hidden="1" x14ac:dyDescent="0.25">
      <c r="B32" t="s">
        <v>978</v>
      </c>
      <c r="C32" s="11">
        <f t="shared" si="14"/>
        <v>11</v>
      </c>
      <c r="D32" s="2" t="str">
        <f t="shared" si="15"/>
        <v xml:space="preserve">CONSTRAINT </v>
      </c>
      <c r="E32" s="1" t="str">
        <f t="shared" si="16"/>
        <v>CONS</v>
      </c>
      <c r="F32" s="2" t="str">
        <f t="shared" si="17"/>
        <v>PK_D530036 PRIMARY KEY (TENANTID, BRANCHCODE, PRDACCTID)</v>
      </c>
      <c r="G32" s="2">
        <f t="shared" si="18"/>
        <v>24</v>
      </c>
      <c r="H32" s="1" t="str">
        <f t="shared" si="19"/>
        <v xml:space="preserve">PK_D530036 PRIMARY KEY </v>
      </c>
      <c r="I32" s="2">
        <f t="shared" si="20"/>
        <v>56</v>
      </c>
      <c r="J32" s="2">
        <f t="shared" si="21"/>
        <v>32</v>
      </c>
      <c r="K32" s="1" t="str">
        <f t="shared" si="22"/>
        <v>TENANTID, BRANCHCODE, PRDACCTID</v>
      </c>
      <c r="L32" s="2"/>
      <c r="M32" s="1" t="str">
        <f t="shared" si="23"/>
        <v xml:space="preserve">CONSTRAINT </v>
      </c>
      <c r="N32" s="1" t="str">
        <f t="shared" si="24"/>
        <v xml:space="preserve">CONSTRAINT </v>
      </c>
      <c r="O32" s="2" t="str">
        <f t="shared" si="25"/>
        <v xml:space="preserve">PK_D530036 PRIMARY KEY </v>
      </c>
      <c r="P32" s="2" t="str">
        <f t="shared" si="26"/>
        <v>TENANTID, BRANCHCODE, PRDACCTID</v>
      </c>
      <c r="Q32" s="2"/>
      <c r="R32" s="16" t="str">
        <f t="shared" si="27"/>
        <v xml:space="preserve">CONSTRAINT </v>
      </c>
      <c r="S32" s="2"/>
      <c r="T32" s="2"/>
      <c r="U32" s="2"/>
      <c r="V32" s="2"/>
      <c r="W32" s="2"/>
      <c r="X32" s="2"/>
      <c r="Y32" s="2"/>
    </row>
    <row r="33" spans="2:25" hidden="1" x14ac:dyDescent="0.25">
      <c r="B33" t="s">
        <v>184</v>
      </c>
      <c r="C33" s="11" t="e">
        <f t="shared" si="14"/>
        <v>#VALUE!</v>
      </c>
      <c r="D33" s="2" t="e">
        <f t="shared" si="15"/>
        <v>#VALUE!</v>
      </c>
      <c r="E33" s="1" t="e">
        <f t="shared" si="16"/>
        <v>#VALUE!</v>
      </c>
      <c r="F33" s="2" t="e">
        <f t="shared" si="17"/>
        <v>#VALUE!</v>
      </c>
      <c r="G33" s="2" t="e">
        <f t="shared" si="18"/>
        <v>#VALUE!</v>
      </c>
      <c r="H33" s="1" t="e">
        <f t="shared" si="19"/>
        <v>#VALUE!</v>
      </c>
      <c r="I33" s="2" t="e">
        <f t="shared" si="20"/>
        <v>#VALUE!</v>
      </c>
      <c r="J33" s="2" t="e">
        <f t="shared" si="21"/>
        <v>#VALUE!</v>
      </c>
      <c r="K33" s="1" t="e">
        <f t="shared" si="22"/>
        <v>#VALUE!</v>
      </c>
      <c r="L33" s="2"/>
      <c r="M33" s="1" t="e">
        <f t="shared" si="23"/>
        <v>#VALUE!</v>
      </c>
      <c r="N33" s="1" t="e">
        <f t="shared" si="24"/>
        <v>#VALUE!</v>
      </c>
      <c r="O33" s="2" t="e">
        <f t="shared" si="25"/>
        <v>#VALUE!</v>
      </c>
      <c r="P33" s="2" t="e">
        <f t="shared" si="26"/>
        <v>#VALUE!</v>
      </c>
      <c r="Q33" s="2"/>
      <c r="R33" s="16" t="e">
        <f t="shared" si="27"/>
        <v>#VALUE!</v>
      </c>
      <c r="S33" s="2"/>
      <c r="T33" s="2"/>
      <c r="U33" s="2"/>
      <c r="V33" s="2"/>
      <c r="W33" s="2"/>
      <c r="X33" s="2"/>
      <c r="Y33" s="2"/>
    </row>
    <row r="34" spans="2:25" hidden="1" x14ac:dyDescent="0.25">
      <c r="B34" t="s">
        <v>185</v>
      </c>
      <c r="C34" s="11">
        <f t="shared" si="14"/>
        <v>11</v>
      </c>
      <c r="D34" s="2" t="str">
        <f t="shared" si="15"/>
        <v xml:space="preserve">TABLESPACE </v>
      </c>
      <c r="E34" s="1" t="str">
        <f t="shared" si="16"/>
        <v>TABL</v>
      </c>
      <c r="F34" s="2" t="str">
        <f t="shared" si="17"/>
        <v>USERS</v>
      </c>
      <c r="G34" s="2" t="e">
        <f t="shared" si="18"/>
        <v>#VALUE!</v>
      </c>
      <c r="H34" s="1" t="e">
        <f t="shared" si="19"/>
        <v>#VALUE!</v>
      </c>
      <c r="I34" s="2" t="e">
        <f t="shared" si="20"/>
        <v>#VALUE!</v>
      </c>
      <c r="J34" s="2" t="e">
        <f t="shared" si="21"/>
        <v>#VALUE!</v>
      </c>
      <c r="K34" s="1" t="e">
        <f t="shared" si="22"/>
        <v>#VALUE!</v>
      </c>
      <c r="L34" s="2"/>
      <c r="M34" s="1" t="str">
        <f t="shared" si="23"/>
        <v xml:space="preserve">TABLESPACE </v>
      </c>
      <c r="N34" s="1" t="str">
        <f t="shared" si="24"/>
        <v xml:space="preserve">TABLESPACE </v>
      </c>
      <c r="O34" s="2" t="e">
        <f t="shared" si="25"/>
        <v>#VALUE!</v>
      </c>
      <c r="P34" s="2" t="e">
        <f t="shared" si="26"/>
        <v>#VALUE!</v>
      </c>
      <c r="Q34" s="2"/>
      <c r="R34" s="16" t="str">
        <f t="shared" si="27"/>
        <v xml:space="preserve">TABLESPACE </v>
      </c>
      <c r="S34" s="2"/>
      <c r="T34" s="2"/>
      <c r="U34" s="2"/>
      <c r="V34" s="2"/>
      <c r="W34" s="2"/>
      <c r="X34" s="2"/>
      <c r="Y34" s="2"/>
    </row>
    <row r="35" spans="2:25" hidden="1" x14ac:dyDescent="0.25">
      <c r="B35" t="s">
        <v>186</v>
      </c>
      <c r="C35" s="11">
        <f t="shared" si="14"/>
        <v>8</v>
      </c>
      <c r="D35" s="2" t="str">
        <f t="shared" si="15"/>
        <v xml:space="preserve">STORAGE </v>
      </c>
      <c r="E35" s="1" t="str">
        <f t="shared" si="16"/>
        <v>STOR</v>
      </c>
      <c r="F35" s="2" t="str">
        <f t="shared" si="17"/>
        <v>(BUFFER_POOL DEFAULT);</v>
      </c>
      <c r="G35" s="2">
        <f t="shared" si="18"/>
        <v>1</v>
      </c>
      <c r="H35" s="1" t="str">
        <f t="shared" si="19"/>
        <v/>
      </c>
      <c r="I35" s="2">
        <f t="shared" si="20"/>
        <v>21</v>
      </c>
      <c r="J35" s="2">
        <f t="shared" si="21"/>
        <v>20</v>
      </c>
      <c r="K35" s="1" t="str">
        <f t="shared" si="22"/>
        <v>BUFFER_POOL DEFAULT</v>
      </c>
      <c r="L35" s="2"/>
      <c r="M35" s="1" t="str">
        <f t="shared" si="23"/>
        <v xml:space="preserve">STORAGE </v>
      </c>
      <c r="N35" s="1" t="str">
        <f t="shared" si="24"/>
        <v xml:space="preserve">STORAGE </v>
      </c>
      <c r="O35" s="2" t="str">
        <f t="shared" si="25"/>
        <v/>
      </c>
      <c r="P35" s="2" t="str">
        <f t="shared" si="26"/>
        <v>BUFFER_POOL DEFAULT</v>
      </c>
      <c r="Q35" s="2"/>
      <c r="R35" s="16" t="str">
        <f t="shared" si="27"/>
        <v xml:space="preserve">STORAGE </v>
      </c>
      <c r="S35" s="2"/>
      <c r="T35" s="2"/>
      <c r="U35" s="2"/>
      <c r="V35" s="2"/>
      <c r="W35" s="2"/>
      <c r="X35" s="2"/>
      <c r="Y35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24E90-FCE2-46B9-A2A4-CD6678CC507E}">
  <dimension ref="A1:Y30"/>
  <sheetViews>
    <sheetView topLeftCell="H12" workbookViewId="0">
      <selection activeCell="R27" sqref="R27:R30"/>
    </sheetView>
  </sheetViews>
  <sheetFormatPr defaultRowHeight="15" x14ac:dyDescent="0.25"/>
  <cols>
    <col min="1" max="1" width="31" bestFit="1" customWidth="1"/>
    <col min="2" max="2" width="37.28515625" customWidth="1"/>
    <col min="18" max="18" width="19.28515625" bestFit="1" customWidth="1"/>
  </cols>
  <sheetData>
    <row r="1" spans="1:25" x14ac:dyDescent="0.25">
      <c r="A1" s="1" t="s">
        <v>10</v>
      </c>
      <c r="B1" s="1">
        <v>1</v>
      </c>
      <c r="C1" s="1"/>
      <c r="D1" s="1">
        <v>2</v>
      </c>
      <c r="E1" s="1"/>
      <c r="F1" s="1"/>
      <c r="G1" s="1"/>
      <c r="H1" s="1"/>
      <c r="I1" s="1"/>
      <c r="J1" s="1"/>
      <c r="K1" s="1"/>
      <c r="L1" s="1" t="s">
        <v>11</v>
      </c>
      <c r="M1" s="1">
        <v>3</v>
      </c>
      <c r="N1" s="1">
        <v>4</v>
      </c>
      <c r="O1" s="1" t="s">
        <v>12</v>
      </c>
      <c r="P1" s="1" t="s">
        <v>13</v>
      </c>
      <c r="Q1" s="1" t="s">
        <v>22</v>
      </c>
      <c r="R1" s="1" t="s">
        <v>14</v>
      </c>
      <c r="S1" s="1" t="s">
        <v>15</v>
      </c>
      <c r="T1" s="1" t="s">
        <v>16</v>
      </c>
      <c r="U1" s="4" t="s">
        <v>17</v>
      </c>
      <c r="V1" s="4" t="s">
        <v>18</v>
      </c>
      <c r="W1" s="4" t="s">
        <v>9</v>
      </c>
      <c r="X1" s="4" t="s">
        <v>19</v>
      </c>
      <c r="Y1" s="4" t="s">
        <v>5</v>
      </c>
    </row>
    <row r="2" spans="1:25" hidden="1" x14ac:dyDescent="0.25">
      <c r="A2" t="s">
        <v>980</v>
      </c>
      <c r="C2" s="11" t="e">
        <f t="shared" ref="C2:C4" si="0">FIND(" ",B2)</f>
        <v>#VALUE!</v>
      </c>
      <c r="D2" s="2" t="e">
        <f t="shared" ref="D2:D4" si="1">MID(B2,1,C2)</f>
        <v>#VALUE!</v>
      </c>
      <c r="E2" s="1" t="e">
        <f t="shared" ref="E2:E4" si="2">LEFT(D2,4)</f>
        <v>#VALUE!</v>
      </c>
      <c r="F2" s="2" t="e">
        <f t="shared" ref="F2:F4" si="3">TRIM(MID(B2,C2,100))</f>
        <v>#VALUE!</v>
      </c>
      <c r="G2" s="2" t="e">
        <f t="shared" ref="G2:G4" si="4">FIND("(",(F2))</f>
        <v>#VALUE!</v>
      </c>
      <c r="H2" s="1" t="e">
        <f t="shared" ref="H2:H4" si="5">MID(F2,1,G2-1)</f>
        <v>#VALUE!</v>
      </c>
      <c r="I2" s="2" t="e">
        <f t="shared" ref="I2:I4" si="6">FIND(")",F2)</f>
        <v>#VALUE!</v>
      </c>
      <c r="J2" s="2" t="e">
        <f t="shared" ref="J2:J4" si="7">I2-G2</f>
        <v>#VALUE!</v>
      </c>
      <c r="K2" s="1" t="e">
        <f t="shared" ref="K2:K4" si="8">MID(F2,G2+1,J2-1)</f>
        <v>#VALUE!</v>
      </c>
      <c r="L2" s="2"/>
      <c r="M2" s="1" t="e">
        <f t="shared" ref="M2:M4" si="9">D2</f>
        <v>#VALUE!</v>
      </c>
      <c r="N2" s="1" t="e">
        <f t="shared" ref="N2:N4" si="10">M2</f>
        <v>#VALUE!</v>
      </c>
      <c r="O2" s="2" t="e">
        <f t="shared" ref="O2:O4" si="11">H2</f>
        <v>#VALUE!</v>
      </c>
      <c r="P2" s="2" t="e">
        <f t="shared" ref="P2:P4" si="12">K2</f>
        <v>#VALUE!</v>
      </c>
      <c r="Q2" s="2"/>
      <c r="R2" s="16" t="e">
        <f t="shared" ref="R2:R4" si="13">N2</f>
        <v>#VALUE!</v>
      </c>
      <c r="S2" s="2"/>
      <c r="T2" s="2"/>
      <c r="U2" s="2"/>
      <c r="V2" s="2"/>
      <c r="W2" s="2"/>
      <c r="X2" s="2"/>
      <c r="Y2" s="2"/>
    </row>
    <row r="3" spans="1:25" hidden="1" x14ac:dyDescent="0.25">
      <c r="B3" t="s">
        <v>232</v>
      </c>
      <c r="C3" s="11" t="e">
        <f t="shared" si="0"/>
        <v>#VALUE!</v>
      </c>
      <c r="D3" s="2" t="e">
        <f t="shared" si="1"/>
        <v>#VALUE!</v>
      </c>
      <c r="E3" s="1" t="e">
        <f t="shared" si="2"/>
        <v>#VALUE!</v>
      </c>
      <c r="F3" s="2" t="e">
        <f t="shared" si="3"/>
        <v>#VALUE!</v>
      </c>
      <c r="G3" s="2" t="e">
        <f t="shared" si="4"/>
        <v>#VALUE!</v>
      </c>
      <c r="H3" s="1" t="e">
        <f t="shared" si="5"/>
        <v>#VALUE!</v>
      </c>
      <c r="I3" s="2" t="e">
        <f t="shared" si="6"/>
        <v>#VALUE!</v>
      </c>
      <c r="J3" s="2" t="e">
        <f t="shared" si="7"/>
        <v>#VALUE!</v>
      </c>
      <c r="K3" s="1" t="e">
        <f t="shared" si="8"/>
        <v>#VALUE!</v>
      </c>
      <c r="L3" s="2"/>
      <c r="M3" s="1" t="e">
        <f t="shared" si="9"/>
        <v>#VALUE!</v>
      </c>
      <c r="N3" s="1" t="e">
        <f t="shared" si="10"/>
        <v>#VALUE!</v>
      </c>
      <c r="O3" s="2" t="e">
        <f t="shared" si="11"/>
        <v>#VALUE!</v>
      </c>
      <c r="P3" s="2" t="e">
        <f t="shared" si="12"/>
        <v>#VALUE!</v>
      </c>
      <c r="Q3" s="2"/>
      <c r="R3" s="16" t="e">
        <f t="shared" si="13"/>
        <v>#VALUE!</v>
      </c>
      <c r="S3" s="2"/>
      <c r="T3" s="2"/>
      <c r="U3" s="2"/>
      <c r="V3" s="2"/>
      <c r="W3" s="2"/>
      <c r="X3" s="2"/>
      <c r="Y3" s="2"/>
    </row>
    <row r="4" spans="1:25" x14ac:dyDescent="0.25">
      <c r="B4" t="s">
        <v>920</v>
      </c>
      <c r="C4" s="11">
        <f t="shared" si="0"/>
        <v>6</v>
      </c>
      <c r="D4" s="2" t="str">
        <f t="shared" si="1"/>
        <v xml:space="preserve">OUPCD </v>
      </c>
      <c r="E4" s="1" t="str">
        <f t="shared" si="2"/>
        <v>OUPC</v>
      </c>
      <c r="F4" s="2" t="str">
        <f t="shared" si="3"/>
        <v>NUMBER (10) NOT NULL,</v>
      </c>
      <c r="G4" s="2">
        <f t="shared" si="4"/>
        <v>8</v>
      </c>
      <c r="H4" s="1" t="str">
        <f t="shared" si="5"/>
        <v xml:space="preserve">NUMBER </v>
      </c>
      <c r="I4" s="2">
        <f t="shared" si="6"/>
        <v>11</v>
      </c>
      <c r="J4" s="2">
        <f t="shared" si="7"/>
        <v>3</v>
      </c>
      <c r="K4" s="1" t="str">
        <f t="shared" si="8"/>
        <v>10</v>
      </c>
      <c r="L4" s="2"/>
      <c r="M4" s="1" t="str">
        <f t="shared" si="9"/>
        <v xml:space="preserve">OUPCD </v>
      </c>
      <c r="N4" s="1" t="str">
        <f t="shared" si="10"/>
        <v xml:space="preserve">OUPCD </v>
      </c>
      <c r="O4" s="2" t="str">
        <f t="shared" si="11"/>
        <v xml:space="preserve">NUMBER </v>
      </c>
      <c r="P4" s="2" t="str">
        <f t="shared" si="12"/>
        <v>10</v>
      </c>
      <c r="Q4" s="2"/>
      <c r="R4" s="16" t="str">
        <f t="shared" si="13"/>
        <v xml:space="preserve">OUPCD </v>
      </c>
      <c r="S4" s="2"/>
      <c r="T4" s="2"/>
      <c r="U4" s="2"/>
      <c r="V4" s="2"/>
      <c r="W4" s="2"/>
      <c r="X4" s="2"/>
      <c r="Y4" s="2"/>
    </row>
    <row r="5" spans="1:25" x14ac:dyDescent="0.25">
      <c r="B5" t="s">
        <v>24</v>
      </c>
      <c r="C5" s="11">
        <f t="shared" ref="C5:C30" si="14">FIND(" ",B5)</f>
        <v>9</v>
      </c>
      <c r="D5" s="2" t="str">
        <f t="shared" ref="D5:D30" si="15">MID(B5,1,C5)</f>
        <v xml:space="preserve">TENANTID </v>
      </c>
      <c r="E5" s="1" t="str">
        <f t="shared" ref="E5:E30" si="16">LEFT(D5,4)</f>
        <v>TENA</v>
      </c>
      <c r="F5" s="2" t="str">
        <f t="shared" ref="F5:F30" si="17">TRIM(MID(B5,C5,100))</f>
        <v>NUMBER (10) NOT NULL,</v>
      </c>
      <c r="G5" s="2">
        <f t="shared" ref="G5:G30" si="18">FIND("(",(F5))</f>
        <v>8</v>
      </c>
      <c r="H5" s="1" t="str">
        <f t="shared" ref="H5:H30" si="19">MID(F5,1,G5-1)</f>
        <v xml:space="preserve">NUMBER </v>
      </c>
      <c r="I5" s="2">
        <f t="shared" ref="I5:I30" si="20">FIND(")",F5)</f>
        <v>11</v>
      </c>
      <c r="J5" s="2">
        <f t="shared" ref="J5:J30" si="21">I5-G5</f>
        <v>3</v>
      </c>
      <c r="K5" s="1" t="str">
        <f t="shared" ref="K5:K30" si="22">MID(F5,G5+1,J5-1)</f>
        <v>10</v>
      </c>
      <c r="L5" s="2"/>
      <c r="M5" s="1" t="str">
        <f t="shared" ref="M5:M30" si="23">D5</f>
        <v xml:space="preserve">TENANTID </v>
      </c>
      <c r="N5" s="1" t="str">
        <f t="shared" ref="N5:N30" si="24">M5</f>
        <v xml:space="preserve">TENANTID </v>
      </c>
      <c r="O5" s="2" t="str">
        <f t="shared" ref="O5:O30" si="25">H5</f>
        <v xml:space="preserve">NUMBER </v>
      </c>
      <c r="P5" s="2" t="str">
        <f t="shared" ref="P5:P30" si="26">K5</f>
        <v>10</v>
      </c>
      <c r="Q5" s="2">
        <v>139</v>
      </c>
      <c r="R5" s="16" t="str">
        <f t="shared" ref="R5:R30" si="27">N5</f>
        <v xml:space="preserve">TENANTID </v>
      </c>
      <c r="S5" s="2"/>
      <c r="T5" s="2"/>
      <c r="U5" s="2"/>
      <c r="V5" s="2"/>
      <c r="W5" s="2"/>
      <c r="X5" s="2"/>
    </row>
    <row r="6" spans="1:25" x14ac:dyDescent="0.25">
      <c r="B6" t="s">
        <v>158</v>
      </c>
      <c r="C6" s="11">
        <f t="shared" si="14"/>
        <v>11</v>
      </c>
      <c r="D6" s="2" t="str">
        <f t="shared" si="15"/>
        <v xml:space="preserve">BRANCHCODE </v>
      </c>
      <c r="E6" s="1" t="str">
        <f t="shared" si="16"/>
        <v>BRAN</v>
      </c>
      <c r="F6" s="2" t="str">
        <f t="shared" si="17"/>
        <v>NUMBER (10) NOT NULL,</v>
      </c>
      <c r="G6" s="2">
        <f t="shared" si="18"/>
        <v>8</v>
      </c>
      <c r="H6" s="1" t="str">
        <f t="shared" si="19"/>
        <v xml:space="preserve">NUMBER </v>
      </c>
      <c r="I6" s="2">
        <f t="shared" si="20"/>
        <v>11</v>
      </c>
      <c r="J6" s="2">
        <f t="shared" si="21"/>
        <v>3</v>
      </c>
      <c r="K6" s="1" t="str">
        <f t="shared" si="22"/>
        <v>10</v>
      </c>
      <c r="L6" s="2"/>
      <c r="M6" s="1" t="str">
        <f t="shared" si="23"/>
        <v xml:space="preserve">BRANCHCODE </v>
      </c>
      <c r="N6" s="1" t="str">
        <f t="shared" si="24"/>
        <v xml:space="preserve">BRANCHCODE </v>
      </c>
      <c r="O6" s="2" t="str">
        <f t="shared" si="25"/>
        <v xml:space="preserve">NUMBER </v>
      </c>
      <c r="P6" s="2" t="str">
        <f t="shared" si="26"/>
        <v>10</v>
      </c>
      <c r="Q6" s="2"/>
      <c r="R6" s="16" t="str">
        <f t="shared" si="27"/>
        <v xml:space="preserve">BRANCHCODE </v>
      </c>
      <c r="S6" s="2"/>
      <c r="T6" s="2"/>
      <c r="U6" s="2"/>
      <c r="V6" s="2"/>
      <c r="W6" s="2"/>
      <c r="X6" s="2"/>
    </row>
    <row r="7" spans="1:25" x14ac:dyDescent="0.25">
      <c r="B7" t="s">
        <v>492</v>
      </c>
      <c r="C7" s="11">
        <f t="shared" si="14"/>
        <v>10</v>
      </c>
      <c r="D7" s="2" t="str">
        <f t="shared" si="15"/>
        <v xml:space="preserve">PRDACCTID </v>
      </c>
      <c r="E7" s="1" t="str">
        <f t="shared" si="16"/>
        <v>PRDA</v>
      </c>
      <c r="F7" s="2" t="str">
        <f t="shared" si="17"/>
        <v>VARCHAR2 (32) NOT NULL,</v>
      </c>
      <c r="G7" s="2">
        <f t="shared" si="18"/>
        <v>10</v>
      </c>
      <c r="H7" s="1" t="str">
        <f t="shared" si="19"/>
        <v xml:space="preserve">VARCHAR2 </v>
      </c>
      <c r="I7" s="2">
        <f t="shared" si="20"/>
        <v>13</v>
      </c>
      <c r="J7" s="2">
        <f t="shared" si="21"/>
        <v>3</v>
      </c>
      <c r="K7" s="1" t="str">
        <f t="shared" si="22"/>
        <v>32</v>
      </c>
      <c r="L7" s="2"/>
      <c r="M7" s="1" t="str">
        <f t="shared" si="23"/>
        <v xml:space="preserve">PRDACCTID </v>
      </c>
      <c r="N7" s="1" t="str">
        <f t="shared" si="24"/>
        <v xml:space="preserve">PRDACCTID </v>
      </c>
      <c r="O7" s="2" t="str">
        <f t="shared" si="25"/>
        <v xml:space="preserve">VARCHAR2 </v>
      </c>
      <c r="P7" s="2" t="str">
        <f t="shared" si="26"/>
        <v>32</v>
      </c>
      <c r="Q7" s="2"/>
      <c r="R7" s="16" t="str">
        <f t="shared" si="27"/>
        <v xml:space="preserve">PRDACCTID </v>
      </c>
      <c r="S7" s="2"/>
      <c r="T7" s="2"/>
      <c r="U7" s="2"/>
      <c r="V7" s="2"/>
      <c r="W7" s="2"/>
      <c r="X7" s="2"/>
    </row>
    <row r="8" spans="1:25" x14ac:dyDescent="0.25">
      <c r="B8" t="s">
        <v>51</v>
      </c>
      <c r="C8" s="11">
        <f t="shared" si="14"/>
        <v>9</v>
      </c>
      <c r="D8" s="2" t="str">
        <f t="shared" si="15"/>
        <v xml:space="preserve">ISACTIVE </v>
      </c>
      <c r="E8" s="1" t="str">
        <f t="shared" si="16"/>
        <v>ISAC</v>
      </c>
      <c r="F8" s="2" t="str">
        <f t="shared" si="17"/>
        <v>NUMBER (10),</v>
      </c>
      <c r="G8" s="2">
        <f t="shared" si="18"/>
        <v>8</v>
      </c>
      <c r="H8" s="1" t="str">
        <f t="shared" si="19"/>
        <v xml:space="preserve">NUMBER </v>
      </c>
      <c r="I8" s="2">
        <f t="shared" si="20"/>
        <v>11</v>
      </c>
      <c r="J8" s="2">
        <f t="shared" si="21"/>
        <v>3</v>
      </c>
      <c r="K8" s="1" t="str">
        <f t="shared" si="22"/>
        <v>10</v>
      </c>
      <c r="L8" s="2"/>
      <c r="M8" s="1" t="str">
        <f t="shared" si="23"/>
        <v xml:space="preserve">ISACTIVE </v>
      </c>
      <c r="N8" s="1" t="str">
        <f t="shared" si="24"/>
        <v xml:space="preserve">ISACTIVE </v>
      </c>
      <c r="O8" s="2" t="str">
        <f t="shared" si="25"/>
        <v xml:space="preserve">NUMBER </v>
      </c>
      <c r="P8" s="2" t="str">
        <f t="shared" si="26"/>
        <v>10</v>
      </c>
      <c r="Q8" s="2">
        <v>1</v>
      </c>
      <c r="R8" s="16" t="str">
        <f t="shared" si="27"/>
        <v xml:space="preserve">ISACTIVE </v>
      </c>
      <c r="S8" s="2"/>
      <c r="T8" s="2"/>
      <c r="U8" s="2"/>
      <c r="V8" s="2"/>
      <c r="W8" s="2"/>
      <c r="X8" s="2"/>
    </row>
    <row r="9" spans="1:25" x14ac:dyDescent="0.25">
      <c r="B9" t="s">
        <v>38</v>
      </c>
      <c r="C9" s="11">
        <f t="shared" si="14"/>
        <v>11</v>
      </c>
      <c r="D9" s="2" t="str">
        <f t="shared" si="15"/>
        <v xml:space="preserve">AUTHSTATUS </v>
      </c>
      <c r="E9" s="1" t="str">
        <f t="shared" si="16"/>
        <v>AUTH</v>
      </c>
      <c r="F9" s="2" t="str">
        <f t="shared" si="17"/>
        <v>VARCHAR2 (1),</v>
      </c>
      <c r="G9" s="2">
        <f t="shared" si="18"/>
        <v>10</v>
      </c>
      <c r="H9" s="1" t="str">
        <f t="shared" si="19"/>
        <v xml:space="preserve">VARCHAR2 </v>
      </c>
      <c r="I9" s="2">
        <f t="shared" si="20"/>
        <v>12</v>
      </c>
      <c r="J9" s="2">
        <f t="shared" si="21"/>
        <v>2</v>
      </c>
      <c r="K9" s="1" t="str">
        <f t="shared" si="22"/>
        <v>1</v>
      </c>
      <c r="L9" s="2"/>
      <c r="M9" s="1" t="str">
        <f t="shared" si="23"/>
        <v xml:space="preserve">AUTHSTATUS </v>
      </c>
      <c r="N9" s="1" t="str">
        <f t="shared" si="24"/>
        <v xml:space="preserve">AUTHSTATUS </v>
      </c>
      <c r="O9" s="2" t="str">
        <f t="shared" si="25"/>
        <v xml:space="preserve">VARCHAR2 </v>
      </c>
      <c r="P9" s="2" t="str">
        <f t="shared" si="26"/>
        <v>1</v>
      </c>
      <c r="Q9" s="2" t="s">
        <v>497</v>
      </c>
      <c r="R9" s="16" t="str">
        <f t="shared" si="27"/>
        <v xml:space="preserve">AUTHSTATUS </v>
      </c>
      <c r="S9" s="2"/>
      <c r="T9" s="2"/>
      <c r="U9" s="2"/>
      <c r="V9" s="2"/>
      <c r="W9" s="2"/>
      <c r="X9" s="2"/>
    </row>
    <row r="10" spans="1:25" x14ac:dyDescent="0.25">
      <c r="B10" t="s">
        <v>922</v>
      </c>
      <c r="C10" s="11">
        <f t="shared" si="14"/>
        <v>10</v>
      </c>
      <c r="D10" s="2" t="str">
        <f t="shared" si="15"/>
        <v xml:space="preserve">OUPEXPAMT </v>
      </c>
      <c r="E10" s="1" t="str">
        <f t="shared" si="16"/>
        <v>OUPE</v>
      </c>
      <c r="F10" s="2" t="str">
        <f t="shared" si="17"/>
        <v>FLOAT NOT NULL,</v>
      </c>
      <c r="G10" s="2" t="e">
        <f t="shared" si="18"/>
        <v>#VALUE!</v>
      </c>
      <c r="H10" s="1" t="e">
        <f t="shared" si="19"/>
        <v>#VALUE!</v>
      </c>
      <c r="I10" s="2" t="e">
        <f t="shared" si="20"/>
        <v>#VALUE!</v>
      </c>
      <c r="J10" s="2" t="e">
        <f t="shared" si="21"/>
        <v>#VALUE!</v>
      </c>
      <c r="K10" s="1" t="e">
        <f t="shared" si="22"/>
        <v>#VALUE!</v>
      </c>
      <c r="L10" s="2"/>
      <c r="M10" s="1" t="str">
        <f t="shared" si="23"/>
        <v xml:space="preserve">OUPEXPAMT </v>
      </c>
      <c r="N10" s="1" t="str">
        <f t="shared" si="24"/>
        <v xml:space="preserve">OUPEXPAMT </v>
      </c>
      <c r="O10" s="2" t="e">
        <f t="shared" si="25"/>
        <v>#VALUE!</v>
      </c>
      <c r="P10" s="2" t="e">
        <f t="shared" si="26"/>
        <v>#VALUE!</v>
      </c>
      <c r="Q10" s="2"/>
      <c r="R10" s="16" t="s">
        <v>987</v>
      </c>
      <c r="S10" s="2"/>
      <c r="T10" s="2"/>
      <c r="U10" s="2"/>
      <c r="V10" s="2"/>
      <c r="W10" s="2"/>
      <c r="X10" s="2"/>
    </row>
    <row r="11" spans="1:25" x14ac:dyDescent="0.25">
      <c r="B11" t="s">
        <v>923</v>
      </c>
      <c r="C11" s="11">
        <f t="shared" si="14"/>
        <v>7</v>
      </c>
      <c r="D11" s="2" t="str">
        <f t="shared" si="15"/>
        <v xml:space="preserve">CRACCT </v>
      </c>
      <c r="E11" s="1" t="str">
        <f t="shared" si="16"/>
        <v>CRAC</v>
      </c>
      <c r="F11" s="2" t="str">
        <f t="shared" si="17"/>
        <v>VARCHAR2 (32) NOT NULL,</v>
      </c>
      <c r="G11" s="2">
        <f t="shared" si="18"/>
        <v>10</v>
      </c>
      <c r="H11" s="1" t="str">
        <f t="shared" si="19"/>
        <v xml:space="preserve">VARCHAR2 </v>
      </c>
      <c r="I11" s="2">
        <f t="shared" si="20"/>
        <v>13</v>
      </c>
      <c r="J11" s="2">
        <f t="shared" si="21"/>
        <v>3</v>
      </c>
      <c r="K11" s="1" t="str">
        <f t="shared" si="22"/>
        <v>32</v>
      </c>
      <c r="L11" s="2"/>
      <c r="M11" s="1" t="str">
        <f t="shared" si="23"/>
        <v xml:space="preserve">CRACCT </v>
      </c>
      <c r="N11" s="1" t="str">
        <f t="shared" si="24"/>
        <v xml:space="preserve">CRACCT </v>
      </c>
      <c r="O11" s="2" t="str">
        <f t="shared" si="25"/>
        <v xml:space="preserve">VARCHAR2 </v>
      </c>
      <c r="P11" s="2" t="str">
        <f t="shared" si="26"/>
        <v>32</v>
      </c>
      <c r="Q11" s="2"/>
      <c r="R11" s="16" t="s">
        <v>986</v>
      </c>
      <c r="S11" s="2"/>
      <c r="T11" s="2"/>
      <c r="U11" s="2"/>
      <c r="V11" s="2"/>
      <c r="W11" s="2"/>
      <c r="X11" s="2"/>
    </row>
    <row r="12" spans="1:25" x14ac:dyDescent="0.25">
      <c r="B12" t="s">
        <v>981</v>
      </c>
      <c r="C12" s="11">
        <f t="shared" si="14"/>
        <v>10</v>
      </c>
      <c r="D12" s="2" t="str">
        <f t="shared" si="15"/>
        <v xml:space="preserve">NARRATION </v>
      </c>
      <c r="E12" s="1" t="str">
        <f t="shared" si="16"/>
        <v>NARR</v>
      </c>
      <c r="F12" s="2" t="str">
        <f t="shared" si="17"/>
        <v>VARCHAR2 (50) NOT NULL,</v>
      </c>
      <c r="G12" s="2">
        <f t="shared" si="18"/>
        <v>10</v>
      </c>
      <c r="H12" s="1" t="str">
        <f t="shared" si="19"/>
        <v xml:space="preserve">VARCHAR2 </v>
      </c>
      <c r="I12" s="2">
        <f t="shared" si="20"/>
        <v>13</v>
      </c>
      <c r="J12" s="2">
        <f t="shared" si="21"/>
        <v>3</v>
      </c>
      <c r="K12" s="1" t="str">
        <f t="shared" si="22"/>
        <v>50</v>
      </c>
      <c r="L12" s="2"/>
      <c r="M12" s="1" t="str">
        <f t="shared" si="23"/>
        <v xml:space="preserve">NARRATION </v>
      </c>
      <c r="N12" s="1" t="str">
        <f t="shared" si="24"/>
        <v xml:space="preserve">NARRATION </v>
      </c>
      <c r="O12" s="2" t="str">
        <f t="shared" si="25"/>
        <v xml:space="preserve">VARCHAR2 </v>
      </c>
      <c r="P12" s="2" t="str">
        <f t="shared" si="26"/>
        <v>50</v>
      </c>
      <c r="Q12" s="2"/>
      <c r="R12" s="16" t="str">
        <f t="shared" si="27"/>
        <v xml:space="preserve">NARRATION </v>
      </c>
      <c r="S12" s="2"/>
      <c r="T12" s="2"/>
      <c r="U12" s="2"/>
      <c r="V12" s="2"/>
      <c r="W12" s="2"/>
      <c r="X12" s="2"/>
    </row>
    <row r="13" spans="1:25" hidden="1" x14ac:dyDescent="0.25">
      <c r="B13" t="s">
        <v>37</v>
      </c>
      <c r="C13" s="11">
        <f t="shared" si="14"/>
        <v>8</v>
      </c>
      <c r="D13" s="2" t="str">
        <f t="shared" si="15"/>
        <v xml:space="preserve">VERSION </v>
      </c>
      <c r="E13" s="1" t="str">
        <f t="shared" si="16"/>
        <v>VERS</v>
      </c>
      <c r="F13" s="2" t="str">
        <f t="shared" si="17"/>
        <v>NUMBER (10),</v>
      </c>
      <c r="G13" s="2">
        <f t="shared" si="18"/>
        <v>8</v>
      </c>
      <c r="H13" s="1" t="str">
        <f t="shared" si="19"/>
        <v xml:space="preserve">NUMBER </v>
      </c>
      <c r="I13" s="2">
        <f t="shared" si="20"/>
        <v>11</v>
      </c>
      <c r="J13" s="2">
        <f t="shared" si="21"/>
        <v>3</v>
      </c>
      <c r="K13" s="1" t="str">
        <f t="shared" si="22"/>
        <v>10</v>
      </c>
      <c r="L13" s="2"/>
      <c r="M13" s="1" t="str">
        <f t="shared" si="23"/>
        <v xml:space="preserve">VERSION </v>
      </c>
      <c r="N13" s="1" t="str">
        <f t="shared" si="24"/>
        <v xml:space="preserve">VERSION </v>
      </c>
      <c r="O13" s="2" t="str">
        <f t="shared" si="25"/>
        <v xml:space="preserve">NUMBER </v>
      </c>
      <c r="P13" s="2" t="str">
        <f t="shared" si="26"/>
        <v>10</v>
      </c>
      <c r="Q13" s="2"/>
      <c r="R13" s="16" t="str">
        <f t="shared" si="27"/>
        <v xml:space="preserve">VERSION </v>
      </c>
      <c r="S13" s="2"/>
      <c r="T13" s="2"/>
      <c r="U13" s="2"/>
      <c r="V13" s="2"/>
      <c r="W13" s="2"/>
      <c r="X13" s="2"/>
    </row>
    <row r="14" spans="1:25" hidden="1" x14ac:dyDescent="0.25">
      <c r="B14" t="s">
        <v>25</v>
      </c>
      <c r="C14" s="11">
        <f t="shared" si="14"/>
        <v>11</v>
      </c>
      <c r="D14" s="2" t="str">
        <f t="shared" si="15"/>
        <v xml:space="preserve">ACTIVITYID </v>
      </c>
      <c r="E14" s="1" t="str">
        <f t="shared" si="16"/>
        <v>ACTI</v>
      </c>
      <c r="F14" s="2" t="str">
        <f t="shared" si="17"/>
        <v>NUMBER (19),</v>
      </c>
      <c r="G14" s="2">
        <f t="shared" si="18"/>
        <v>8</v>
      </c>
      <c r="H14" s="1" t="str">
        <f t="shared" si="19"/>
        <v xml:space="preserve">NUMBER </v>
      </c>
      <c r="I14" s="2">
        <f t="shared" si="20"/>
        <v>11</v>
      </c>
      <c r="J14" s="2">
        <f t="shared" si="21"/>
        <v>3</v>
      </c>
      <c r="K14" s="1" t="str">
        <f t="shared" si="22"/>
        <v>19</v>
      </c>
      <c r="L14" s="2"/>
      <c r="M14" s="1" t="str">
        <f t="shared" si="23"/>
        <v xml:space="preserve">ACTIVITYID </v>
      </c>
      <c r="N14" s="1" t="str">
        <f t="shared" si="24"/>
        <v xml:space="preserve">ACTIVITYID </v>
      </c>
      <c r="O14" s="2" t="str">
        <f t="shared" si="25"/>
        <v xml:space="preserve">NUMBER </v>
      </c>
      <c r="P14" s="2" t="str">
        <f t="shared" si="26"/>
        <v>19</v>
      </c>
      <c r="Q14" s="2"/>
      <c r="R14" s="16" t="str">
        <f t="shared" si="27"/>
        <v xml:space="preserve">ACTIVITYID </v>
      </c>
      <c r="S14" s="2"/>
      <c r="T14" s="2"/>
      <c r="U14" s="2"/>
      <c r="V14" s="2"/>
      <c r="W14" s="2"/>
      <c r="X14" s="2"/>
    </row>
    <row r="15" spans="1:25" hidden="1" x14ac:dyDescent="0.25">
      <c r="B15" t="s">
        <v>33</v>
      </c>
      <c r="C15" s="11">
        <f t="shared" si="14"/>
        <v>12</v>
      </c>
      <c r="D15" s="2" t="str">
        <f t="shared" si="15"/>
        <v xml:space="preserve">DESCRIPTION </v>
      </c>
      <c r="E15" s="1" t="str">
        <f t="shared" si="16"/>
        <v>DESC</v>
      </c>
      <c r="F15" s="2" t="str">
        <f t="shared" si="17"/>
        <v>VARCHAR2 (100),</v>
      </c>
      <c r="G15" s="2">
        <f t="shared" si="18"/>
        <v>10</v>
      </c>
      <c r="H15" s="1" t="str">
        <f t="shared" si="19"/>
        <v xml:space="preserve">VARCHAR2 </v>
      </c>
      <c r="I15" s="2">
        <f t="shared" si="20"/>
        <v>14</v>
      </c>
      <c r="J15" s="2">
        <f t="shared" si="21"/>
        <v>4</v>
      </c>
      <c r="K15" s="1" t="str">
        <f t="shared" si="22"/>
        <v>100</v>
      </c>
      <c r="L15" s="2"/>
      <c r="M15" s="1" t="str">
        <f t="shared" si="23"/>
        <v xml:space="preserve">DESCRIPTION </v>
      </c>
      <c r="N15" s="1" t="str">
        <f t="shared" si="24"/>
        <v xml:space="preserve">DESCRIPTION </v>
      </c>
      <c r="O15" s="2" t="str">
        <f t="shared" si="25"/>
        <v xml:space="preserve">VARCHAR2 </v>
      </c>
      <c r="P15" s="2" t="str">
        <f t="shared" si="26"/>
        <v>100</v>
      </c>
      <c r="Q15" s="2"/>
      <c r="R15" s="16" t="str">
        <f t="shared" si="27"/>
        <v xml:space="preserve">DESCRIPTION </v>
      </c>
      <c r="S15" s="2"/>
      <c r="T15" s="2"/>
      <c r="U15" s="2"/>
      <c r="V15" s="2"/>
      <c r="W15" s="2"/>
      <c r="X15" s="2"/>
    </row>
    <row r="16" spans="1:25" hidden="1" x14ac:dyDescent="0.25">
      <c r="B16" t="s">
        <v>26</v>
      </c>
      <c r="C16" s="11">
        <f t="shared" si="14"/>
        <v>10</v>
      </c>
      <c r="D16" s="2" t="str">
        <f t="shared" si="15"/>
        <v xml:space="preserve">CREATEDBY </v>
      </c>
      <c r="E16" s="1" t="str">
        <f t="shared" si="16"/>
        <v>CREA</v>
      </c>
      <c r="F16" s="2" t="str">
        <f t="shared" si="17"/>
        <v>VARCHAR2 (10),</v>
      </c>
      <c r="G16" s="2">
        <f t="shared" si="18"/>
        <v>10</v>
      </c>
      <c r="H16" s="1" t="str">
        <f t="shared" si="19"/>
        <v xml:space="preserve">VARCHAR2 </v>
      </c>
      <c r="I16" s="2">
        <f t="shared" si="20"/>
        <v>13</v>
      </c>
      <c r="J16" s="2">
        <f t="shared" si="21"/>
        <v>3</v>
      </c>
      <c r="K16" s="1" t="str">
        <f t="shared" si="22"/>
        <v>10</v>
      </c>
      <c r="L16" s="2"/>
      <c r="M16" s="1" t="str">
        <f t="shared" si="23"/>
        <v xml:space="preserve">CREATEDBY </v>
      </c>
      <c r="N16" s="1" t="str">
        <f t="shared" si="24"/>
        <v xml:space="preserve">CREATEDBY </v>
      </c>
      <c r="O16" s="2" t="str">
        <f t="shared" si="25"/>
        <v xml:space="preserve">VARCHAR2 </v>
      </c>
      <c r="P16" s="2" t="str">
        <f t="shared" si="26"/>
        <v>10</v>
      </c>
      <c r="Q16" s="2"/>
      <c r="R16" s="16" t="str">
        <f t="shared" si="27"/>
        <v xml:space="preserve">CREATEDBY </v>
      </c>
      <c r="S16" s="2"/>
      <c r="T16" s="2"/>
      <c r="U16" s="2"/>
      <c r="V16" s="2"/>
      <c r="W16" s="2"/>
      <c r="X16" s="2"/>
    </row>
    <row r="17" spans="2:24" hidden="1" x14ac:dyDescent="0.25">
      <c r="B17" t="s">
        <v>27</v>
      </c>
      <c r="C17" s="11">
        <f t="shared" si="14"/>
        <v>12</v>
      </c>
      <c r="D17" s="2" t="str">
        <f t="shared" si="15"/>
        <v xml:space="preserve">CREATEDDATE </v>
      </c>
      <c r="E17" s="1" t="str">
        <f t="shared" si="16"/>
        <v>CREA</v>
      </c>
      <c r="F17" s="2" t="str">
        <f t="shared" si="17"/>
        <v>TIMESTAMP,</v>
      </c>
      <c r="G17" s="2" t="e">
        <f t="shared" si="18"/>
        <v>#VALUE!</v>
      </c>
      <c r="H17" s="1" t="e">
        <f t="shared" si="19"/>
        <v>#VALUE!</v>
      </c>
      <c r="I17" s="2" t="e">
        <f t="shared" si="20"/>
        <v>#VALUE!</v>
      </c>
      <c r="J17" s="2" t="e">
        <f t="shared" si="21"/>
        <v>#VALUE!</v>
      </c>
      <c r="K17" s="1" t="e">
        <f t="shared" si="22"/>
        <v>#VALUE!</v>
      </c>
      <c r="L17" s="2"/>
      <c r="M17" s="1" t="str">
        <f t="shared" si="23"/>
        <v xml:space="preserve">CREATEDDATE </v>
      </c>
      <c r="N17" s="1" t="str">
        <f t="shared" si="24"/>
        <v xml:space="preserve">CREATEDDATE </v>
      </c>
      <c r="O17" s="2" t="e">
        <f t="shared" si="25"/>
        <v>#VALUE!</v>
      </c>
      <c r="P17" s="2" t="e">
        <f t="shared" si="26"/>
        <v>#VALUE!</v>
      </c>
      <c r="Q17" s="2"/>
      <c r="R17" s="16" t="str">
        <f t="shared" si="27"/>
        <v xml:space="preserve">CREATEDDATE </v>
      </c>
      <c r="S17" s="2"/>
      <c r="T17" s="2"/>
      <c r="U17" s="2"/>
      <c r="V17" s="2"/>
      <c r="W17" s="2"/>
      <c r="X17" s="2"/>
    </row>
    <row r="18" spans="2:24" hidden="1" x14ac:dyDescent="0.25">
      <c r="B18" t="s">
        <v>28</v>
      </c>
      <c r="C18" s="11">
        <f t="shared" si="14"/>
        <v>12</v>
      </c>
      <c r="D18" s="2" t="str">
        <f t="shared" si="15"/>
        <v xml:space="preserve">CREATEDTIME </v>
      </c>
      <c r="E18" s="1" t="str">
        <f t="shared" si="16"/>
        <v>CREA</v>
      </c>
      <c r="F18" s="2" t="str">
        <f t="shared" si="17"/>
        <v>TIMESTAMP,</v>
      </c>
      <c r="G18" s="2" t="e">
        <f t="shared" si="18"/>
        <v>#VALUE!</v>
      </c>
      <c r="H18" s="1" t="e">
        <f t="shared" si="19"/>
        <v>#VALUE!</v>
      </c>
      <c r="I18" s="2" t="e">
        <f t="shared" si="20"/>
        <v>#VALUE!</v>
      </c>
      <c r="J18" s="2" t="e">
        <f t="shared" si="21"/>
        <v>#VALUE!</v>
      </c>
      <c r="K18" s="1" t="e">
        <f t="shared" si="22"/>
        <v>#VALUE!</v>
      </c>
      <c r="L18" s="2"/>
      <c r="M18" s="1" t="str">
        <f t="shared" si="23"/>
        <v xml:space="preserve">CREATEDTIME </v>
      </c>
      <c r="N18" s="1" t="str">
        <f t="shared" si="24"/>
        <v xml:space="preserve">CREATEDTIME </v>
      </c>
      <c r="O18" s="2" t="e">
        <f t="shared" si="25"/>
        <v>#VALUE!</v>
      </c>
      <c r="P18" s="2" t="e">
        <f t="shared" si="26"/>
        <v>#VALUE!</v>
      </c>
      <c r="Q18" s="2"/>
      <c r="R18" s="16" t="str">
        <f t="shared" si="27"/>
        <v xml:space="preserve">CREATEDTIME </v>
      </c>
      <c r="S18" s="2"/>
      <c r="T18" s="2"/>
      <c r="U18" s="2"/>
      <c r="V18" s="2"/>
      <c r="W18" s="2"/>
      <c r="X18" s="2"/>
    </row>
    <row r="19" spans="2:24" hidden="1" x14ac:dyDescent="0.25">
      <c r="B19" t="s">
        <v>34</v>
      </c>
      <c r="C19" s="11">
        <f t="shared" si="14"/>
        <v>15</v>
      </c>
      <c r="D19" s="2" t="str">
        <f t="shared" si="15"/>
        <v xml:space="preserve">LASTMODIFIEDBY </v>
      </c>
      <c r="E19" s="1" t="str">
        <f t="shared" si="16"/>
        <v>LAST</v>
      </c>
      <c r="F19" s="2" t="str">
        <f t="shared" si="17"/>
        <v>VARCHAR2 (10),</v>
      </c>
      <c r="G19" s="2">
        <f t="shared" si="18"/>
        <v>10</v>
      </c>
      <c r="H19" s="1" t="str">
        <f t="shared" si="19"/>
        <v xml:space="preserve">VARCHAR2 </v>
      </c>
      <c r="I19" s="2">
        <f t="shared" si="20"/>
        <v>13</v>
      </c>
      <c r="J19" s="2">
        <f t="shared" si="21"/>
        <v>3</v>
      </c>
      <c r="K19" s="1" t="str">
        <f t="shared" si="22"/>
        <v>10</v>
      </c>
      <c r="L19" s="2"/>
      <c r="M19" s="1" t="str">
        <f t="shared" si="23"/>
        <v xml:space="preserve">LASTMODIFIEDBY </v>
      </c>
      <c r="N19" s="1" t="str">
        <f t="shared" si="24"/>
        <v xml:space="preserve">LASTMODIFIEDBY </v>
      </c>
      <c r="O19" s="2" t="str">
        <f t="shared" si="25"/>
        <v xml:space="preserve">VARCHAR2 </v>
      </c>
      <c r="P19" s="2" t="str">
        <f t="shared" si="26"/>
        <v>10</v>
      </c>
      <c r="Q19" s="2"/>
      <c r="R19" s="16" t="str">
        <f t="shared" si="27"/>
        <v xml:space="preserve">LASTMODIFIEDBY </v>
      </c>
      <c r="S19" s="2"/>
      <c r="T19" s="2"/>
      <c r="U19" s="2"/>
      <c r="V19" s="2"/>
      <c r="W19" s="2"/>
      <c r="X19" s="2"/>
    </row>
    <row r="20" spans="2:24" hidden="1" x14ac:dyDescent="0.25">
      <c r="B20" t="s">
        <v>35</v>
      </c>
      <c r="C20" s="11">
        <f t="shared" si="14"/>
        <v>17</v>
      </c>
      <c r="D20" s="2" t="str">
        <f t="shared" si="15"/>
        <v xml:space="preserve">LASTMODIFIEDDATE </v>
      </c>
      <c r="E20" s="1" t="str">
        <f t="shared" si="16"/>
        <v>LAST</v>
      </c>
      <c r="F20" s="2" t="str">
        <f t="shared" si="17"/>
        <v>TIMESTAMP,</v>
      </c>
      <c r="G20" s="2" t="e">
        <f t="shared" si="18"/>
        <v>#VALUE!</v>
      </c>
      <c r="H20" s="1" t="e">
        <f t="shared" si="19"/>
        <v>#VALUE!</v>
      </c>
      <c r="I20" s="2" t="e">
        <f t="shared" si="20"/>
        <v>#VALUE!</v>
      </c>
      <c r="J20" s="2" t="e">
        <f t="shared" si="21"/>
        <v>#VALUE!</v>
      </c>
      <c r="K20" s="1" t="e">
        <f t="shared" si="22"/>
        <v>#VALUE!</v>
      </c>
      <c r="L20" s="2"/>
      <c r="M20" s="1" t="str">
        <f t="shared" si="23"/>
        <v xml:space="preserve">LASTMODIFIEDDATE </v>
      </c>
      <c r="N20" s="1" t="str">
        <f t="shared" si="24"/>
        <v xml:space="preserve">LASTMODIFIEDDATE </v>
      </c>
      <c r="O20" s="2" t="e">
        <f t="shared" si="25"/>
        <v>#VALUE!</v>
      </c>
      <c r="P20" s="2" t="e">
        <f t="shared" si="26"/>
        <v>#VALUE!</v>
      </c>
      <c r="Q20" s="2"/>
      <c r="R20" s="16" t="str">
        <f t="shared" si="27"/>
        <v xml:space="preserve">LASTMODIFIEDDATE </v>
      </c>
      <c r="S20" s="2"/>
      <c r="T20" s="2"/>
      <c r="U20" s="2"/>
      <c r="V20" s="2"/>
      <c r="W20" s="2"/>
      <c r="X20" s="2"/>
    </row>
    <row r="21" spans="2:24" hidden="1" x14ac:dyDescent="0.25">
      <c r="B21" t="s">
        <v>36</v>
      </c>
      <c r="C21" s="11">
        <f t="shared" si="14"/>
        <v>17</v>
      </c>
      <c r="D21" s="2" t="str">
        <f t="shared" si="15"/>
        <v xml:space="preserve">LASTMODIFIEDTIME </v>
      </c>
      <c r="E21" s="1" t="str">
        <f t="shared" si="16"/>
        <v>LAST</v>
      </c>
      <c r="F21" s="2" t="str">
        <f t="shared" si="17"/>
        <v>TIMESTAMP,</v>
      </c>
      <c r="G21" s="2" t="e">
        <f t="shared" si="18"/>
        <v>#VALUE!</v>
      </c>
      <c r="H21" s="1" t="e">
        <f t="shared" si="19"/>
        <v>#VALUE!</v>
      </c>
      <c r="I21" s="2" t="e">
        <f t="shared" si="20"/>
        <v>#VALUE!</v>
      </c>
      <c r="J21" s="2" t="e">
        <f t="shared" si="21"/>
        <v>#VALUE!</v>
      </c>
      <c r="K21" s="1" t="e">
        <f t="shared" si="22"/>
        <v>#VALUE!</v>
      </c>
      <c r="L21" s="2"/>
      <c r="M21" s="1" t="str">
        <f t="shared" si="23"/>
        <v xml:space="preserve">LASTMODIFIEDTIME </v>
      </c>
      <c r="N21" s="1" t="str">
        <f t="shared" si="24"/>
        <v xml:space="preserve">LASTMODIFIEDTIME </v>
      </c>
      <c r="O21" s="2" t="e">
        <f t="shared" si="25"/>
        <v>#VALUE!</v>
      </c>
      <c r="P21" s="2" t="e">
        <f t="shared" si="26"/>
        <v>#VALUE!</v>
      </c>
      <c r="Q21" s="2"/>
      <c r="R21" s="16" t="str">
        <f t="shared" si="27"/>
        <v xml:space="preserve">LASTMODIFIEDTIME </v>
      </c>
      <c r="S21" s="2"/>
      <c r="T21" s="2"/>
      <c r="U21" s="2"/>
      <c r="V21" s="2"/>
      <c r="W21" s="2"/>
      <c r="X21" s="2"/>
    </row>
    <row r="22" spans="2:24" hidden="1" x14ac:dyDescent="0.25">
      <c r="B22" t="s">
        <v>30</v>
      </c>
      <c r="C22" s="11">
        <f t="shared" si="14"/>
        <v>13</v>
      </c>
      <c r="D22" s="2" t="str">
        <f t="shared" si="15"/>
        <v xml:space="preserve">DEPRECATEDBY </v>
      </c>
      <c r="E22" s="1" t="str">
        <f t="shared" si="16"/>
        <v>DEPR</v>
      </c>
      <c r="F22" s="2" t="str">
        <f t="shared" si="17"/>
        <v>VARCHAR2 (10),</v>
      </c>
      <c r="G22" s="2">
        <f t="shared" si="18"/>
        <v>10</v>
      </c>
      <c r="H22" s="1" t="str">
        <f t="shared" si="19"/>
        <v xml:space="preserve">VARCHAR2 </v>
      </c>
      <c r="I22" s="2">
        <f t="shared" si="20"/>
        <v>13</v>
      </c>
      <c r="J22" s="2">
        <f t="shared" si="21"/>
        <v>3</v>
      </c>
      <c r="K22" s="1" t="str">
        <f t="shared" si="22"/>
        <v>10</v>
      </c>
      <c r="L22" s="2"/>
      <c r="M22" s="1" t="str">
        <f t="shared" si="23"/>
        <v xml:space="preserve">DEPRECATEDBY </v>
      </c>
      <c r="N22" s="1" t="str">
        <f t="shared" si="24"/>
        <v xml:space="preserve">DEPRECATEDBY </v>
      </c>
      <c r="O22" s="2" t="str">
        <f t="shared" si="25"/>
        <v xml:space="preserve">VARCHAR2 </v>
      </c>
      <c r="P22" s="2" t="str">
        <f t="shared" si="26"/>
        <v>10</v>
      </c>
      <c r="Q22" s="2"/>
      <c r="R22" s="16" t="str">
        <f t="shared" si="27"/>
        <v xml:space="preserve">DEPRECATEDBY </v>
      </c>
      <c r="S22" s="2"/>
      <c r="T22" s="2"/>
      <c r="U22" s="2"/>
      <c r="V22" s="2"/>
      <c r="W22" s="2"/>
      <c r="X22" s="2"/>
    </row>
    <row r="23" spans="2:24" hidden="1" x14ac:dyDescent="0.25">
      <c r="B23" t="s">
        <v>31</v>
      </c>
      <c r="C23" s="11">
        <f t="shared" si="14"/>
        <v>15</v>
      </c>
      <c r="D23" s="2" t="str">
        <f t="shared" si="15"/>
        <v xml:space="preserve">DEPRECATEDDATE </v>
      </c>
      <c r="E23" s="1" t="str">
        <f t="shared" si="16"/>
        <v>DEPR</v>
      </c>
      <c r="F23" s="2" t="str">
        <f t="shared" si="17"/>
        <v>TIMESTAMP,</v>
      </c>
      <c r="G23" s="2" t="e">
        <f t="shared" si="18"/>
        <v>#VALUE!</v>
      </c>
      <c r="H23" s="1" t="e">
        <f t="shared" si="19"/>
        <v>#VALUE!</v>
      </c>
      <c r="I23" s="2" t="e">
        <f t="shared" si="20"/>
        <v>#VALUE!</v>
      </c>
      <c r="J23" s="2" t="e">
        <f t="shared" si="21"/>
        <v>#VALUE!</v>
      </c>
      <c r="K23" s="1" t="e">
        <f t="shared" si="22"/>
        <v>#VALUE!</v>
      </c>
      <c r="L23" s="2"/>
      <c r="M23" s="1" t="str">
        <f t="shared" si="23"/>
        <v xml:space="preserve">DEPRECATEDDATE </v>
      </c>
      <c r="N23" s="1" t="str">
        <f t="shared" si="24"/>
        <v xml:space="preserve">DEPRECATEDDATE </v>
      </c>
      <c r="O23" s="2" t="e">
        <f t="shared" si="25"/>
        <v>#VALUE!</v>
      </c>
      <c r="P23" s="2" t="e">
        <f t="shared" si="26"/>
        <v>#VALUE!</v>
      </c>
      <c r="Q23" s="2"/>
      <c r="R23" s="16" t="str">
        <f t="shared" si="27"/>
        <v xml:space="preserve">DEPRECATEDDATE </v>
      </c>
      <c r="S23" s="2"/>
      <c r="T23" s="2"/>
      <c r="U23" s="2"/>
      <c r="V23" s="2"/>
      <c r="W23" s="2"/>
      <c r="X23" s="2"/>
    </row>
    <row r="24" spans="2:24" hidden="1" x14ac:dyDescent="0.25">
      <c r="B24" t="s">
        <v>32</v>
      </c>
      <c r="C24" s="11">
        <f t="shared" si="14"/>
        <v>15</v>
      </c>
      <c r="D24" s="2" t="str">
        <f t="shared" si="15"/>
        <v xml:space="preserve">DEPRECATEDTIME </v>
      </c>
      <c r="E24" s="1" t="str">
        <f t="shared" si="16"/>
        <v>DEPR</v>
      </c>
      <c r="F24" s="2" t="str">
        <f t="shared" si="17"/>
        <v>TIMESTAMP,</v>
      </c>
      <c r="G24" s="2" t="e">
        <f t="shared" si="18"/>
        <v>#VALUE!</v>
      </c>
      <c r="H24" s="1" t="e">
        <f t="shared" si="19"/>
        <v>#VALUE!</v>
      </c>
      <c r="I24" s="2" t="e">
        <f t="shared" si="20"/>
        <v>#VALUE!</v>
      </c>
      <c r="J24" s="2" t="e">
        <f t="shared" si="21"/>
        <v>#VALUE!</v>
      </c>
      <c r="K24" s="1" t="e">
        <f t="shared" si="22"/>
        <v>#VALUE!</v>
      </c>
      <c r="L24" s="2"/>
      <c r="M24" s="1" t="str">
        <f t="shared" si="23"/>
        <v xml:space="preserve">DEPRECATEDTIME </v>
      </c>
      <c r="N24" s="1" t="str">
        <f t="shared" si="24"/>
        <v xml:space="preserve">DEPRECATEDTIME </v>
      </c>
      <c r="O24" s="2" t="e">
        <f t="shared" si="25"/>
        <v>#VALUE!</v>
      </c>
      <c r="P24" s="2" t="e">
        <f t="shared" si="26"/>
        <v>#VALUE!</v>
      </c>
      <c r="Q24" s="2"/>
      <c r="R24" s="16" t="str">
        <f t="shared" si="27"/>
        <v xml:space="preserve">DEPRECATEDTIME </v>
      </c>
      <c r="S24" s="2"/>
      <c r="T24" s="2"/>
      <c r="U24" s="2"/>
      <c r="V24" s="2"/>
      <c r="W24" s="2"/>
      <c r="X24" s="2"/>
    </row>
    <row r="25" spans="2:24" hidden="1" x14ac:dyDescent="0.25">
      <c r="B25" t="s">
        <v>29</v>
      </c>
      <c r="C25" s="11">
        <f t="shared" si="14"/>
        <v>11</v>
      </c>
      <c r="D25" s="2" t="str">
        <f t="shared" si="15"/>
        <v xml:space="preserve">DEPRECATED </v>
      </c>
      <c r="E25" s="1" t="str">
        <f t="shared" si="16"/>
        <v>DEPR</v>
      </c>
      <c r="F25" s="2" t="str">
        <f t="shared" si="17"/>
        <v>NUMBER (10),</v>
      </c>
      <c r="G25" s="2">
        <f t="shared" si="18"/>
        <v>8</v>
      </c>
      <c r="H25" s="1" t="str">
        <f t="shared" si="19"/>
        <v xml:space="preserve">NUMBER </v>
      </c>
      <c r="I25" s="2">
        <f t="shared" si="20"/>
        <v>11</v>
      </c>
      <c r="J25" s="2">
        <f t="shared" si="21"/>
        <v>3</v>
      </c>
      <c r="K25" s="1" t="str">
        <f t="shared" si="22"/>
        <v>10</v>
      </c>
      <c r="L25" s="2"/>
      <c r="M25" s="1" t="str">
        <f t="shared" si="23"/>
        <v xml:space="preserve">DEPRECATED </v>
      </c>
      <c r="N25" s="1" t="str">
        <f t="shared" si="24"/>
        <v xml:space="preserve">DEPRECATED </v>
      </c>
      <c r="O25" s="2" t="str">
        <f t="shared" si="25"/>
        <v xml:space="preserve">NUMBER </v>
      </c>
      <c r="P25" s="2" t="str">
        <f t="shared" si="26"/>
        <v>10</v>
      </c>
      <c r="Q25" s="2"/>
      <c r="R25" s="16" t="str">
        <f t="shared" si="27"/>
        <v xml:space="preserve">DEPRECATED </v>
      </c>
      <c r="S25" s="2"/>
      <c r="T25" s="2"/>
      <c r="U25" s="2"/>
      <c r="V25" s="2"/>
      <c r="W25" s="2"/>
      <c r="X25" s="2"/>
    </row>
    <row r="26" spans="2:24" hidden="1" x14ac:dyDescent="0.25">
      <c r="B26" t="s">
        <v>70</v>
      </c>
      <c r="C26" s="11">
        <f t="shared" si="14"/>
        <v>12</v>
      </c>
      <c r="D26" s="2" t="str">
        <f t="shared" si="15"/>
        <v xml:space="preserve">ENCCHECKSUM </v>
      </c>
      <c r="E26" s="1" t="str">
        <f t="shared" si="16"/>
        <v>ENCC</v>
      </c>
      <c r="F26" s="2" t="str">
        <f t="shared" si="17"/>
        <v>VARCHAR2 (100),</v>
      </c>
      <c r="G26" s="2">
        <f t="shared" si="18"/>
        <v>10</v>
      </c>
      <c r="H26" s="1" t="str">
        <f t="shared" si="19"/>
        <v xml:space="preserve">VARCHAR2 </v>
      </c>
      <c r="I26" s="2">
        <f t="shared" si="20"/>
        <v>14</v>
      </c>
      <c r="J26" s="2">
        <f t="shared" si="21"/>
        <v>4</v>
      </c>
      <c r="K26" s="1" t="str">
        <f t="shared" si="22"/>
        <v>100</v>
      </c>
      <c r="L26" s="2"/>
      <c r="M26" s="1" t="str">
        <f t="shared" si="23"/>
        <v xml:space="preserve">ENCCHECKSUM </v>
      </c>
      <c r="N26" s="1" t="str">
        <f t="shared" si="24"/>
        <v xml:space="preserve">ENCCHECKSUM </v>
      </c>
      <c r="O26" s="2" t="str">
        <f t="shared" si="25"/>
        <v xml:space="preserve">VARCHAR2 </v>
      </c>
      <c r="P26" s="2" t="str">
        <f t="shared" si="26"/>
        <v>100</v>
      </c>
      <c r="Q26" s="2"/>
      <c r="R26" s="16" t="str">
        <f t="shared" si="27"/>
        <v xml:space="preserve">ENCCHECKSUM </v>
      </c>
      <c r="S26" s="2"/>
      <c r="T26" s="2"/>
      <c r="U26" s="2"/>
      <c r="V26" s="2"/>
      <c r="W26" s="2"/>
      <c r="X26" s="2"/>
    </row>
    <row r="27" spans="2:24" x14ac:dyDescent="0.25">
      <c r="B27" t="s">
        <v>788</v>
      </c>
      <c r="C27" s="11">
        <f t="shared" si="14"/>
        <v>10</v>
      </c>
      <c r="D27" s="2" t="str">
        <f t="shared" si="15"/>
        <v xml:space="preserve">OUPCHGCUR </v>
      </c>
      <c r="E27" s="1" t="str">
        <f t="shared" si="16"/>
        <v>OUPC</v>
      </c>
      <c r="F27" s="2" t="str">
        <f t="shared" si="17"/>
        <v>VARCHAR2 (3),</v>
      </c>
      <c r="G27" s="2">
        <f t="shared" si="18"/>
        <v>10</v>
      </c>
      <c r="H27" s="1" t="str">
        <f t="shared" si="19"/>
        <v xml:space="preserve">VARCHAR2 </v>
      </c>
      <c r="I27" s="2">
        <f t="shared" si="20"/>
        <v>12</v>
      </c>
      <c r="J27" s="2">
        <f t="shared" si="21"/>
        <v>2</v>
      </c>
      <c r="K27" s="1" t="str">
        <f t="shared" si="22"/>
        <v>3</v>
      </c>
      <c r="L27" s="2"/>
      <c r="M27" s="1" t="str">
        <f t="shared" si="23"/>
        <v xml:space="preserve">OUPCHGCUR </v>
      </c>
      <c r="N27" s="1" t="str">
        <f t="shared" si="24"/>
        <v xml:space="preserve">OUPCHGCUR </v>
      </c>
      <c r="O27" s="2" t="str">
        <f t="shared" si="25"/>
        <v xml:space="preserve">VARCHAR2 </v>
      </c>
      <c r="P27" s="2" t="str">
        <f t="shared" si="26"/>
        <v>3</v>
      </c>
      <c r="Q27" s="2"/>
      <c r="R27" s="16" t="s">
        <v>985</v>
      </c>
      <c r="S27" s="2"/>
      <c r="T27" s="2"/>
      <c r="U27" s="2"/>
      <c r="V27" s="2"/>
      <c r="W27" s="2"/>
      <c r="X27" s="2"/>
    </row>
    <row r="28" spans="2:24" x14ac:dyDescent="0.25">
      <c r="B28" t="s">
        <v>789</v>
      </c>
      <c r="C28" s="11">
        <f t="shared" si="14"/>
        <v>13</v>
      </c>
      <c r="D28" s="2" t="str">
        <f t="shared" si="15"/>
        <v xml:space="preserve">OUPCHGRTTYPE </v>
      </c>
      <c r="E28" s="1" t="str">
        <f t="shared" si="16"/>
        <v>OUPC</v>
      </c>
      <c r="F28" s="2" t="str">
        <f t="shared" si="17"/>
        <v>VARCHAR2 (4),</v>
      </c>
      <c r="G28" s="2">
        <f t="shared" si="18"/>
        <v>10</v>
      </c>
      <c r="H28" s="1" t="str">
        <f t="shared" si="19"/>
        <v xml:space="preserve">VARCHAR2 </v>
      </c>
      <c r="I28" s="2">
        <f t="shared" si="20"/>
        <v>12</v>
      </c>
      <c r="J28" s="2">
        <f t="shared" si="21"/>
        <v>2</v>
      </c>
      <c r="K28" s="1" t="str">
        <f t="shared" si="22"/>
        <v>4</v>
      </c>
      <c r="L28" s="2"/>
      <c r="M28" s="1" t="str">
        <f t="shared" si="23"/>
        <v xml:space="preserve">OUPCHGRTTYPE </v>
      </c>
      <c r="N28" s="1" t="str">
        <f t="shared" si="24"/>
        <v xml:space="preserve">OUPCHGRTTYPE </v>
      </c>
      <c r="O28" s="2" t="str">
        <f t="shared" si="25"/>
        <v xml:space="preserve">VARCHAR2 </v>
      </c>
      <c r="P28" s="2" t="str">
        <f t="shared" si="26"/>
        <v>4</v>
      </c>
      <c r="Q28" s="2"/>
      <c r="R28" s="16" t="s">
        <v>984</v>
      </c>
      <c r="S28" s="2"/>
      <c r="T28" s="2"/>
      <c r="U28" s="2"/>
      <c r="V28" s="2"/>
      <c r="W28" s="2"/>
      <c r="X28" s="2"/>
    </row>
    <row r="29" spans="2:24" x14ac:dyDescent="0.25">
      <c r="B29" t="s">
        <v>506</v>
      </c>
      <c r="C29" s="11">
        <f t="shared" si="14"/>
        <v>10</v>
      </c>
      <c r="D29" s="2" t="str">
        <f t="shared" si="15"/>
        <v xml:space="preserve">OUPCHGSRT </v>
      </c>
      <c r="E29" s="1" t="str">
        <f t="shared" si="16"/>
        <v>OUPC</v>
      </c>
      <c r="F29" s="2" t="str">
        <f t="shared" si="17"/>
        <v>FLOAT,</v>
      </c>
      <c r="G29" s="2" t="e">
        <f t="shared" si="18"/>
        <v>#VALUE!</v>
      </c>
      <c r="H29" s="1" t="e">
        <f t="shared" si="19"/>
        <v>#VALUE!</v>
      </c>
      <c r="I29" s="2" t="e">
        <f t="shared" si="20"/>
        <v>#VALUE!</v>
      </c>
      <c r="J29" s="2" t="e">
        <f t="shared" si="21"/>
        <v>#VALUE!</v>
      </c>
      <c r="K29" s="1" t="e">
        <f t="shared" si="22"/>
        <v>#VALUE!</v>
      </c>
      <c r="L29" s="2"/>
      <c r="M29" s="1" t="str">
        <f t="shared" si="23"/>
        <v xml:space="preserve">OUPCHGSRT </v>
      </c>
      <c r="N29" s="1" t="str">
        <f t="shared" si="24"/>
        <v xml:space="preserve">OUPCHGSRT </v>
      </c>
      <c r="O29" s="2" t="e">
        <f t="shared" si="25"/>
        <v>#VALUE!</v>
      </c>
      <c r="P29" s="2" t="e">
        <f t="shared" si="26"/>
        <v>#VALUE!</v>
      </c>
      <c r="Q29" s="2"/>
      <c r="R29" s="16" t="s">
        <v>982</v>
      </c>
      <c r="S29" s="2"/>
      <c r="T29" s="2"/>
      <c r="U29" s="2"/>
      <c r="V29" s="2"/>
      <c r="W29" s="2"/>
      <c r="X29" s="2"/>
    </row>
    <row r="30" spans="2:24" x14ac:dyDescent="0.25">
      <c r="B30" t="s">
        <v>507</v>
      </c>
      <c r="C30" s="11">
        <f t="shared" si="14"/>
        <v>13</v>
      </c>
      <c r="D30" s="2" t="str">
        <f t="shared" si="15"/>
        <v xml:space="preserve">OUPCHGDRACCT </v>
      </c>
      <c r="E30" s="1" t="str">
        <f t="shared" si="16"/>
        <v>OUPC</v>
      </c>
      <c r="F30" s="2" t="str">
        <f t="shared" si="17"/>
        <v>VARCHAR2 (32),</v>
      </c>
      <c r="G30" s="2">
        <f t="shared" si="18"/>
        <v>10</v>
      </c>
      <c r="H30" s="1" t="str">
        <f t="shared" si="19"/>
        <v xml:space="preserve">VARCHAR2 </v>
      </c>
      <c r="I30" s="2">
        <f t="shared" si="20"/>
        <v>13</v>
      </c>
      <c r="J30" s="2">
        <f t="shared" si="21"/>
        <v>3</v>
      </c>
      <c r="K30" s="1" t="str">
        <f t="shared" si="22"/>
        <v>32</v>
      </c>
      <c r="L30" s="2"/>
      <c r="M30" s="1" t="str">
        <f t="shared" si="23"/>
        <v xml:space="preserve">OUPCHGDRACCT </v>
      </c>
      <c r="N30" s="1" t="str">
        <f t="shared" si="24"/>
        <v xml:space="preserve">OUPCHGDRACCT </v>
      </c>
      <c r="O30" s="2" t="str">
        <f t="shared" si="25"/>
        <v xml:space="preserve">VARCHAR2 </v>
      </c>
      <c r="P30" s="2" t="str">
        <f t="shared" si="26"/>
        <v>32</v>
      </c>
      <c r="Q30" s="2"/>
      <c r="R30" s="16" t="s">
        <v>983</v>
      </c>
      <c r="S30" s="2"/>
      <c r="T30" s="2"/>
      <c r="U30" s="2"/>
      <c r="V30" s="2"/>
      <c r="W30" s="2"/>
      <c r="X3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16C1C-7455-4AC0-97F8-13B5FBC15BE3}">
  <dimension ref="A1:Y195"/>
  <sheetViews>
    <sheetView workbookViewId="0">
      <selection sqref="A1:XFD4"/>
    </sheetView>
  </sheetViews>
  <sheetFormatPr defaultRowHeight="15" x14ac:dyDescent="0.25"/>
  <cols>
    <col min="2" max="2" width="38.85546875" customWidth="1"/>
    <col min="13" max="13" width="24.7109375" bestFit="1" customWidth="1"/>
    <col min="18" max="18" width="24.7109375" bestFit="1" customWidth="1"/>
  </cols>
  <sheetData>
    <row r="1" spans="1:25" x14ac:dyDescent="0.25">
      <c r="A1" s="1" t="s">
        <v>10</v>
      </c>
      <c r="B1" s="1">
        <v>1</v>
      </c>
      <c r="C1" s="1"/>
      <c r="D1" s="1">
        <v>2</v>
      </c>
      <c r="E1" s="1"/>
      <c r="F1" s="1"/>
      <c r="G1" s="1"/>
      <c r="H1" s="1"/>
      <c r="I1" s="1"/>
      <c r="J1" s="1"/>
      <c r="K1" s="1"/>
      <c r="L1" s="1" t="s">
        <v>11</v>
      </c>
      <c r="M1" s="1">
        <v>3</v>
      </c>
      <c r="N1" s="1">
        <v>4</v>
      </c>
      <c r="O1" s="1" t="s">
        <v>12</v>
      </c>
      <c r="P1" s="1" t="s">
        <v>13</v>
      </c>
      <c r="Q1" s="1" t="s">
        <v>22</v>
      </c>
      <c r="R1" s="1" t="s">
        <v>14</v>
      </c>
      <c r="S1" s="1" t="s">
        <v>15</v>
      </c>
      <c r="T1" s="1" t="s">
        <v>16</v>
      </c>
      <c r="U1" s="4" t="s">
        <v>17</v>
      </c>
      <c r="V1" s="4" t="s">
        <v>18</v>
      </c>
      <c r="W1" s="4" t="s">
        <v>9</v>
      </c>
      <c r="X1" s="4" t="s">
        <v>19</v>
      </c>
      <c r="Y1" s="4" t="s">
        <v>5</v>
      </c>
    </row>
    <row r="2" spans="1:25" hidden="1" x14ac:dyDescent="0.25">
      <c r="A2" t="s">
        <v>988</v>
      </c>
      <c r="C2" s="11" t="e">
        <f t="shared" ref="C2:C4" si="0">FIND(" ",B2)</f>
        <v>#VALUE!</v>
      </c>
      <c r="D2" s="2" t="e">
        <f t="shared" ref="D2:D4" si="1">MID(B2,1,C2)</f>
        <v>#VALUE!</v>
      </c>
      <c r="E2" s="1" t="e">
        <f t="shared" ref="E2:E4" si="2">LEFT(D2,4)</f>
        <v>#VALUE!</v>
      </c>
      <c r="F2" s="2" t="e">
        <f t="shared" ref="F2:F4" si="3">TRIM(MID(B2,C2,100))</f>
        <v>#VALUE!</v>
      </c>
      <c r="G2" s="2" t="e">
        <f t="shared" ref="G2:G4" si="4">FIND("(",(F2))</f>
        <v>#VALUE!</v>
      </c>
      <c r="H2" s="1" t="e">
        <f t="shared" ref="H2:H4" si="5">MID(F2,1,G2-1)</f>
        <v>#VALUE!</v>
      </c>
      <c r="I2" s="2" t="e">
        <f t="shared" ref="I2:I4" si="6">FIND(")",F2)</f>
        <v>#VALUE!</v>
      </c>
      <c r="J2" s="2" t="e">
        <f t="shared" ref="J2:J4" si="7">I2-G2</f>
        <v>#VALUE!</v>
      </c>
      <c r="K2" s="1" t="e">
        <f t="shared" ref="K2:K4" si="8">MID(F2,G2+1,J2-1)</f>
        <v>#VALUE!</v>
      </c>
      <c r="L2" s="2"/>
      <c r="M2" s="1" t="e">
        <f t="shared" ref="M2:M4" si="9">D2</f>
        <v>#VALUE!</v>
      </c>
      <c r="N2" s="1" t="e">
        <f t="shared" ref="N2:N4" si="10">M2</f>
        <v>#VALUE!</v>
      </c>
      <c r="O2" s="2" t="e">
        <f t="shared" ref="O2:O4" si="11">H2</f>
        <v>#VALUE!</v>
      </c>
      <c r="P2" s="2" t="e">
        <f t="shared" ref="P2:P4" si="12">K2</f>
        <v>#VALUE!</v>
      </c>
      <c r="Q2" s="2"/>
      <c r="R2" s="16" t="e">
        <f t="shared" ref="R2:R4" si="13">N2</f>
        <v>#VALUE!</v>
      </c>
      <c r="S2" s="2"/>
      <c r="T2" s="2"/>
      <c r="U2" s="2"/>
      <c r="V2" s="2"/>
      <c r="W2" s="2"/>
      <c r="X2" s="2"/>
      <c r="Y2" s="2"/>
    </row>
    <row r="3" spans="1:25" hidden="1" x14ac:dyDescent="0.25">
      <c r="B3" t="s">
        <v>232</v>
      </c>
      <c r="C3" s="11" t="e">
        <f t="shared" si="0"/>
        <v>#VALUE!</v>
      </c>
      <c r="D3" s="2" t="e">
        <f t="shared" si="1"/>
        <v>#VALUE!</v>
      </c>
      <c r="E3" s="1" t="e">
        <f t="shared" si="2"/>
        <v>#VALUE!</v>
      </c>
      <c r="F3" s="2" t="e">
        <f t="shared" si="3"/>
        <v>#VALUE!</v>
      </c>
      <c r="G3" s="2" t="e">
        <f t="shared" si="4"/>
        <v>#VALUE!</v>
      </c>
      <c r="H3" s="1" t="e">
        <f t="shared" si="5"/>
        <v>#VALUE!</v>
      </c>
      <c r="I3" s="2" t="e">
        <f t="shared" si="6"/>
        <v>#VALUE!</v>
      </c>
      <c r="J3" s="2" t="e">
        <f t="shared" si="7"/>
        <v>#VALUE!</v>
      </c>
      <c r="K3" s="1" t="e">
        <f t="shared" si="8"/>
        <v>#VALUE!</v>
      </c>
      <c r="L3" s="2"/>
      <c r="M3" s="1" t="e">
        <f t="shared" si="9"/>
        <v>#VALUE!</v>
      </c>
      <c r="N3" s="1" t="e">
        <f t="shared" si="10"/>
        <v>#VALUE!</v>
      </c>
      <c r="O3" s="2" t="e">
        <f t="shared" si="11"/>
        <v>#VALUE!</v>
      </c>
      <c r="P3" s="2" t="e">
        <f t="shared" si="12"/>
        <v>#VALUE!</v>
      </c>
      <c r="Q3" s="2"/>
      <c r="R3" s="16" t="e">
        <f t="shared" si="13"/>
        <v>#VALUE!</v>
      </c>
      <c r="S3" s="2"/>
      <c r="T3" s="2"/>
      <c r="U3" s="2"/>
      <c r="V3" s="2"/>
      <c r="W3" s="2"/>
      <c r="X3" s="2"/>
      <c r="Y3" s="2"/>
    </row>
    <row r="4" spans="1:25" x14ac:dyDescent="0.25">
      <c r="B4" t="s">
        <v>117</v>
      </c>
      <c r="C4" s="11">
        <f t="shared" si="0"/>
        <v>9</v>
      </c>
      <c r="D4" s="2" t="str">
        <f t="shared" si="1"/>
        <v xml:space="preserve">TENANTID </v>
      </c>
      <c r="E4" s="1" t="str">
        <f t="shared" si="2"/>
        <v>TENA</v>
      </c>
      <c r="F4" s="2" t="str">
        <f t="shared" si="3"/>
        <v>NUMBER (10) NOT NULL,</v>
      </c>
      <c r="G4" s="2">
        <f t="shared" si="4"/>
        <v>8</v>
      </c>
      <c r="H4" s="1" t="str">
        <f t="shared" si="5"/>
        <v xml:space="preserve">NUMBER </v>
      </c>
      <c r="I4" s="2">
        <f t="shared" si="6"/>
        <v>11</v>
      </c>
      <c r="J4" s="2">
        <f t="shared" si="7"/>
        <v>3</v>
      </c>
      <c r="K4" s="1" t="str">
        <f t="shared" si="8"/>
        <v>10</v>
      </c>
      <c r="L4" s="2"/>
      <c r="M4" s="1" t="str">
        <f t="shared" si="9"/>
        <v xml:space="preserve">TENANTID </v>
      </c>
      <c r="N4" s="1" t="str">
        <f t="shared" si="10"/>
        <v xml:space="preserve">TENANTID </v>
      </c>
      <c r="O4" s="2" t="str">
        <f t="shared" si="11"/>
        <v xml:space="preserve">NUMBER </v>
      </c>
      <c r="P4" s="2" t="str">
        <f t="shared" si="12"/>
        <v>10</v>
      </c>
      <c r="Q4" s="2"/>
      <c r="R4" s="16" t="str">
        <f t="shared" si="13"/>
        <v xml:space="preserve">TENANTID </v>
      </c>
      <c r="S4" s="2"/>
      <c r="T4" s="2"/>
      <c r="U4" s="2"/>
      <c r="V4" s="2"/>
      <c r="W4" s="2"/>
      <c r="X4" s="2"/>
      <c r="Y4" s="2"/>
    </row>
    <row r="5" spans="1:25" x14ac:dyDescent="0.25">
      <c r="B5" t="s">
        <v>160</v>
      </c>
      <c r="C5" s="11">
        <f t="shared" ref="C5:C68" si="14">FIND(" ",B5)</f>
        <v>11</v>
      </c>
      <c r="D5" s="2" t="str">
        <f t="shared" ref="D5:D68" si="15">MID(B5,1,C5)</f>
        <v xml:space="preserve">BRANCHCODE </v>
      </c>
      <c r="E5" s="1" t="str">
        <f t="shared" ref="E5:E68" si="16">LEFT(D5,4)</f>
        <v>BRAN</v>
      </c>
      <c r="F5" s="2" t="str">
        <f t="shared" ref="F5:F68" si="17">TRIM(MID(B5,C5,100))</f>
        <v>NUMBER (10) NOT NULL,</v>
      </c>
      <c r="G5" s="2">
        <f t="shared" ref="G5:G68" si="18">FIND("(",(F5))</f>
        <v>8</v>
      </c>
      <c r="H5" s="1" t="str">
        <f t="shared" ref="H5:H68" si="19">MID(F5,1,G5-1)</f>
        <v xml:space="preserve">NUMBER </v>
      </c>
      <c r="I5" s="2">
        <f t="shared" ref="I5:I68" si="20">FIND(")",F5)</f>
        <v>11</v>
      </c>
      <c r="J5" s="2">
        <f t="shared" ref="J5:J68" si="21">I5-G5</f>
        <v>3</v>
      </c>
      <c r="K5" s="1" t="str">
        <f t="shared" ref="K5:K68" si="22">MID(F5,G5+1,J5-1)</f>
        <v>10</v>
      </c>
      <c r="L5" s="2"/>
      <c r="M5" s="1" t="str">
        <f t="shared" ref="M5:M68" si="23">D5</f>
        <v xml:space="preserve">BRANCHCODE </v>
      </c>
      <c r="N5" s="1" t="str">
        <f t="shared" ref="N5:N68" si="24">M5</f>
        <v xml:space="preserve">BRANCHCODE </v>
      </c>
      <c r="O5" s="2" t="str">
        <f t="shared" ref="O5:O68" si="25">H5</f>
        <v xml:space="preserve">NUMBER </v>
      </c>
      <c r="P5" s="2" t="str">
        <f t="shared" ref="P5:P68" si="26">K5</f>
        <v>10</v>
      </c>
      <c r="Q5" s="2"/>
      <c r="R5" s="16" t="str">
        <f t="shared" ref="R5:R68" si="27">N5</f>
        <v xml:space="preserve">BRANCHCODE </v>
      </c>
      <c r="S5" s="2"/>
      <c r="T5" s="2"/>
      <c r="U5" s="2"/>
      <c r="V5" s="2"/>
      <c r="W5" s="2"/>
      <c r="X5" s="2"/>
      <c r="Y5" s="2"/>
    </row>
    <row r="6" spans="1:25" x14ac:dyDescent="0.25">
      <c r="B6" t="s">
        <v>989</v>
      </c>
      <c r="C6" s="11">
        <f t="shared" si="14"/>
        <v>10</v>
      </c>
      <c r="D6" s="2" t="str">
        <f t="shared" si="15"/>
        <v xml:space="preserve">PRDACCTID </v>
      </c>
      <c r="E6" s="1" t="str">
        <f t="shared" si="16"/>
        <v>PRDA</v>
      </c>
      <c r="F6" s="2" t="str">
        <f t="shared" si="17"/>
        <v>VARCHAR2 (32) NOT NULL,</v>
      </c>
      <c r="G6" s="2">
        <f t="shared" si="18"/>
        <v>10</v>
      </c>
      <c r="H6" s="1" t="str">
        <f t="shared" si="19"/>
        <v xml:space="preserve">VARCHAR2 </v>
      </c>
      <c r="I6" s="2">
        <f t="shared" si="20"/>
        <v>13</v>
      </c>
      <c r="J6" s="2">
        <f t="shared" si="21"/>
        <v>3</v>
      </c>
      <c r="K6" s="1" t="str">
        <f t="shared" si="22"/>
        <v>32</v>
      </c>
      <c r="L6" s="2"/>
      <c r="M6" s="1" t="str">
        <f t="shared" si="23"/>
        <v xml:space="preserve">PRDACCTID </v>
      </c>
      <c r="N6" s="1" t="str">
        <f t="shared" si="24"/>
        <v xml:space="preserve">PRDACCTID </v>
      </c>
      <c r="O6" s="2" t="str">
        <f t="shared" si="25"/>
        <v xml:space="preserve">VARCHAR2 </v>
      </c>
      <c r="P6" s="2" t="str">
        <f t="shared" si="26"/>
        <v>32</v>
      </c>
      <c r="Q6" s="2"/>
      <c r="R6" s="16" t="str">
        <f t="shared" si="27"/>
        <v xml:space="preserve">PRDACCTID </v>
      </c>
      <c r="S6" s="2"/>
      <c r="T6" s="2"/>
      <c r="U6" s="2"/>
      <c r="V6" s="2"/>
      <c r="W6" s="2"/>
      <c r="X6" s="2"/>
      <c r="Y6" s="2"/>
    </row>
    <row r="7" spans="1:25" x14ac:dyDescent="0.25">
      <c r="B7" t="s">
        <v>990</v>
      </c>
      <c r="C7" s="11">
        <f t="shared" si="14"/>
        <v>12</v>
      </c>
      <c r="D7" s="2" t="str">
        <f t="shared" si="15"/>
        <v xml:space="preserve">ISINCREMENT </v>
      </c>
      <c r="E7" s="1" t="str">
        <f t="shared" si="16"/>
        <v>ISIN</v>
      </c>
      <c r="F7" s="2" t="str">
        <f t="shared" si="17"/>
        <v>VARCHAR2 (20),</v>
      </c>
      <c r="G7" s="2">
        <f t="shared" si="18"/>
        <v>10</v>
      </c>
      <c r="H7" s="1" t="str">
        <f t="shared" si="19"/>
        <v xml:space="preserve">VARCHAR2 </v>
      </c>
      <c r="I7" s="2">
        <f t="shared" si="20"/>
        <v>13</v>
      </c>
      <c r="J7" s="2">
        <f t="shared" si="21"/>
        <v>3</v>
      </c>
      <c r="K7" s="1" t="str">
        <f t="shared" si="22"/>
        <v>20</v>
      </c>
      <c r="L7" s="2"/>
      <c r="M7" s="1" t="str">
        <f t="shared" si="23"/>
        <v xml:space="preserve">ISINCREMENT </v>
      </c>
      <c r="N7" s="1" t="str">
        <f t="shared" si="24"/>
        <v xml:space="preserve">ISINCREMENT </v>
      </c>
      <c r="O7" s="2" t="str">
        <f t="shared" si="25"/>
        <v xml:space="preserve">VARCHAR2 </v>
      </c>
      <c r="P7" s="2" t="str">
        <f t="shared" si="26"/>
        <v>20</v>
      </c>
      <c r="Q7" s="2"/>
      <c r="R7" s="16" t="str">
        <f t="shared" si="27"/>
        <v xml:space="preserve">ISINCREMENT </v>
      </c>
      <c r="S7" s="2"/>
      <c r="T7" s="2"/>
      <c r="U7" s="2"/>
      <c r="V7" s="2"/>
      <c r="W7" s="2"/>
      <c r="X7" s="2"/>
      <c r="Y7" s="2"/>
    </row>
    <row r="8" spans="1:25" x14ac:dyDescent="0.25">
      <c r="B8" t="s">
        <v>991</v>
      </c>
      <c r="C8" s="11">
        <f t="shared" si="14"/>
        <v>14</v>
      </c>
      <c r="D8" s="2" t="str">
        <f t="shared" si="15"/>
        <v xml:space="preserve">BGAMENDAMOUNT </v>
      </c>
      <c r="E8" s="1" t="str">
        <f t="shared" si="16"/>
        <v>BGAM</v>
      </c>
      <c r="F8" s="2" t="str">
        <f t="shared" si="17"/>
        <v>FLOAT,</v>
      </c>
      <c r="G8" s="2" t="e">
        <f t="shared" si="18"/>
        <v>#VALUE!</v>
      </c>
      <c r="H8" s="1" t="e">
        <f t="shared" si="19"/>
        <v>#VALUE!</v>
      </c>
      <c r="I8" s="2" t="e">
        <f t="shared" si="20"/>
        <v>#VALUE!</v>
      </c>
      <c r="J8" s="2" t="e">
        <f t="shared" si="21"/>
        <v>#VALUE!</v>
      </c>
      <c r="K8" s="1" t="e">
        <f t="shared" si="22"/>
        <v>#VALUE!</v>
      </c>
      <c r="L8" s="2"/>
      <c r="M8" s="1" t="str">
        <f t="shared" si="23"/>
        <v xml:space="preserve">BGAMENDAMOUNT </v>
      </c>
      <c r="N8" s="1" t="str">
        <f t="shared" si="24"/>
        <v xml:space="preserve">BGAMENDAMOUNT </v>
      </c>
      <c r="O8" s="2" t="e">
        <f t="shared" si="25"/>
        <v>#VALUE!</v>
      </c>
      <c r="P8" s="2" t="e">
        <f t="shared" si="26"/>
        <v>#VALUE!</v>
      </c>
      <c r="Q8" s="2"/>
      <c r="R8" s="16" t="str">
        <f t="shared" si="27"/>
        <v xml:space="preserve">BGAMENDAMOUNT </v>
      </c>
      <c r="S8" s="2"/>
      <c r="T8" s="2"/>
      <c r="U8" s="2"/>
      <c r="V8" s="2"/>
      <c r="W8" s="2"/>
      <c r="X8" s="2"/>
      <c r="Y8" s="2"/>
    </row>
    <row r="9" spans="1:25" x14ac:dyDescent="0.25">
      <c r="B9" t="s">
        <v>992</v>
      </c>
      <c r="C9" s="11">
        <f t="shared" si="14"/>
        <v>19</v>
      </c>
      <c r="D9" s="2" t="str">
        <f t="shared" si="15"/>
        <v xml:space="preserve">BGTOTALAMENDAMOUNT </v>
      </c>
      <c r="E9" s="1" t="str">
        <f t="shared" si="16"/>
        <v>BGTO</v>
      </c>
      <c r="F9" s="2" t="str">
        <f t="shared" si="17"/>
        <v>FLOAT,</v>
      </c>
      <c r="G9" s="2" t="e">
        <f t="shared" si="18"/>
        <v>#VALUE!</v>
      </c>
      <c r="H9" s="1" t="e">
        <f t="shared" si="19"/>
        <v>#VALUE!</v>
      </c>
      <c r="I9" s="2" t="e">
        <f t="shared" si="20"/>
        <v>#VALUE!</v>
      </c>
      <c r="J9" s="2" t="e">
        <f t="shared" si="21"/>
        <v>#VALUE!</v>
      </c>
      <c r="K9" s="1" t="e">
        <f t="shared" si="22"/>
        <v>#VALUE!</v>
      </c>
      <c r="L9" s="2"/>
      <c r="M9" s="1" t="str">
        <f t="shared" si="23"/>
        <v xml:space="preserve">BGTOTALAMENDAMOUNT </v>
      </c>
      <c r="N9" s="1" t="str">
        <f t="shared" si="24"/>
        <v xml:space="preserve">BGTOTALAMENDAMOUNT </v>
      </c>
      <c r="O9" s="2" t="e">
        <f t="shared" si="25"/>
        <v>#VALUE!</v>
      </c>
      <c r="P9" s="2" t="e">
        <f t="shared" si="26"/>
        <v>#VALUE!</v>
      </c>
      <c r="Q9" s="2"/>
      <c r="R9" s="16" t="str">
        <f t="shared" si="27"/>
        <v xml:space="preserve">BGTOTALAMENDAMOUNT </v>
      </c>
      <c r="S9" s="2"/>
      <c r="T9" s="2"/>
      <c r="U9" s="2"/>
      <c r="V9" s="2"/>
      <c r="W9" s="2"/>
      <c r="X9" s="2"/>
      <c r="Y9" s="2"/>
    </row>
    <row r="10" spans="1:25" x14ac:dyDescent="0.25">
      <c r="B10" t="s">
        <v>993</v>
      </c>
      <c r="C10" s="11">
        <f t="shared" si="14"/>
        <v>12</v>
      </c>
      <c r="D10" s="2" t="str">
        <f t="shared" si="15"/>
        <v xml:space="preserve">BGAMENDDATE </v>
      </c>
      <c r="E10" s="1" t="str">
        <f t="shared" si="16"/>
        <v>BGAM</v>
      </c>
      <c r="F10" s="2" t="str">
        <f t="shared" si="17"/>
        <v>TIMESTAMP,</v>
      </c>
      <c r="G10" s="2" t="e">
        <f t="shared" si="18"/>
        <v>#VALUE!</v>
      </c>
      <c r="H10" s="1" t="e">
        <f t="shared" si="19"/>
        <v>#VALUE!</v>
      </c>
      <c r="I10" s="2" t="e">
        <f t="shared" si="20"/>
        <v>#VALUE!</v>
      </c>
      <c r="J10" s="2" t="e">
        <f t="shared" si="21"/>
        <v>#VALUE!</v>
      </c>
      <c r="K10" s="1" t="e">
        <f t="shared" si="22"/>
        <v>#VALUE!</v>
      </c>
      <c r="L10" s="2"/>
      <c r="M10" s="1" t="str">
        <f t="shared" si="23"/>
        <v xml:space="preserve">BGAMENDDATE </v>
      </c>
      <c r="N10" s="1" t="str">
        <f t="shared" si="24"/>
        <v xml:space="preserve">BGAMENDDATE </v>
      </c>
      <c r="O10" s="2" t="e">
        <f t="shared" si="25"/>
        <v>#VALUE!</v>
      </c>
      <c r="P10" s="2" t="e">
        <f t="shared" si="26"/>
        <v>#VALUE!</v>
      </c>
      <c r="Q10" s="2"/>
      <c r="R10" s="16" t="str">
        <f t="shared" si="27"/>
        <v xml:space="preserve">BGAMENDDATE </v>
      </c>
      <c r="S10" s="2"/>
      <c r="T10" s="2"/>
      <c r="U10" s="2"/>
      <c r="V10" s="2"/>
      <c r="W10" s="2"/>
      <c r="X10" s="2"/>
      <c r="Y10" s="2"/>
    </row>
    <row r="11" spans="1:25" x14ac:dyDescent="0.25">
      <c r="B11" t="s">
        <v>138</v>
      </c>
      <c r="C11" s="11">
        <f t="shared" si="14"/>
        <v>9</v>
      </c>
      <c r="D11" s="2" t="str">
        <f t="shared" si="15"/>
        <v xml:space="preserve">ISACTIVE </v>
      </c>
      <c r="E11" s="1" t="str">
        <f t="shared" si="16"/>
        <v>ISAC</v>
      </c>
      <c r="F11" s="2" t="str">
        <f t="shared" si="17"/>
        <v>NUMBER (10),</v>
      </c>
      <c r="G11" s="2">
        <f t="shared" si="18"/>
        <v>8</v>
      </c>
      <c r="H11" s="1" t="str">
        <f t="shared" si="19"/>
        <v xml:space="preserve">NUMBER </v>
      </c>
      <c r="I11" s="2">
        <f t="shared" si="20"/>
        <v>11</v>
      </c>
      <c r="J11" s="2">
        <f t="shared" si="21"/>
        <v>3</v>
      </c>
      <c r="K11" s="1" t="str">
        <f t="shared" si="22"/>
        <v>10</v>
      </c>
      <c r="L11" s="2"/>
      <c r="M11" s="1" t="str">
        <f t="shared" si="23"/>
        <v xml:space="preserve">ISACTIVE </v>
      </c>
      <c r="N11" s="1" t="str">
        <f t="shared" si="24"/>
        <v xml:space="preserve">ISACTIVE </v>
      </c>
      <c r="O11" s="2" t="str">
        <f t="shared" si="25"/>
        <v xml:space="preserve">NUMBER </v>
      </c>
      <c r="P11" s="2" t="str">
        <f t="shared" si="26"/>
        <v>10</v>
      </c>
      <c r="Q11" s="2"/>
      <c r="R11" s="16" t="str">
        <f t="shared" si="27"/>
        <v xml:space="preserve">ISACTIVE </v>
      </c>
      <c r="S11" s="2"/>
      <c r="T11" s="2"/>
      <c r="U11" s="2"/>
      <c r="V11" s="2"/>
      <c r="W11" s="2"/>
      <c r="X11" s="2"/>
      <c r="Y11" s="2"/>
    </row>
    <row r="12" spans="1:25" x14ac:dyDescent="0.25">
      <c r="B12" t="s">
        <v>132</v>
      </c>
      <c r="C12" s="11">
        <f t="shared" si="14"/>
        <v>11</v>
      </c>
      <c r="D12" s="2" t="str">
        <f t="shared" si="15"/>
        <v xml:space="preserve">AUTHSTATUS </v>
      </c>
      <c r="E12" s="1" t="str">
        <f t="shared" si="16"/>
        <v>AUTH</v>
      </c>
      <c r="F12" s="2" t="str">
        <f t="shared" si="17"/>
        <v>VARCHAR2 (1),</v>
      </c>
      <c r="G12" s="2">
        <f t="shared" si="18"/>
        <v>10</v>
      </c>
      <c r="H12" s="1" t="str">
        <f t="shared" si="19"/>
        <v xml:space="preserve">VARCHAR2 </v>
      </c>
      <c r="I12" s="2">
        <f t="shared" si="20"/>
        <v>12</v>
      </c>
      <c r="J12" s="2">
        <f t="shared" si="21"/>
        <v>2</v>
      </c>
      <c r="K12" s="1" t="str">
        <f t="shared" si="22"/>
        <v>1</v>
      </c>
      <c r="L12" s="2"/>
      <c r="M12" s="1" t="str">
        <f t="shared" si="23"/>
        <v xml:space="preserve">AUTHSTATUS </v>
      </c>
      <c r="N12" s="1" t="str">
        <f t="shared" si="24"/>
        <v xml:space="preserve">AUTHSTATUS </v>
      </c>
      <c r="O12" s="2" t="str">
        <f t="shared" si="25"/>
        <v xml:space="preserve">VARCHAR2 </v>
      </c>
      <c r="P12" s="2" t="str">
        <f t="shared" si="26"/>
        <v>1</v>
      </c>
      <c r="Q12" s="2"/>
      <c r="R12" s="16" t="str">
        <f t="shared" si="27"/>
        <v xml:space="preserve">AUTHSTATUS </v>
      </c>
      <c r="S12" s="2"/>
      <c r="T12" s="2"/>
      <c r="U12" s="2"/>
      <c r="V12" s="2"/>
      <c r="W12" s="2"/>
      <c r="X12" s="2"/>
      <c r="Y12" s="2"/>
    </row>
    <row r="13" spans="1:25" x14ac:dyDescent="0.25">
      <c r="B13" t="s">
        <v>994</v>
      </c>
      <c r="C13" s="11">
        <f t="shared" si="14"/>
        <v>5</v>
      </c>
      <c r="D13" s="2" t="str">
        <f t="shared" si="15"/>
        <v xml:space="preserve">BGID </v>
      </c>
      <c r="E13" s="1" t="str">
        <f t="shared" si="16"/>
        <v>BGID</v>
      </c>
      <c r="F13" s="2" t="str">
        <f t="shared" si="17"/>
        <v>VARCHAR2 (16),</v>
      </c>
      <c r="G13" s="2">
        <f t="shared" si="18"/>
        <v>10</v>
      </c>
      <c r="H13" s="1" t="str">
        <f t="shared" si="19"/>
        <v xml:space="preserve">VARCHAR2 </v>
      </c>
      <c r="I13" s="2">
        <f t="shared" si="20"/>
        <v>13</v>
      </c>
      <c r="J13" s="2">
        <f t="shared" si="21"/>
        <v>3</v>
      </c>
      <c r="K13" s="1" t="str">
        <f t="shared" si="22"/>
        <v>16</v>
      </c>
      <c r="L13" s="2"/>
      <c r="M13" s="1" t="str">
        <f t="shared" si="23"/>
        <v xml:space="preserve">BGID </v>
      </c>
      <c r="N13" s="1" t="str">
        <f t="shared" si="24"/>
        <v xml:space="preserve">BGID </v>
      </c>
      <c r="O13" s="2" t="str">
        <f t="shared" si="25"/>
        <v xml:space="preserve">VARCHAR2 </v>
      </c>
      <c r="P13" s="2" t="str">
        <f t="shared" si="26"/>
        <v>16</v>
      </c>
      <c r="Q13" s="2"/>
      <c r="R13" s="16" t="str">
        <f t="shared" si="27"/>
        <v xml:space="preserve">BGID </v>
      </c>
      <c r="S13" s="2"/>
      <c r="T13" s="2"/>
      <c r="U13" s="2"/>
      <c r="V13" s="2"/>
      <c r="W13" s="2"/>
      <c r="X13" s="2"/>
      <c r="Y13" s="2"/>
    </row>
    <row r="14" spans="1:25" x14ac:dyDescent="0.25">
      <c r="B14" t="s">
        <v>995</v>
      </c>
      <c r="C14" s="11">
        <f t="shared" si="14"/>
        <v>12</v>
      </c>
      <c r="D14" s="2" t="str">
        <f t="shared" si="15"/>
        <v xml:space="preserve">PRODUCTCODE </v>
      </c>
      <c r="E14" s="1" t="str">
        <f t="shared" si="16"/>
        <v>PROD</v>
      </c>
      <c r="F14" s="2" t="str">
        <f t="shared" si="17"/>
        <v>VARCHAR2 (8),</v>
      </c>
      <c r="G14" s="2">
        <f t="shared" si="18"/>
        <v>10</v>
      </c>
      <c r="H14" s="1" t="str">
        <f t="shared" si="19"/>
        <v xml:space="preserve">VARCHAR2 </v>
      </c>
      <c r="I14" s="2">
        <f t="shared" si="20"/>
        <v>12</v>
      </c>
      <c r="J14" s="2">
        <f t="shared" si="21"/>
        <v>2</v>
      </c>
      <c r="K14" s="1" t="str">
        <f t="shared" si="22"/>
        <v>8</v>
      </c>
      <c r="L14" s="2"/>
      <c r="M14" s="1" t="str">
        <f t="shared" si="23"/>
        <v xml:space="preserve">PRODUCTCODE </v>
      </c>
      <c r="N14" s="1" t="str">
        <f t="shared" si="24"/>
        <v xml:space="preserve">PRODUCTCODE </v>
      </c>
      <c r="O14" s="2" t="str">
        <f t="shared" si="25"/>
        <v xml:space="preserve">VARCHAR2 </v>
      </c>
      <c r="P14" s="2" t="str">
        <f t="shared" si="26"/>
        <v>8</v>
      </c>
      <c r="Q14" s="2"/>
      <c r="R14" s="16" t="str">
        <f t="shared" si="27"/>
        <v xml:space="preserve">PRODUCTCODE </v>
      </c>
      <c r="S14" s="2"/>
      <c r="T14" s="2"/>
      <c r="U14" s="2"/>
      <c r="V14" s="2"/>
      <c r="W14" s="2"/>
      <c r="X14" s="2"/>
      <c r="Y14" s="2"/>
    </row>
    <row r="15" spans="1:25" x14ac:dyDescent="0.25">
      <c r="B15" t="s">
        <v>996</v>
      </c>
      <c r="C15" s="11">
        <f t="shared" si="14"/>
        <v>11</v>
      </c>
      <c r="D15" s="2" t="str">
        <f t="shared" si="15"/>
        <v xml:space="preserve">SCHEMECODE </v>
      </c>
      <c r="E15" s="1" t="str">
        <f t="shared" si="16"/>
        <v>SCHE</v>
      </c>
      <c r="F15" s="2" t="str">
        <f t="shared" si="17"/>
        <v>VARCHAR2 (8),</v>
      </c>
      <c r="G15" s="2">
        <f t="shared" si="18"/>
        <v>10</v>
      </c>
      <c r="H15" s="1" t="str">
        <f t="shared" si="19"/>
        <v xml:space="preserve">VARCHAR2 </v>
      </c>
      <c r="I15" s="2">
        <f t="shared" si="20"/>
        <v>12</v>
      </c>
      <c r="J15" s="2">
        <f t="shared" si="21"/>
        <v>2</v>
      </c>
      <c r="K15" s="1" t="str">
        <f t="shared" si="22"/>
        <v>8</v>
      </c>
      <c r="L15" s="2"/>
      <c r="M15" s="1" t="str">
        <f t="shared" si="23"/>
        <v xml:space="preserve">SCHEMECODE </v>
      </c>
      <c r="N15" s="1" t="str">
        <f t="shared" si="24"/>
        <v xml:space="preserve">SCHEMECODE </v>
      </c>
      <c r="O15" s="2" t="str">
        <f t="shared" si="25"/>
        <v xml:space="preserve">VARCHAR2 </v>
      </c>
      <c r="P15" s="2" t="str">
        <f t="shared" si="26"/>
        <v>8</v>
      </c>
      <c r="Q15" s="2"/>
      <c r="R15" s="16" t="str">
        <f t="shared" si="27"/>
        <v xml:space="preserve">SCHEMECODE </v>
      </c>
      <c r="S15" s="2"/>
      <c r="T15" s="2"/>
      <c r="U15" s="2"/>
      <c r="V15" s="2"/>
      <c r="W15" s="2"/>
      <c r="X15" s="2"/>
      <c r="Y15" s="2"/>
    </row>
    <row r="16" spans="1:25" x14ac:dyDescent="0.25">
      <c r="B16" t="s">
        <v>997</v>
      </c>
      <c r="C16" s="11">
        <f t="shared" si="14"/>
        <v>11</v>
      </c>
      <c r="D16" s="2" t="str">
        <f t="shared" si="15"/>
        <v xml:space="preserve">MEMBERCODE </v>
      </c>
      <c r="E16" s="1" t="str">
        <f t="shared" si="16"/>
        <v>MEMB</v>
      </c>
      <c r="F16" s="2" t="str">
        <f t="shared" si="17"/>
        <v>NUMBER (10),</v>
      </c>
      <c r="G16" s="2">
        <f t="shared" si="18"/>
        <v>8</v>
      </c>
      <c r="H16" s="1" t="str">
        <f t="shared" si="19"/>
        <v xml:space="preserve">NUMBER </v>
      </c>
      <c r="I16" s="2">
        <f t="shared" si="20"/>
        <v>11</v>
      </c>
      <c r="J16" s="2">
        <f t="shared" si="21"/>
        <v>3</v>
      </c>
      <c r="K16" s="1" t="str">
        <f t="shared" si="22"/>
        <v>10</v>
      </c>
      <c r="L16" s="2"/>
      <c r="M16" s="1" t="str">
        <f t="shared" si="23"/>
        <v xml:space="preserve">MEMBERCODE </v>
      </c>
      <c r="N16" s="1" t="str">
        <f t="shared" si="24"/>
        <v xml:space="preserve">MEMBERCODE </v>
      </c>
      <c r="O16" s="2" t="str">
        <f t="shared" si="25"/>
        <v xml:space="preserve">NUMBER </v>
      </c>
      <c r="P16" s="2" t="str">
        <f t="shared" si="26"/>
        <v>10</v>
      </c>
      <c r="Q16" s="2"/>
      <c r="R16" s="16" t="str">
        <f t="shared" si="27"/>
        <v xml:space="preserve">MEMBERCODE </v>
      </c>
      <c r="S16" s="2"/>
      <c r="T16" s="2"/>
      <c r="U16" s="2"/>
      <c r="V16" s="2"/>
      <c r="W16" s="2"/>
      <c r="X16" s="2"/>
      <c r="Y16" s="2"/>
    </row>
    <row r="17" spans="2:25" x14ac:dyDescent="0.25">
      <c r="B17" t="s">
        <v>998</v>
      </c>
      <c r="C17" s="11">
        <f t="shared" si="14"/>
        <v>14</v>
      </c>
      <c r="D17" s="2" t="str">
        <f t="shared" si="15"/>
        <v xml:space="preserve">NOAUTHPENDING </v>
      </c>
      <c r="E17" s="1" t="str">
        <f t="shared" si="16"/>
        <v>NOAU</v>
      </c>
      <c r="F17" s="2" t="str">
        <f t="shared" si="17"/>
        <v>NUMBER (10),</v>
      </c>
      <c r="G17" s="2">
        <f t="shared" si="18"/>
        <v>8</v>
      </c>
      <c r="H17" s="1" t="str">
        <f t="shared" si="19"/>
        <v xml:space="preserve">NUMBER </v>
      </c>
      <c r="I17" s="2">
        <f t="shared" si="20"/>
        <v>11</v>
      </c>
      <c r="J17" s="2">
        <f t="shared" si="21"/>
        <v>3</v>
      </c>
      <c r="K17" s="1" t="str">
        <f t="shared" si="22"/>
        <v>10</v>
      </c>
      <c r="L17" s="2"/>
      <c r="M17" s="1" t="str">
        <f t="shared" si="23"/>
        <v xml:space="preserve">NOAUTHPENDING </v>
      </c>
      <c r="N17" s="1" t="str">
        <f t="shared" si="24"/>
        <v xml:space="preserve">NOAUTHPENDING </v>
      </c>
      <c r="O17" s="2" t="str">
        <f t="shared" si="25"/>
        <v xml:space="preserve">NUMBER </v>
      </c>
      <c r="P17" s="2" t="str">
        <f t="shared" si="26"/>
        <v>10</v>
      </c>
      <c r="Q17" s="2"/>
      <c r="R17" s="16" t="str">
        <f t="shared" si="27"/>
        <v xml:space="preserve">NOAUTHPENDING </v>
      </c>
      <c r="S17" s="2"/>
      <c r="T17" s="2"/>
      <c r="U17" s="2"/>
      <c r="V17" s="2"/>
      <c r="W17" s="2"/>
      <c r="X17" s="2"/>
      <c r="Y17" s="2"/>
    </row>
    <row r="18" spans="2:25" hidden="1" x14ac:dyDescent="0.25">
      <c r="B18" t="s">
        <v>999</v>
      </c>
      <c r="C18" s="11">
        <f t="shared" si="14"/>
        <v>9</v>
      </c>
      <c r="D18" s="2" t="str">
        <f t="shared" si="15"/>
        <v xml:space="preserve">CHECKER1 </v>
      </c>
      <c r="E18" s="1" t="str">
        <f t="shared" si="16"/>
        <v>CHEC</v>
      </c>
      <c r="F18" s="2" t="str">
        <f t="shared" si="17"/>
        <v>VARCHAR2 (10),</v>
      </c>
      <c r="G18" s="2">
        <f t="shared" si="18"/>
        <v>10</v>
      </c>
      <c r="H18" s="1" t="str">
        <f t="shared" si="19"/>
        <v xml:space="preserve">VARCHAR2 </v>
      </c>
      <c r="I18" s="2">
        <f t="shared" si="20"/>
        <v>13</v>
      </c>
      <c r="J18" s="2">
        <f t="shared" si="21"/>
        <v>3</v>
      </c>
      <c r="K18" s="1" t="str">
        <f t="shared" si="22"/>
        <v>10</v>
      </c>
      <c r="L18" s="2"/>
      <c r="M18" s="1" t="str">
        <f t="shared" si="23"/>
        <v xml:space="preserve">CHECKER1 </v>
      </c>
      <c r="N18" s="1" t="str">
        <f t="shared" si="24"/>
        <v xml:space="preserve">CHECKER1 </v>
      </c>
      <c r="O18" s="2" t="str">
        <f t="shared" si="25"/>
        <v xml:space="preserve">VARCHAR2 </v>
      </c>
      <c r="P18" s="2" t="str">
        <f t="shared" si="26"/>
        <v>10</v>
      </c>
      <c r="Q18" s="2"/>
      <c r="R18" s="16" t="str">
        <f t="shared" si="27"/>
        <v xml:space="preserve">CHECKER1 </v>
      </c>
      <c r="S18" s="2"/>
      <c r="T18" s="2"/>
      <c r="U18" s="2"/>
      <c r="V18" s="2"/>
      <c r="W18" s="2"/>
      <c r="X18" s="2"/>
      <c r="Y18" s="2"/>
    </row>
    <row r="19" spans="2:25" hidden="1" x14ac:dyDescent="0.25">
      <c r="B19" t="s">
        <v>1000</v>
      </c>
      <c r="C19" s="11">
        <f t="shared" si="14"/>
        <v>13</v>
      </c>
      <c r="D19" s="2" t="str">
        <f t="shared" si="15"/>
        <v xml:space="preserve">CHECKERDATE1 </v>
      </c>
      <c r="E19" s="1" t="str">
        <f t="shared" si="16"/>
        <v>CHEC</v>
      </c>
      <c r="F19" s="2" t="str">
        <f t="shared" si="17"/>
        <v>TIMESTAMP,</v>
      </c>
      <c r="G19" s="2" t="e">
        <f t="shared" si="18"/>
        <v>#VALUE!</v>
      </c>
      <c r="H19" s="1" t="e">
        <f t="shared" si="19"/>
        <v>#VALUE!</v>
      </c>
      <c r="I19" s="2" t="e">
        <f t="shared" si="20"/>
        <v>#VALUE!</v>
      </c>
      <c r="J19" s="2" t="e">
        <f t="shared" si="21"/>
        <v>#VALUE!</v>
      </c>
      <c r="K19" s="1" t="e">
        <f t="shared" si="22"/>
        <v>#VALUE!</v>
      </c>
      <c r="L19" s="2"/>
      <c r="M19" s="1" t="str">
        <f t="shared" si="23"/>
        <v xml:space="preserve">CHECKERDATE1 </v>
      </c>
      <c r="N19" s="1" t="str">
        <f t="shared" si="24"/>
        <v xml:space="preserve">CHECKERDATE1 </v>
      </c>
      <c r="O19" s="2" t="e">
        <f t="shared" si="25"/>
        <v>#VALUE!</v>
      </c>
      <c r="P19" s="2" t="e">
        <f t="shared" si="26"/>
        <v>#VALUE!</v>
      </c>
      <c r="Q19" s="2"/>
      <c r="R19" s="16" t="str">
        <f t="shared" si="27"/>
        <v xml:space="preserve">CHECKERDATE1 </v>
      </c>
      <c r="S19" s="2"/>
      <c r="T19" s="2"/>
      <c r="U19" s="2"/>
      <c r="V19" s="2"/>
      <c r="W19" s="2"/>
      <c r="X19" s="2"/>
      <c r="Y19" s="2"/>
    </row>
    <row r="20" spans="2:25" hidden="1" x14ac:dyDescent="0.25">
      <c r="B20" t="s">
        <v>1001</v>
      </c>
      <c r="C20" s="11">
        <f t="shared" si="14"/>
        <v>9</v>
      </c>
      <c r="D20" s="2" t="str">
        <f t="shared" si="15"/>
        <v xml:space="preserve">CHECKER2 </v>
      </c>
      <c r="E20" s="1" t="str">
        <f t="shared" si="16"/>
        <v>CHEC</v>
      </c>
      <c r="F20" s="2" t="str">
        <f t="shared" si="17"/>
        <v>VARCHAR2 (10),</v>
      </c>
      <c r="G20" s="2">
        <f t="shared" si="18"/>
        <v>10</v>
      </c>
      <c r="H20" s="1" t="str">
        <f t="shared" si="19"/>
        <v xml:space="preserve">VARCHAR2 </v>
      </c>
      <c r="I20" s="2">
        <f t="shared" si="20"/>
        <v>13</v>
      </c>
      <c r="J20" s="2">
        <f t="shared" si="21"/>
        <v>3</v>
      </c>
      <c r="K20" s="1" t="str">
        <f t="shared" si="22"/>
        <v>10</v>
      </c>
      <c r="L20" s="2"/>
      <c r="M20" s="1" t="str">
        <f t="shared" si="23"/>
        <v xml:space="preserve">CHECKER2 </v>
      </c>
      <c r="N20" s="1" t="str">
        <f t="shared" si="24"/>
        <v xml:space="preserve">CHECKER2 </v>
      </c>
      <c r="O20" s="2" t="str">
        <f t="shared" si="25"/>
        <v xml:space="preserve">VARCHAR2 </v>
      </c>
      <c r="P20" s="2" t="str">
        <f t="shared" si="26"/>
        <v>10</v>
      </c>
      <c r="Q20" s="2"/>
      <c r="R20" s="16" t="str">
        <f t="shared" si="27"/>
        <v xml:space="preserve">CHECKER2 </v>
      </c>
      <c r="S20" s="2"/>
      <c r="T20" s="2"/>
      <c r="U20" s="2"/>
      <c r="V20" s="2"/>
      <c r="W20" s="2"/>
      <c r="X20" s="2"/>
      <c r="Y20" s="2"/>
    </row>
    <row r="21" spans="2:25" hidden="1" x14ac:dyDescent="0.25">
      <c r="B21" t="s">
        <v>1002</v>
      </c>
      <c r="C21" s="11">
        <f t="shared" si="14"/>
        <v>13</v>
      </c>
      <c r="D21" s="2" t="str">
        <f t="shared" si="15"/>
        <v xml:space="preserve">CHECKERDATE2 </v>
      </c>
      <c r="E21" s="1" t="str">
        <f t="shared" si="16"/>
        <v>CHEC</v>
      </c>
      <c r="F21" s="2" t="str">
        <f t="shared" si="17"/>
        <v>TIMESTAMP,</v>
      </c>
      <c r="G21" s="2" t="e">
        <f t="shared" si="18"/>
        <v>#VALUE!</v>
      </c>
      <c r="H21" s="1" t="e">
        <f t="shared" si="19"/>
        <v>#VALUE!</v>
      </c>
      <c r="I21" s="2" t="e">
        <f t="shared" si="20"/>
        <v>#VALUE!</v>
      </c>
      <c r="J21" s="2" t="e">
        <f t="shared" si="21"/>
        <v>#VALUE!</v>
      </c>
      <c r="K21" s="1" t="e">
        <f t="shared" si="22"/>
        <v>#VALUE!</v>
      </c>
      <c r="L21" s="2"/>
      <c r="M21" s="1" t="str">
        <f t="shared" si="23"/>
        <v xml:space="preserve">CHECKERDATE2 </v>
      </c>
      <c r="N21" s="1" t="str">
        <f t="shared" si="24"/>
        <v xml:space="preserve">CHECKERDATE2 </v>
      </c>
      <c r="O21" s="2" t="e">
        <f t="shared" si="25"/>
        <v>#VALUE!</v>
      </c>
      <c r="P21" s="2" t="e">
        <f t="shared" si="26"/>
        <v>#VALUE!</v>
      </c>
      <c r="Q21" s="2"/>
      <c r="R21" s="16" t="str">
        <f t="shared" si="27"/>
        <v xml:space="preserve">CHECKERDATE2 </v>
      </c>
      <c r="S21" s="2"/>
      <c r="T21" s="2"/>
      <c r="U21" s="2"/>
      <c r="V21" s="2"/>
      <c r="W21" s="2"/>
      <c r="X21" s="2"/>
      <c r="Y21" s="2"/>
    </row>
    <row r="22" spans="2:25" x14ac:dyDescent="0.25">
      <c r="B22" t="s">
        <v>1003</v>
      </c>
      <c r="C22" s="11">
        <f t="shared" si="14"/>
        <v>8</v>
      </c>
      <c r="D22" s="2" t="str">
        <f t="shared" si="15"/>
        <v xml:space="preserve">CHANNEL </v>
      </c>
      <c r="E22" s="1" t="str">
        <f t="shared" si="16"/>
        <v>CHAN</v>
      </c>
      <c r="F22" s="2" t="str">
        <f t="shared" si="17"/>
        <v>NUMBER (10),</v>
      </c>
      <c r="G22" s="2">
        <f t="shared" si="18"/>
        <v>8</v>
      </c>
      <c r="H22" s="1" t="str">
        <f t="shared" si="19"/>
        <v xml:space="preserve">NUMBER </v>
      </c>
      <c r="I22" s="2">
        <f t="shared" si="20"/>
        <v>11</v>
      </c>
      <c r="J22" s="2">
        <f t="shared" si="21"/>
        <v>3</v>
      </c>
      <c r="K22" s="1" t="str">
        <f t="shared" si="22"/>
        <v>10</v>
      </c>
      <c r="L22" s="2"/>
      <c r="M22" s="1" t="str">
        <f t="shared" si="23"/>
        <v xml:space="preserve">CHANNEL </v>
      </c>
      <c r="N22" s="1" t="str">
        <f t="shared" si="24"/>
        <v xml:space="preserve">CHANNEL </v>
      </c>
      <c r="O22" s="2" t="str">
        <f t="shared" si="25"/>
        <v xml:space="preserve">NUMBER </v>
      </c>
      <c r="P22" s="2" t="str">
        <f t="shared" si="26"/>
        <v>10</v>
      </c>
      <c r="Q22" s="2"/>
      <c r="R22" s="16" t="str">
        <f t="shared" si="27"/>
        <v xml:space="preserve">CHANNEL </v>
      </c>
      <c r="S22" s="2"/>
      <c r="T22" s="2"/>
      <c r="U22" s="2"/>
      <c r="V22" s="2"/>
      <c r="W22" s="2"/>
      <c r="X22" s="2"/>
      <c r="Y22" s="2"/>
    </row>
    <row r="23" spans="2:25" x14ac:dyDescent="0.25">
      <c r="B23" t="s">
        <v>1004</v>
      </c>
      <c r="C23" s="11">
        <f t="shared" si="14"/>
        <v>12</v>
      </c>
      <c r="D23" s="2" t="str">
        <f t="shared" si="15"/>
        <v xml:space="preserve">MESSAGETYPE </v>
      </c>
      <c r="E23" s="1" t="str">
        <f t="shared" si="16"/>
        <v>MESS</v>
      </c>
      <c r="F23" s="2" t="str">
        <f t="shared" si="17"/>
        <v>VARCHAR2 (10),</v>
      </c>
      <c r="G23" s="2">
        <f t="shared" si="18"/>
        <v>10</v>
      </c>
      <c r="H23" s="1" t="str">
        <f t="shared" si="19"/>
        <v xml:space="preserve">VARCHAR2 </v>
      </c>
      <c r="I23" s="2">
        <f t="shared" si="20"/>
        <v>13</v>
      </c>
      <c r="J23" s="2">
        <f t="shared" si="21"/>
        <v>3</v>
      </c>
      <c r="K23" s="1" t="str">
        <f t="shared" si="22"/>
        <v>10</v>
      </c>
      <c r="L23" s="2"/>
      <c r="M23" s="1" t="str">
        <f t="shared" si="23"/>
        <v xml:space="preserve">MESSAGETYPE </v>
      </c>
      <c r="N23" s="1" t="str">
        <f t="shared" si="24"/>
        <v xml:space="preserve">MESSAGETYPE </v>
      </c>
      <c r="O23" s="2" t="str">
        <f t="shared" si="25"/>
        <v xml:space="preserve">VARCHAR2 </v>
      </c>
      <c r="P23" s="2" t="str">
        <f t="shared" si="26"/>
        <v>10</v>
      </c>
      <c r="Q23" s="2"/>
      <c r="R23" s="16" t="str">
        <f t="shared" si="27"/>
        <v xml:space="preserve">MESSAGETYPE </v>
      </c>
      <c r="S23" s="2"/>
      <c r="T23" s="2"/>
      <c r="U23" s="2"/>
      <c r="V23" s="2"/>
      <c r="W23" s="2"/>
      <c r="X23" s="2"/>
      <c r="Y23" s="2"/>
    </row>
    <row r="24" spans="2:25" x14ac:dyDescent="0.25">
      <c r="B24" t="s">
        <v>1005</v>
      </c>
      <c r="C24" s="11">
        <f t="shared" si="14"/>
        <v>9</v>
      </c>
      <c r="D24" s="2" t="str">
        <f t="shared" si="15"/>
        <v xml:space="preserve">MAILDATE </v>
      </c>
      <c r="E24" s="1" t="str">
        <f t="shared" si="16"/>
        <v>MAIL</v>
      </c>
      <c r="F24" s="2" t="str">
        <f t="shared" si="17"/>
        <v>TIMESTAMP,</v>
      </c>
      <c r="G24" s="2" t="e">
        <f t="shared" si="18"/>
        <v>#VALUE!</v>
      </c>
      <c r="H24" s="1" t="e">
        <f t="shared" si="19"/>
        <v>#VALUE!</v>
      </c>
      <c r="I24" s="2" t="e">
        <f t="shared" si="20"/>
        <v>#VALUE!</v>
      </c>
      <c r="J24" s="2" t="e">
        <f t="shared" si="21"/>
        <v>#VALUE!</v>
      </c>
      <c r="K24" s="1" t="e">
        <f t="shared" si="22"/>
        <v>#VALUE!</v>
      </c>
      <c r="L24" s="2"/>
      <c r="M24" s="1" t="str">
        <f t="shared" si="23"/>
        <v xml:space="preserve">MAILDATE </v>
      </c>
      <c r="N24" s="1" t="str">
        <f t="shared" si="24"/>
        <v xml:space="preserve">MAILDATE </v>
      </c>
      <c r="O24" s="2" t="e">
        <f t="shared" si="25"/>
        <v>#VALUE!</v>
      </c>
      <c r="P24" s="2" t="e">
        <f t="shared" si="26"/>
        <v>#VALUE!</v>
      </c>
      <c r="Q24" s="2"/>
      <c r="R24" s="16" t="str">
        <f t="shared" si="27"/>
        <v xml:space="preserve">MAILDATE </v>
      </c>
      <c r="S24" s="2"/>
      <c r="T24" s="2"/>
      <c r="U24" s="2"/>
      <c r="V24" s="2"/>
      <c r="W24" s="2"/>
      <c r="X24" s="2"/>
      <c r="Y24" s="2"/>
    </row>
    <row r="25" spans="2:25" x14ac:dyDescent="0.25">
      <c r="B25" t="s">
        <v>1006</v>
      </c>
      <c r="C25" s="11">
        <f t="shared" si="14"/>
        <v>7</v>
      </c>
      <c r="D25" s="2" t="str">
        <f t="shared" si="15"/>
        <v xml:space="preserve">MAILNO </v>
      </c>
      <c r="E25" s="1" t="str">
        <f t="shared" si="16"/>
        <v>MAIL</v>
      </c>
      <c r="F25" s="2" t="str">
        <f t="shared" si="17"/>
        <v>VARCHAR2 (30),</v>
      </c>
      <c r="G25" s="2">
        <f t="shared" si="18"/>
        <v>10</v>
      </c>
      <c r="H25" s="1" t="str">
        <f t="shared" si="19"/>
        <v xml:space="preserve">VARCHAR2 </v>
      </c>
      <c r="I25" s="2">
        <f t="shared" si="20"/>
        <v>13</v>
      </c>
      <c r="J25" s="2">
        <f t="shared" si="21"/>
        <v>3</v>
      </c>
      <c r="K25" s="1" t="str">
        <f t="shared" si="22"/>
        <v>30</v>
      </c>
      <c r="L25" s="2"/>
      <c r="M25" s="1" t="str">
        <f t="shared" si="23"/>
        <v xml:space="preserve">MAILNO </v>
      </c>
      <c r="N25" s="1" t="str">
        <f t="shared" si="24"/>
        <v xml:space="preserve">MAILNO </v>
      </c>
      <c r="O25" s="2" t="str">
        <f t="shared" si="25"/>
        <v xml:space="preserve">VARCHAR2 </v>
      </c>
      <c r="P25" s="2" t="str">
        <f t="shared" si="26"/>
        <v>30</v>
      </c>
      <c r="Q25" s="2"/>
      <c r="R25" s="16" t="str">
        <f t="shared" si="27"/>
        <v xml:space="preserve">MAILNO </v>
      </c>
      <c r="S25" s="2"/>
      <c r="T25" s="2"/>
      <c r="U25" s="2"/>
      <c r="V25" s="2"/>
      <c r="W25" s="2"/>
      <c r="X25" s="2"/>
      <c r="Y25" s="2"/>
    </row>
    <row r="26" spans="2:25" x14ac:dyDescent="0.25">
      <c r="B26" t="s">
        <v>1007</v>
      </c>
      <c r="C26" s="11">
        <f t="shared" si="14"/>
        <v>11</v>
      </c>
      <c r="D26" s="2" t="str">
        <f t="shared" si="15"/>
        <v xml:space="preserve">DECISIONNO </v>
      </c>
      <c r="E26" s="1" t="str">
        <f t="shared" si="16"/>
        <v>DECI</v>
      </c>
      <c r="F26" s="2" t="str">
        <f t="shared" si="17"/>
        <v>VARCHAR2 (30),</v>
      </c>
      <c r="G26" s="2">
        <f t="shared" si="18"/>
        <v>10</v>
      </c>
      <c r="H26" s="1" t="str">
        <f t="shared" si="19"/>
        <v xml:space="preserve">VARCHAR2 </v>
      </c>
      <c r="I26" s="2">
        <f t="shared" si="20"/>
        <v>13</v>
      </c>
      <c r="J26" s="2">
        <f t="shared" si="21"/>
        <v>3</v>
      </c>
      <c r="K26" s="1" t="str">
        <f t="shared" si="22"/>
        <v>30</v>
      </c>
      <c r="L26" s="2"/>
      <c r="M26" s="1" t="str">
        <f t="shared" si="23"/>
        <v xml:space="preserve">DECISIONNO </v>
      </c>
      <c r="N26" s="1" t="str">
        <f t="shared" si="24"/>
        <v xml:space="preserve">DECISIONNO </v>
      </c>
      <c r="O26" s="2" t="str">
        <f t="shared" si="25"/>
        <v xml:space="preserve">VARCHAR2 </v>
      </c>
      <c r="P26" s="2" t="str">
        <f t="shared" si="26"/>
        <v>30</v>
      </c>
      <c r="Q26" s="2"/>
      <c r="R26" s="16" t="str">
        <f t="shared" si="27"/>
        <v xml:space="preserve">DECISIONNO </v>
      </c>
      <c r="S26" s="2"/>
      <c r="T26" s="2"/>
      <c r="U26" s="2"/>
      <c r="V26" s="2"/>
      <c r="W26" s="2"/>
      <c r="X26" s="2"/>
      <c r="Y26" s="2"/>
    </row>
    <row r="27" spans="2:25" x14ac:dyDescent="0.25">
      <c r="B27" t="s">
        <v>1008</v>
      </c>
      <c r="C27" s="11">
        <f t="shared" si="14"/>
        <v>13</v>
      </c>
      <c r="D27" s="2" t="str">
        <f t="shared" si="15"/>
        <v xml:space="preserve">OTHERREMARKS </v>
      </c>
      <c r="E27" s="1" t="str">
        <f t="shared" si="16"/>
        <v>OTHE</v>
      </c>
      <c r="F27" s="2" t="str">
        <f t="shared" si="17"/>
        <v>VARCHAR2 (100),</v>
      </c>
      <c r="G27" s="2">
        <f t="shared" si="18"/>
        <v>10</v>
      </c>
      <c r="H27" s="1" t="str">
        <f t="shared" si="19"/>
        <v xml:space="preserve">VARCHAR2 </v>
      </c>
      <c r="I27" s="2">
        <f t="shared" si="20"/>
        <v>14</v>
      </c>
      <c r="J27" s="2">
        <f t="shared" si="21"/>
        <v>4</v>
      </c>
      <c r="K27" s="1" t="str">
        <f t="shared" si="22"/>
        <v>100</v>
      </c>
      <c r="L27" s="2"/>
      <c r="M27" s="1" t="str">
        <f t="shared" si="23"/>
        <v xml:space="preserve">OTHERREMARKS </v>
      </c>
      <c r="N27" s="1" t="str">
        <f t="shared" si="24"/>
        <v xml:space="preserve">OTHERREMARKS </v>
      </c>
      <c r="O27" s="2" t="str">
        <f t="shared" si="25"/>
        <v xml:space="preserve">VARCHAR2 </v>
      </c>
      <c r="P27" s="2" t="str">
        <f t="shared" si="26"/>
        <v>100</v>
      </c>
      <c r="Q27" s="2"/>
      <c r="R27" s="16" t="str">
        <f t="shared" si="27"/>
        <v xml:space="preserve">OTHERREMARKS </v>
      </c>
      <c r="S27" s="2"/>
      <c r="T27" s="2"/>
      <c r="U27" s="2"/>
      <c r="V27" s="2"/>
      <c r="W27" s="2"/>
      <c r="X27" s="2"/>
      <c r="Y27" s="2"/>
    </row>
    <row r="28" spans="2:25" x14ac:dyDescent="0.25">
      <c r="B28" t="s">
        <v>1009</v>
      </c>
      <c r="C28" s="11">
        <f t="shared" si="14"/>
        <v>13</v>
      </c>
      <c r="D28" s="2" t="str">
        <f t="shared" si="15"/>
        <v xml:space="preserve">CONTRACTDATE </v>
      </c>
      <c r="E28" s="1" t="str">
        <f t="shared" si="16"/>
        <v>CONT</v>
      </c>
      <c r="F28" s="2" t="str">
        <f t="shared" si="17"/>
        <v>TIMESTAMP,</v>
      </c>
      <c r="G28" s="2" t="e">
        <f t="shared" si="18"/>
        <v>#VALUE!</v>
      </c>
      <c r="H28" s="1" t="e">
        <f t="shared" si="19"/>
        <v>#VALUE!</v>
      </c>
      <c r="I28" s="2" t="e">
        <f t="shared" si="20"/>
        <v>#VALUE!</v>
      </c>
      <c r="J28" s="2" t="e">
        <f t="shared" si="21"/>
        <v>#VALUE!</v>
      </c>
      <c r="K28" s="1" t="e">
        <f t="shared" si="22"/>
        <v>#VALUE!</v>
      </c>
      <c r="L28" s="2"/>
      <c r="M28" s="1" t="str">
        <f t="shared" si="23"/>
        <v xml:space="preserve">CONTRACTDATE </v>
      </c>
      <c r="N28" s="1" t="str">
        <f t="shared" si="24"/>
        <v xml:space="preserve">CONTRACTDATE </v>
      </c>
      <c r="O28" s="2" t="e">
        <f t="shared" si="25"/>
        <v>#VALUE!</v>
      </c>
      <c r="P28" s="2" t="e">
        <f t="shared" si="26"/>
        <v>#VALUE!</v>
      </c>
      <c r="Q28" s="2"/>
      <c r="R28" s="16" t="str">
        <f t="shared" si="27"/>
        <v xml:space="preserve">CONTRACTDATE </v>
      </c>
      <c r="S28" s="2"/>
      <c r="T28" s="2"/>
      <c r="U28" s="2"/>
      <c r="V28" s="2"/>
      <c r="W28" s="2"/>
      <c r="X28" s="2"/>
      <c r="Y28" s="2"/>
    </row>
    <row r="29" spans="2:25" x14ac:dyDescent="0.25">
      <c r="B29" t="s">
        <v>1010</v>
      </c>
      <c r="C29" s="11">
        <f t="shared" si="14"/>
        <v>11</v>
      </c>
      <c r="D29" s="2" t="str">
        <f t="shared" si="15"/>
        <v xml:space="preserve">CONTRACTNO </v>
      </c>
      <c r="E29" s="1" t="str">
        <f t="shared" si="16"/>
        <v>CONT</v>
      </c>
      <c r="F29" s="2" t="str">
        <f t="shared" si="17"/>
        <v>VARCHAR2 (30),</v>
      </c>
      <c r="G29" s="2">
        <f t="shared" si="18"/>
        <v>10</v>
      </c>
      <c r="H29" s="1" t="str">
        <f t="shared" si="19"/>
        <v xml:space="preserve">VARCHAR2 </v>
      </c>
      <c r="I29" s="2">
        <f t="shared" si="20"/>
        <v>13</v>
      </c>
      <c r="J29" s="2">
        <f t="shared" si="21"/>
        <v>3</v>
      </c>
      <c r="K29" s="1" t="str">
        <f t="shared" si="22"/>
        <v>30</v>
      </c>
      <c r="L29" s="2"/>
      <c r="M29" s="1" t="str">
        <f t="shared" si="23"/>
        <v xml:space="preserve">CONTRACTNO </v>
      </c>
      <c r="N29" s="1" t="str">
        <f t="shared" si="24"/>
        <v xml:space="preserve">CONTRACTNO </v>
      </c>
      <c r="O29" s="2" t="str">
        <f t="shared" si="25"/>
        <v xml:space="preserve">VARCHAR2 </v>
      </c>
      <c r="P29" s="2" t="str">
        <f t="shared" si="26"/>
        <v>30</v>
      </c>
      <c r="Q29" s="2"/>
      <c r="R29" s="16" t="str">
        <f t="shared" si="27"/>
        <v xml:space="preserve">CONTRACTNO </v>
      </c>
      <c r="S29" s="2"/>
      <c r="T29" s="2"/>
      <c r="U29" s="2"/>
      <c r="V29" s="2"/>
      <c r="W29" s="2"/>
      <c r="X29" s="2"/>
      <c r="Y29" s="2"/>
    </row>
    <row r="30" spans="2:25" x14ac:dyDescent="0.25">
      <c r="B30" t="s">
        <v>1011</v>
      </c>
      <c r="C30" s="11">
        <f t="shared" si="14"/>
        <v>9</v>
      </c>
      <c r="D30" s="2" t="str">
        <f t="shared" si="15"/>
        <v xml:space="preserve">SUBORRSN </v>
      </c>
      <c r="E30" s="1" t="str">
        <f t="shared" si="16"/>
        <v>SUBO</v>
      </c>
      <c r="F30" s="2" t="str">
        <f t="shared" si="17"/>
        <v>VARCHAR2 (100),</v>
      </c>
      <c r="G30" s="2">
        <f t="shared" si="18"/>
        <v>10</v>
      </c>
      <c r="H30" s="1" t="str">
        <f t="shared" si="19"/>
        <v xml:space="preserve">VARCHAR2 </v>
      </c>
      <c r="I30" s="2">
        <f t="shared" si="20"/>
        <v>14</v>
      </c>
      <c r="J30" s="2">
        <f t="shared" si="21"/>
        <v>4</v>
      </c>
      <c r="K30" s="1" t="str">
        <f t="shared" si="22"/>
        <v>100</v>
      </c>
      <c r="L30" s="2"/>
      <c r="M30" s="1" t="str">
        <f t="shared" si="23"/>
        <v xml:space="preserve">SUBORRSN </v>
      </c>
      <c r="N30" s="1" t="str">
        <f t="shared" si="24"/>
        <v xml:space="preserve">SUBORRSN </v>
      </c>
      <c r="O30" s="2" t="str">
        <f t="shared" si="25"/>
        <v xml:space="preserve">VARCHAR2 </v>
      </c>
      <c r="P30" s="2" t="str">
        <f t="shared" si="26"/>
        <v>100</v>
      </c>
      <c r="Q30" s="2"/>
      <c r="R30" s="16" t="str">
        <f t="shared" si="27"/>
        <v xml:space="preserve">SUBORRSN </v>
      </c>
      <c r="S30" s="2"/>
      <c r="T30" s="2"/>
      <c r="U30" s="2"/>
      <c r="V30" s="2"/>
      <c r="W30" s="2"/>
      <c r="X30" s="2"/>
      <c r="Y30" s="2"/>
    </row>
    <row r="31" spans="2:25" x14ac:dyDescent="0.25">
      <c r="B31" t="s">
        <v>1012</v>
      </c>
      <c r="C31" s="11">
        <f t="shared" si="14"/>
        <v>10</v>
      </c>
      <c r="D31" s="2" t="str">
        <f t="shared" si="15"/>
        <v xml:space="preserve">LIMITTYPE </v>
      </c>
      <c r="E31" s="1" t="str">
        <f t="shared" si="16"/>
        <v>LIMI</v>
      </c>
      <c r="F31" s="2" t="str">
        <f t="shared" si="17"/>
        <v>VARCHAR2 (1),</v>
      </c>
      <c r="G31" s="2">
        <f t="shared" si="18"/>
        <v>10</v>
      </c>
      <c r="H31" s="1" t="str">
        <f t="shared" si="19"/>
        <v xml:space="preserve">VARCHAR2 </v>
      </c>
      <c r="I31" s="2">
        <f t="shared" si="20"/>
        <v>12</v>
      </c>
      <c r="J31" s="2">
        <f t="shared" si="21"/>
        <v>2</v>
      </c>
      <c r="K31" s="1" t="str">
        <f t="shared" si="22"/>
        <v>1</v>
      </c>
      <c r="L31" s="2"/>
      <c r="M31" s="1" t="str">
        <f t="shared" si="23"/>
        <v xml:space="preserve">LIMITTYPE </v>
      </c>
      <c r="N31" s="1" t="str">
        <f t="shared" si="24"/>
        <v xml:space="preserve">LIMITTYPE </v>
      </c>
      <c r="O31" s="2" t="str">
        <f t="shared" si="25"/>
        <v xml:space="preserve">VARCHAR2 </v>
      </c>
      <c r="P31" s="2" t="str">
        <f t="shared" si="26"/>
        <v>1</v>
      </c>
      <c r="Q31" s="2"/>
      <c r="R31" s="16" t="str">
        <f t="shared" si="27"/>
        <v xml:space="preserve">LIMITTYPE </v>
      </c>
      <c r="S31" s="2"/>
      <c r="T31" s="2"/>
      <c r="U31" s="2"/>
      <c r="V31" s="2"/>
      <c r="W31" s="2"/>
      <c r="X31" s="2"/>
      <c r="Y31" s="2"/>
    </row>
    <row r="32" spans="2:25" x14ac:dyDescent="0.25">
      <c r="B32" t="s">
        <v>1013</v>
      </c>
      <c r="C32" s="11">
        <f t="shared" si="14"/>
        <v>12</v>
      </c>
      <c r="D32" s="2" t="str">
        <f t="shared" si="15"/>
        <v xml:space="preserve">GUARANTEEYN </v>
      </c>
      <c r="E32" s="1" t="str">
        <f t="shared" si="16"/>
        <v>GUAR</v>
      </c>
      <c r="F32" s="2" t="str">
        <f t="shared" si="17"/>
        <v>VARCHAR2 (1),</v>
      </c>
      <c r="G32" s="2">
        <f t="shared" si="18"/>
        <v>10</v>
      </c>
      <c r="H32" s="1" t="str">
        <f t="shared" si="19"/>
        <v xml:space="preserve">VARCHAR2 </v>
      </c>
      <c r="I32" s="2">
        <f t="shared" si="20"/>
        <v>12</v>
      </c>
      <c r="J32" s="2">
        <f t="shared" si="21"/>
        <v>2</v>
      </c>
      <c r="K32" s="1" t="str">
        <f t="shared" si="22"/>
        <v>1</v>
      </c>
      <c r="L32" s="2"/>
      <c r="M32" s="1" t="str">
        <f t="shared" si="23"/>
        <v xml:space="preserve">GUARANTEEYN </v>
      </c>
      <c r="N32" s="1" t="str">
        <f t="shared" si="24"/>
        <v xml:space="preserve">GUARANTEEYN </v>
      </c>
      <c r="O32" s="2" t="str">
        <f t="shared" si="25"/>
        <v xml:space="preserve">VARCHAR2 </v>
      </c>
      <c r="P32" s="2" t="str">
        <f t="shared" si="26"/>
        <v>1</v>
      </c>
      <c r="Q32" s="2"/>
      <c r="R32" s="16" t="str">
        <f t="shared" si="27"/>
        <v xml:space="preserve">GUARANTEEYN </v>
      </c>
      <c r="S32" s="2"/>
      <c r="T32" s="2"/>
      <c r="U32" s="2"/>
      <c r="V32" s="2"/>
      <c r="W32" s="2"/>
      <c r="X32" s="2"/>
      <c r="Y32" s="2"/>
    </row>
    <row r="33" spans="2:25" x14ac:dyDescent="0.25">
      <c r="B33" t="s">
        <v>1014</v>
      </c>
      <c r="C33" s="11">
        <f t="shared" si="14"/>
        <v>11</v>
      </c>
      <c r="D33" s="2" t="str">
        <f t="shared" si="15"/>
        <v xml:space="preserve">LOANACCTNO </v>
      </c>
      <c r="E33" s="1" t="str">
        <f t="shared" si="16"/>
        <v>LOAN</v>
      </c>
      <c r="F33" s="2" t="str">
        <f t="shared" si="17"/>
        <v>VARCHAR2 (32),</v>
      </c>
      <c r="G33" s="2">
        <f t="shared" si="18"/>
        <v>10</v>
      </c>
      <c r="H33" s="1" t="str">
        <f t="shared" si="19"/>
        <v xml:space="preserve">VARCHAR2 </v>
      </c>
      <c r="I33" s="2">
        <f t="shared" si="20"/>
        <v>13</v>
      </c>
      <c r="J33" s="2">
        <f t="shared" si="21"/>
        <v>3</v>
      </c>
      <c r="K33" s="1" t="str">
        <f t="shared" si="22"/>
        <v>32</v>
      </c>
      <c r="L33" s="2"/>
      <c r="M33" s="1" t="str">
        <f t="shared" si="23"/>
        <v xml:space="preserve">LOANACCTNO </v>
      </c>
      <c r="N33" s="1" t="str">
        <f t="shared" si="24"/>
        <v xml:space="preserve">LOANACCTNO </v>
      </c>
      <c r="O33" s="2" t="str">
        <f t="shared" si="25"/>
        <v xml:space="preserve">VARCHAR2 </v>
      </c>
      <c r="P33" s="2" t="str">
        <f t="shared" si="26"/>
        <v>32</v>
      </c>
      <c r="Q33" s="2"/>
      <c r="R33" s="16" t="str">
        <f t="shared" si="27"/>
        <v xml:space="preserve">LOANACCTNO </v>
      </c>
      <c r="S33" s="2"/>
      <c r="T33" s="2"/>
      <c r="U33" s="2"/>
      <c r="V33" s="2"/>
      <c r="W33" s="2"/>
      <c r="X33" s="2"/>
      <c r="Y33" s="2"/>
    </row>
    <row r="34" spans="2:25" x14ac:dyDescent="0.25">
      <c r="B34" t="s">
        <v>1015</v>
      </c>
      <c r="C34" s="11">
        <f t="shared" si="14"/>
        <v>10</v>
      </c>
      <c r="D34" s="2" t="str">
        <f t="shared" si="15"/>
        <v xml:space="preserve">TRANCHENO </v>
      </c>
      <c r="E34" s="1" t="str">
        <f t="shared" si="16"/>
        <v>TRAN</v>
      </c>
      <c r="F34" s="2" t="str">
        <f t="shared" si="17"/>
        <v>NUMBER (10),</v>
      </c>
      <c r="G34" s="2">
        <f t="shared" si="18"/>
        <v>8</v>
      </c>
      <c r="H34" s="1" t="str">
        <f t="shared" si="19"/>
        <v xml:space="preserve">NUMBER </v>
      </c>
      <c r="I34" s="2">
        <f t="shared" si="20"/>
        <v>11</v>
      </c>
      <c r="J34" s="2">
        <f t="shared" si="21"/>
        <v>3</v>
      </c>
      <c r="K34" s="1" t="str">
        <f t="shared" si="22"/>
        <v>10</v>
      </c>
      <c r="L34" s="2"/>
      <c r="M34" s="1" t="str">
        <f t="shared" si="23"/>
        <v xml:space="preserve">TRANCHENO </v>
      </c>
      <c r="N34" s="1" t="str">
        <f t="shared" si="24"/>
        <v xml:space="preserve">TRANCHENO </v>
      </c>
      <c r="O34" s="2" t="str">
        <f t="shared" si="25"/>
        <v xml:space="preserve">NUMBER </v>
      </c>
      <c r="P34" s="2" t="str">
        <f t="shared" si="26"/>
        <v>10</v>
      </c>
      <c r="Q34" s="2"/>
      <c r="R34" s="16" t="str">
        <f t="shared" si="27"/>
        <v xml:space="preserve">TRANCHENO </v>
      </c>
      <c r="S34" s="2"/>
      <c r="T34" s="2"/>
      <c r="U34" s="2"/>
      <c r="V34" s="2"/>
      <c r="W34" s="2"/>
      <c r="X34" s="2"/>
      <c r="Y34" s="2"/>
    </row>
    <row r="35" spans="2:25" x14ac:dyDescent="0.25">
      <c r="B35" t="s">
        <v>1016</v>
      </c>
      <c r="C35" s="11">
        <f t="shared" si="14"/>
        <v>8</v>
      </c>
      <c r="D35" s="2" t="str">
        <f t="shared" si="15"/>
        <v xml:space="preserve">PURPOSE </v>
      </c>
      <c r="E35" s="1" t="str">
        <f t="shared" si="16"/>
        <v>PURP</v>
      </c>
      <c r="F35" s="2" t="str">
        <f t="shared" si="17"/>
        <v>VARCHAR2 (4),</v>
      </c>
      <c r="G35" s="2">
        <f t="shared" si="18"/>
        <v>10</v>
      </c>
      <c r="H35" s="1" t="str">
        <f t="shared" si="19"/>
        <v xml:space="preserve">VARCHAR2 </v>
      </c>
      <c r="I35" s="2">
        <f t="shared" si="20"/>
        <v>12</v>
      </c>
      <c r="J35" s="2">
        <f t="shared" si="21"/>
        <v>2</v>
      </c>
      <c r="K35" s="1" t="str">
        <f t="shared" si="22"/>
        <v>4</v>
      </c>
      <c r="L35" s="2"/>
      <c r="M35" s="1" t="str">
        <f t="shared" si="23"/>
        <v xml:space="preserve">PURPOSE </v>
      </c>
      <c r="N35" s="1" t="str">
        <f t="shared" si="24"/>
        <v xml:space="preserve">PURPOSE </v>
      </c>
      <c r="O35" s="2" t="str">
        <f t="shared" si="25"/>
        <v xml:space="preserve">VARCHAR2 </v>
      </c>
      <c r="P35" s="2" t="str">
        <f t="shared" si="26"/>
        <v>4</v>
      </c>
      <c r="Q35" s="2"/>
      <c r="R35" s="16" t="str">
        <f t="shared" si="27"/>
        <v xml:space="preserve">PURPOSE </v>
      </c>
      <c r="S35" s="2"/>
      <c r="T35" s="2"/>
      <c r="U35" s="2"/>
      <c r="V35" s="2"/>
      <c r="W35" s="2"/>
      <c r="X35" s="2"/>
      <c r="Y35" s="2"/>
    </row>
    <row r="36" spans="2:25" x14ac:dyDescent="0.25">
      <c r="B36" t="s">
        <v>1017</v>
      </c>
      <c r="C36" s="11">
        <f t="shared" si="14"/>
        <v>14</v>
      </c>
      <c r="D36" s="2" t="str">
        <f t="shared" si="15"/>
        <v xml:space="preserve">SENDTORECINFO </v>
      </c>
      <c r="E36" s="1" t="str">
        <f t="shared" si="16"/>
        <v>SEND</v>
      </c>
      <c r="F36" s="2" t="str">
        <f t="shared" si="17"/>
        <v>VARCHAR2 (250),</v>
      </c>
      <c r="G36" s="2">
        <f t="shared" si="18"/>
        <v>10</v>
      </c>
      <c r="H36" s="1" t="str">
        <f t="shared" si="19"/>
        <v xml:space="preserve">VARCHAR2 </v>
      </c>
      <c r="I36" s="2">
        <f t="shared" si="20"/>
        <v>14</v>
      </c>
      <c r="J36" s="2">
        <f t="shared" si="21"/>
        <v>4</v>
      </c>
      <c r="K36" s="1" t="str">
        <f t="shared" si="22"/>
        <v>250</v>
      </c>
      <c r="L36" s="2"/>
      <c r="M36" s="1" t="str">
        <f t="shared" si="23"/>
        <v xml:space="preserve">SENDTORECINFO </v>
      </c>
      <c r="N36" s="1" t="str">
        <f t="shared" si="24"/>
        <v xml:space="preserve">SENDTORECINFO </v>
      </c>
      <c r="O36" s="2" t="str">
        <f t="shared" si="25"/>
        <v xml:space="preserve">VARCHAR2 </v>
      </c>
      <c r="P36" s="2" t="str">
        <f t="shared" si="26"/>
        <v>250</v>
      </c>
      <c r="Q36" s="2"/>
      <c r="R36" s="16" t="str">
        <f t="shared" si="27"/>
        <v xml:space="preserve">SENDTORECINFO </v>
      </c>
      <c r="S36" s="2"/>
      <c r="T36" s="2"/>
      <c r="U36" s="2"/>
      <c r="V36" s="2"/>
      <c r="W36" s="2"/>
      <c r="X36" s="2"/>
      <c r="Y36" s="2"/>
    </row>
    <row r="37" spans="2:25" x14ac:dyDescent="0.25">
      <c r="B37" t="s">
        <v>1018</v>
      </c>
      <c r="C37" s="11">
        <f t="shared" si="14"/>
        <v>11</v>
      </c>
      <c r="D37" s="2" t="str">
        <f t="shared" si="15"/>
        <v xml:space="preserve">FILEIDTYPE </v>
      </c>
      <c r="E37" s="1" t="str">
        <f t="shared" si="16"/>
        <v>FILE</v>
      </c>
      <c r="F37" s="2" t="str">
        <f t="shared" si="17"/>
        <v>VARCHAR2 (4),</v>
      </c>
      <c r="G37" s="2">
        <f t="shared" si="18"/>
        <v>10</v>
      </c>
      <c r="H37" s="1" t="str">
        <f t="shared" si="19"/>
        <v xml:space="preserve">VARCHAR2 </v>
      </c>
      <c r="I37" s="2">
        <f t="shared" si="20"/>
        <v>12</v>
      </c>
      <c r="J37" s="2">
        <f t="shared" si="21"/>
        <v>2</v>
      </c>
      <c r="K37" s="1" t="str">
        <f t="shared" si="22"/>
        <v>4</v>
      </c>
      <c r="L37" s="2"/>
      <c r="M37" s="1" t="str">
        <f t="shared" si="23"/>
        <v xml:space="preserve">FILEIDTYPE </v>
      </c>
      <c r="N37" s="1" t="str">
        <f t="shared" si="24"/>
        <v xml:space="preserve">FILEIDTYPE </v>
      </c>
      <c r="O37" s="2" t="str">
        <f t="shared" si="25"/>
        <v xml:space="preserve">VARCHAR2 </v>
      </c>
      <c r="P37" s="2" t="str">
        <f t="shared" si="26"/>
        <v>4</v>
      </c>
      <c r="Q37" s="2"/>
      <c r="R37" s="16" t="str">
        <f t="shared" si="27"/>
        <v xml:space="preserve">FILEIDTYPE </v>
      </c>
      <c r="S37" s="2"/>
      <c r="T37" s="2"/>
      <c r="U37" s="2"/>
      <c r="V37" s="2"/>
      <c r="W37" s="2"/>
      <c r="X37" s="2"/>
      <c r="Y37" s="2"/>
    </row>
    <row r="38" spans="2:25" x14ac:dyDescent="0.25">
      <c r="B38" t="s">
        <v>1019</v>
      </c>
      <c r="C38" s="11">
        <f t="shared" si="14"/>
        <v>11</v>
      </c>
      <c r="D38" s="2" t="str">
        <f t="shared" si="15"/>
        <v xml:space="preserve">FILEIDDESC </v>
      </c>
      <c r="E38" s="1" t="str">
        <f t="shared" si="16"/>
        <v>FILE</v>
      </c>
      <c r="F38" s="2" t="str">
        <f t="shared" si="17"/>
        <v>VARCHAR2 (65),</v>
      </c>
      <c r="G38" s="2">
        <f t="shared" si="18"/>
        <v>10</v>
      </c>
      <c r="H38" s="1" t="str">
        <f t="shared" si="19"/>
        <v xml:space="preserve">VARCHAR2 </v>
      </c>
      <c r="I38" s="2">
        <f t="shared" si="20"/>
        <v>13</v>
      </c>
      <c r="J38" s="2">
        <f t="shared" si="21"/>
        <v>3</v>
      </c>
      <c r="K38" s="1" t="str">
        <f t="shared" si="22"/>
        <v>65</v>
      </c>
      <c r="L38" s="2"/>
      <c r="M38" s="1" t="str">
        <f t="shared" si="23"/>
        <v xml:space="preserve">FILEIDDESC </v>
      </c>
      <c r="N38" s="1" t="str">
        <f t="shared" si="24"/>
        <v xml:space="preserve">FILEIDDESC </v>
      </c>
      <c r="O38" s="2" t="str">
        <f t="shared" si="25"/>
        <v xml:space="preserve">VARCHAR2 </v>
      </c>
      <c r="P38" s="2" t="str">
        <f t="shared" si="26"/>
        <v>65</v>
      </c>
      <c r="Q38" s="2"/>
      <c r="R38" s="16" t="str">
        <f t="shared" si="27"/>
        <v xml:space="preserve">FILEIDDESC </v>
      </c>
      <c r="S38" s="2"/>
      <c r="T38" s="2"/>
      <c r="U38" s="2"/>
      <c r="V38" s="2"/>
      <c r="W38" s="2"/>
      <c r="X38" s="2"/>
      <c r="Y38" s="2"/>
    </row>
    <row r="39" spans="2:25" x14ac:dyDescent="0.25">
      <c r="B39" t="s">
        <v>1020</v>
      </c>
      <c r="C39" s="11">
        <f t="shared" si="14"/>
        <v>14</v>
      </c>
      <c r="D39" s="2" t="str">
        <f t="shared" si="15"/>
        <v xml:space="preserve">BENEFACCTNAME </v>
      </c>
      <c r="E39" s="1" t="str">
        <f t="shared" si="16"/>
        <v>BENE</v>
      </c>
      <c r="F39" s="2" t="str">
        <f t="shared" si="17"/>
        <v>VARCHAR2 (65),</v>
      </c>
      <c r="G39" s="2">
        <f t="shared" si="18"/>
        <v>10</v>
      </c>
      <c r="H39" s="1" t="str">
        <f t="shared" si="19"/>
        <v xml:space="preserve">VARCHAR2 </v>
      </c>
      <c r="I39" s="2">
        <f t="shared" si="20"/>
        <v>13</v>
      </c>
      <c r="J39" s="2">
        <f t="shared" si="21"/>
        <v>3</v>
      </c>
      <c r="K39" s="1" t="str">
        <f t="shared" si="22"/>
        <v>65</v>
      </c>
      <c r="L39" s="2"/>
      <c r="M39" s="1" t="str">
        <f t="shared" si="23"/>
        <v xml:space="preserve">BENEFACCTNAME </v>
      </c>
      <c r="N39" s="1" t="str">
        <f t="shared" si="24"/>
        <v xml:space="preserve">BENEFACCTNAME </v>
      </c>
      <c r="O39" s="2" t="str">
        <f t="shared" si="25"/>
        <v xml:space="preserve">VARCHAR2 </v>
      </c>
      <c r="P39" s="2" t="str">
        <f t="shared" si="26"/>
        <v>65</v>
      </c>
      <c r="Q39" s="2"/>
      <c r="R39" s="16" t="str">
        <f t="shared" si="27"/>
        <v xml:space="preserve">BENEFACCTNAME </v>
      </c>
      <c r="S39" s="2"/>
      <c r="T39" s="2"/>
      <c r="U39" s="2"/>
      <c r="V39" s="2"/>
      <c r="W39" s="2"/>
      <c r="X39" s="2"/>
      <c r="Y39" s="2"/>
    </row>
    <row r="40" spans="2:25" x14ac:dyDescent="0.25">
      <c r="B40" t="s">
        <v>1021</v>
      </c>
      <c r="C40" s="11">
        <f t="shared" si="14"/>
        <v>12</v>
      </c>
      <c r="D40" s="2" t="str">
        <f t="shared" si="15"/>
        <v xml:space="preserve">DATEOFISSUE </v>
      </c>
      <c r="E40" s="1" t="str">
        <f t="shared" si="16"/>
        <v>DATE</v>
      </c>
      <c r="F40" s="2" t="str">
        <f t="shared" si="17"/>
        <v>TIMESTAMP,</v>
      </c>
      <c r="G40" s="2" t="e">
        <f t="shared" si="18"/>
        <v>#VALUE!</v>
      </c>
      <c r="H40" s="1" t="e">
        <f t="shared" si="19"/>
        <v>#VALUE!</v>
      </c>
      <c r="I40" s="2" t="e">
        <f t="shared" si="20"/>
        <v>#VALUE!</v>
      </c>
      <c r="J40" s="2" t="e">
        <f t="shared" si="21"/>
        <v>#VALUE!</v>
      </c>
      <c r="K40" s="1" t="e">
        <f t="shared" si="22"/>
        <v>#VALUE!</v>
      </c>
      <c r="L40" s="2"/>
      <c r="M40" s="1" t="str">
        <f t="shared" si="23"/>
        <v xml:space="preserve">DATEOFISSUE </v>
      </c>
      <c r="N40" s="1" t="str">
        <f t="shared" si="24"/>
        <v xml:space="preserve">DATEOFISSUE </v>
      </c>
      <c r="O40" s="2" t="e">
        <f t="shared" si="25"/>
        <v>#VALUE!</v>
      </c>
      <c r="P40" s="2" t="e">
        <f t="shared" si="26"/>
        <v>#VALUE!</v>
      </c>
      <c r="Q40" s="2"/>
      <c r="R40" s="16" t="str">
        <f t="shared" si="27"/>
        <v xml:space="preserve">DATEOFISSUE </v>
      </c>
      <c r="S40" s="2"/>
      <c r="T40" s="2"/>
      <c r="U40" s="2"/>
      <c r="V40" s="2"/>
      <c r="W40" s="2"/>
      <c r="X40" s="2"/>
      <c r="Y40" s="2"/>
    </row>
    <row r="41" spans="2:25" x14ac:dyDescent="0.25">
      <c r="B41" t="s">
        <v>1022</v>
      </c>
      <c r="C41" s="11">
        <f t="shared" si="14"/>
        <v>7</v>
      </c>
      <c r="D41" s="2" t="str">
        <f t="shared" si="15"/>
        <v xml:space="preserve">BGTYPE </v>
      </c>
      <c r="E41" s="1" t="str">
        <f t="shared" si="16"/>
        <v>BGTY</v>
      </c>
      <c r="F41" s="2" t="str">
        <f t="shared" si="17"/>
        <v>VARCHAR2 (1),</v>
      </c>
      <c r="G41" s="2">
        <f t="shared" si="18"/>
        <v>10</v>
      </c>
      <c r="H41" s="1" t="str">
        <f t="shared" si="19"/>
        <v xml:space="preserve">VARCHAR2 </v>
      </c>
      <c r="I41" s="2">
        <f t="shared" si="20"/>
        <v>12</v>
      </c>
      <c r="J41" s="2">
        <f t="shared" si="21"/>
        <v>2</v>
      </c>
      <c r="K41" s="1" t="str">
        <f t="shared" si="22"/>
        <v>1</v>
      </c>
      <c r="L41" s="2"/>
      <c r="M41" s="1" t="str">
        <f t="shared" si="23"/>
        <v xml:space="preserve">BGTYPE </v>
      </c>
      <c r="N41" s="1" t="str">
        <f t="shared" si="24"/>
        <v xml:space="preserve">BGTYPE </v>
      </c>
      <c r="O41" s="2" t="str">
        <f t="shared" si="25"/>
        <v xml:space="preserve">VARCHAR2 </v>
      </c>
      <c r="P41" s="2" t="str">
        <f t="shared" si="26"/>
        <v>1</v>
      </c>
      <c r="Q41" s="2"/>
      <c r="R41" s="16" t="str">
        <f t="shared" si="27"/>
        <v xml:space="preserve">BGTYPE </v>
      </c>
      <c r="S41" s="2"/>
      <c r="T41" s="2"/>
      <c r="U41" s="2"/>
      <c r="V41" s="2"/>
      <c r="W41" s="2"/>
      <c r="X41" s="2"/>
      <c r="Y41" s="2"/>
    </row>
    <row r="42" spans="2:25" x14ac:dyDescent="0.25">
      <c r="B42" t="s">
        <v>1023</v>
      </c>
      <c r="C42" s="11">
        <f t="shared" si="14"/>
        <v>13</v>
      </c>
      <c r="D42" s="2" t="str">
        <f t="shared" si="15"/>
        <v xml:space="preserve">FORMOFUNDTKG </v>
      </c>
      <c r="E42" s="1" t="str">
        <f t="shared" si="16"/>
        <v>FORM</v>
      </c>
      <c r="F42" s="2" t="str">
        <f t="shared" si="17"/>
        <v>VARCHAR2 (4),</v>
      </c>
      <c r="G42" s="2">
        <f t="shared" si="18"/>
        <v>10</v>
      </c>
      <c r="H42" s="1" t="str">
        <f t="shared" si="19"/>
        <v xml:space="preserve">VARCHAR2 </v>
      </c>
      <c r="I42" s="2">
        <f t="shared" si="20"/>
        <v>12</v>
      </c>
      <c r="J42" s="2">
        <f t="shared" si="21"/>
        <v>2</v>
      </c>
      <c r="K42" s="1" t="str">
        <f t="shared" si="22"/>
        <v>4</v>
      </c>
      <c r="L42" s="2"/>
      <c r="M42" s="1" t="str">
        <f t="shared" si="23"/>
        <v xml:space="preserve">FORMOFUNDTKG </v>
      </c>
      <c r="N42" s="1" t="str">
        <f t="shared" si="24"/>
        <v xml:space="preserve">FORMOFUNDTKG </v>
      </c>
      <c r="O42" s="2" t="str">
        <f t="shared" si="25"/>
        <v xml:space="preserve">VARCHAR2 </v>
      </c>
      <c r="P42" s="2" t="str">
        <f t="shared" si="26"/>
        <v>4</v>
      </c>
      <c r="Q42" s="2"/>
      <c r="R42" s="16" t="str">
        <f t="shared" si="27"/>
        <v xml:space="preserve">FORMOFUNDTKG </v>
      </c>
      <c r="S42" s="2"/>
      <c r="T42" s="2"/>
      <c r="U42" s="2"/>
      <c r="V42" s="2"/>
      <c r="W42" s="2"/>
      <c r="X42" s="2"/>
      <c r="Y42" s="2"/>
    </row>
    <row r="43" spans="2:25" x14ac:dyDescent="0.25">
      <c r="B43" t="s">
        <v>1024</v>
      </c>
      <c r="C43" s="11">
        <f t="shared" si="14"/>
        <v>9</v>
      </c>
      <c r="D43" s="2" t="str">
        <f t="shared" si="15"/>
        <v xml:space="preserve">APPLRULE </v>
      </c>
      <c r="E43" s="1" t="str">
        <f t="shared" si="16"/>
        <v>APPL</v>
      </c>
      <c r="F43" s="2" t="str">
        <f t="shared" si="17"/>
        <v>VARCHAR2 (4),</v>
      </c>
      <c r="G43" s="2">
        <f t="shared" si="18"/>
        <v>10</v>
      </c>
      <c r="H43" s="1" t="str">
        <f t="shared" si="19"/>
        <v xml:space="preserve">VARCHAR2 </v>
      </c>
      <c r="I43" s="2">
        <f t="shared" si="20"/>
        <v>12</v>
      </c>
      <c r="J43" s="2">
        <f t="shared" si="21"/>
        <v>2</v>
      </c>
      <c r="K43" s="1" t="str">
        <f t="shared" si="22"/>
        <v>4</v>
      </c>
      <c r="L43" s="2"/>
      <c r="M43" s="1" t="str">
        <f t="shared" si="23"/>
        <v xml:space="preserve">APPLRULE </v>
      </c>
      <c r="N43" s="1" t="str">
        <f t="shared" si="24"/>
        <v xml:space="preserve">APPLRULE </v>
      </c>
      <c r="O43" s="2" t="str">
        <f t="shared" si="25"/>
        <v xml:space="preserve">VARCHAR2 </v>
      </c>
      <c r="P43" s="2" t="str">
        <f t="shared" si="26"/>
        <v>4</v>
      </c>
      <c r="Q43" s="2"/>
      <c r="R43" s="16" t="str">
        <f t="shared" si="27"/>
        <v xml:space="preserve">APPLRULE </v>
      </c>
      <c r="S43" s="2"/>
      <c r="T43" s="2"/>
      <c r="U43" s="2"/>
      <c r="V43" s="2"/>
      <c r="W43" s="2"/>
      <c r="X43" s="2"/>
      <c r="Y43" s="2"/>
    </row>
    <row r="44" spans="2:25" x14ac:dyDescent="0.25">
      <c r="B44" t="s">
        <v>1025</v>
      </c>
      <c r="C44" s="11">
        <f t="shared" si="14"/>
        <v>13</v>
      </c>
      <c r="D44" s="2" t="str">
        <f t="shared" si="15"/>
        <v xml:space="preserve">APPLRULENARR </v>
      </c>
      <c r="E44" s="1" t="str">
        <f t="shared" si="16"/>
        <v>APPL</v>
      </c>
      <c r="F44" s="2" t="str">
        <f t="shared" si="17"/>
        <v>VARCHAR2 (35),</v>
      </c>
      <c r="G44" s="2">
        <f t="shared" si="18"/>
        <v>10</v>
      </c>
      <c r="H44" s="1" t="str">
        <f t="shared" si="19"/>
        <v xml:space="preserve">VARCHAR2 </v>
      </c>
      <c r="I44" s="2">
        <f t="shared" si="20"/>
        <v>13</v>
      </c>
      <c r="J44" s="2">
        <f t="shared" si="21"/>
        <v>3</v>
      </c>
      <c r="K44" s="1" t="str">
        <f t="shared" si="22"/>
        <v>35</v>
      </c>
      <c r="L44" s="2"/>
      <c r="M44" s="1" t="str">
        <f t="shared" si="23"/>
        <v xml:space="preserve">APPLRULENARR </v>
      </c>
      <c r="N44" s="1" t="str">
        <f t="shared" si="24"/>
        <v xml:space="preserve">APPLRULENARR </v>
      </c>
      <c r="O44" s="2" t="str">
        <f t="shared" si="25"/>
        <v xml:space="preserve">VARCHAR2 </v>
      </c>
      <c r="P44" s="2" t="str">
        <f t="shared" si="26"/>
        <v>35</v>
      </c>
      <c r="Q44" s="2"/>
      <c r="R44" s="16" t="str">
        <f t="shared" si="27"/>
        <v xml:space="preserve">APPLRULENARR </v>
      </c>
      <c r="S44" s="2"/>
      <c r="T44" s="2"/>
      <c r="U44" s="2"/>
      <c r="V44" s="2"/>
      <c r="W44" s="2"/>
      <c r="X44" s="2"/>
      <c r="Y44" s="2"/>
    </row>
    <row r="45" spans="2:25" x14ac:dyDescent="0.25">
      <c r="B45" t="s">
        <v>1026</v>
      </c>
      <c r="C45" s="11">
        <f t="shared" si="14"/>
        <v>11</v>
      </c>
      <c r="D45" s="2" t="str">
        <f t="shared" si="15"/>
        <v xml:space="preserve">EXPIRYTYPE </v>
      </c>
      <c r="E45" s="1" t="str">
        <f t="shared" si="16"/>
        <v>EXPI</v>
      </c>
      <c r="F45" s="2" t="str">
        <f t="shared" si="17"/>
        <v>VARCHAR2 (4),</v>
      </c>
      <c r="G45" s="2">
        <f t="shared" si="18"/>
        <v>10</v>
      </c>
      <c r="H45" s="1" t="str">
        <f t="shared" si="19"/>
        <v xml:space="preserve">VARCHAR2 </v>
      </c>
      <c r="I45" s="2">
        <f t="shared" si="20"/>
        <v>12</v>
      </c>
      <c r="J45" s="2">
        <f t="shared" si="21"/>
        <v>2</v>
      </c>
      <c r="K45" s="1" t="str">
        <f t="shared" si="22"/>
        <v>4</v>
      </c>
      <c r="L45" s="2"/>
      <c r="M45" s="1" t="str">
        <f t="shared" si="23"/>
        <v xml:space="preserve">EXPIRYTYPE </v>
      </c>
      <c r="N45" s="1" t="str">
        <f t="shared" si="24"/>
        <v xml:space="preserve">EXPIRYTYPE </v>
      </c>
      <c r="O45" s="2" t="str">
        <f t="shared" si="25"/>
        <v xml:space="preserve">VARCHAR2 </v>
      </c>
      <c r="P45" s="2" t="str">
        <f t="shared" si="26"/>
        <v>4</v>
      </c>
      <c r="Q45" s="2"/>
      <c r="R45" s="16" t="str">
        <f t="shared" si="27"/>
        <v xml:space="preserve">EXPIRYTYPE </v>
      </c>
      <c r="S45" s="2"/>
      <c r="T45" s="2"/>
      <c r="U45" s="2"/>
      <c r="V45" s="2"/>
      <c r="W45" s="2"/>
      <c r="X45" s="2"/>
      <c r="Y45" s="2"/>
    </row>
    <row r="46" spans="2:25" x14ac:dyDescent="0.25">
      <c r="B46" t="s">
        <v>1027</v>
      </c>
      <c r="C46" s="11">
        <f t="shared" si="14"/>
        <v>13</v>
      </c>
      <c r="D46" s="2" t="str">
        <f t="shared" si="15"/>
        <v xml:space="preserve">DATEOFEXPIRY </v>
      </c>
      <c r="E46" s="1" t="str">
        <f t="shared" si="16"/>
        <v>DATE</v>
      </c>
      <c r="F46" s="2" t="str">
        <f t="shared" si="17"/>
        <v>TIMESTAMP,</v>
      </c>
      <c r="G46" s="2" t="e">
        <f t="shared" si="18"/>
        <v>#VALUE!</v>
      </c>
      <c r="H46" s="1" t="e">
        <f t="shared" si="19"/>
        <v>#VALUE!</v>
      </c>
      <c r="I46" s="2" t="e">
        <f t="shared" si="20"/>
        <v>#VALUE!</v>
      </c>
      <c r="J46" s="2" t="e">
        <f t="shared" si="21"/>
        <v>#VALUE!</v>
      </c>
      <c r="K46" s="1" t="e">
        <f t="shared" si="22"/>
        <v>#VALUE!</v>
      </c>
      <c r="L46" s="2"/>
      <c r="M46" s="1" t="str">
        <f t="shared" si="23"/>
        <v xml:space="preserve">DATEOFEXPIRY </v>
      </c>
      <c r="N46" s="1" t="str">
        <f t="shared" si="24"/>
        <v xml:space="preserve">DATEOFEXPIRY </v>
      </c>
      <c r="O46" s="2" t="e">
        <f t="shared" si="25"/>
        <v>#VALUE!</v>
      </c>
      <c r="P46" s="2" t="e">
        <f t="shared" si="26"/>
        <v>#VALUE!</v>
      </c>
      <c r="Q46" s="2"/>
      <c r="R46" s="16" t="str">
        <f t="shared" si="27"/>
        <v xml:space="preserve">DATEOFEXPIRY </v>
      </c>
      <c r="S46" s="2"/>
      <c r="T46" s="2"/>
      <c r="U46" s="2"/>
      <c r="V46" s="2"/>
      <c r="W46" s="2"/>
      <c r="X46" s="2"/>
      <c r="Y46" s="2"/>
    </row>
    <row r="47" spans="2:25" x14ac:dyDescent="0.25">
      <c r="B47" t="s">
        <v>1028</v>
      </c>
      <c r="C47" s="11">
        <f t="shared" si="14"/>
        <v>11</v>
      </c>
      <c r="D47" s="2" t="str">
        <f t="shared" si="15"/>
        <v xml:space="preserve">BGAMTCURCD </v>
      </c>
      <c r="E47" s="1" t="str">
        <f t="shared" si="16"/>
        <v>BGAM</v>
      </c>
      <c r="F47" s="2" t="str">
        <f t="shared" si="17"/>
        <v>VARCHAR2 (3),</v>
      </c>
      <c r="G47" s="2">
        <f t="shared" si="18"/>
        <v>10</v>
      </c>
      <c r="H47" s="1" t="str">
        <f t="shared" si="19"/>
        <v xml:space="preserve">VARCHAR2 </v>
      </c>
      <c r="I47" s="2">
        <f t="shared" si="20"/>
        <v>12</v>
      </c>
      <c r="J47" s="2">
        <f t="shared" si="21"/>
        <v>2</v>
      </c>
      <c r="K47" s="1" t="str">
        <f t="shared" si="22"/>
        <v>3</v>
      </c>
      <c r="L47" s="2"/>
      <c r="M47" s="1" t="str">
        <f t="shared" si="23"/>
        <v xml:space="preserve">BGAMTCURCD </v>
      </c>
      <c r="N47" s="1" t="str">
        <f t="shared" si="24"/>
        <v xml:space="preserve">BGAMTCURCD </v>
      </c>
      <c r="O47" s="2" t="str">
        <f t="shared" si="25"/>
        <v xml:space="preserve">VARCHAR2 </v>
      </c>
      <c r="P47" s="2" t="str">
        <f t="shared" si="26"/>
        <v>3</v>
      </c>
      <c r="Q47" s="2"/>
      <c r="R47" s="16" t="str">
        <f t="shared" si="27"/>
        <v xml:space="preserve">BGAMTCURCD </v>
      </c>
      <c r="S47" s="2"/>
      <c r="T47" s="2"/>
      <c r="U47" s="2"/>
      <c r="V47" s="2"/>
      <c r="W47" s="2"/>
      <c r="X47" s="2"/>
      <c r="Y47" s="2"/>
    </row>
    <row r="48" spans="2:25" x14ac:dyDescent="0.25">
      <c r="B48" t="s">
        <v>1029</v>
      </c>
      <c r="C48" s="11">
        <f t="shared" si="14"/>
        <v>9</v>
      </c>
      <c r="D48" s="2" t="str">
        <f t="shared" si="15"/>
        <v xml:space="preserve">BGAMTFCY </v>
      </c>
      <c r="E48" s="1" t="str">
        <f t="shared" si="16"/>
        <v>BGAM</v>
      </c>
      <c r="F48" s="2" t="str">
        <f t="shared" si="17"/>
        <v>FLOAT,</v>
      </c>
      <c r="G48" s="2" t="e">
        <f t="shared" si="18"/>
        <v>#VALUE!</v>
      </c>
      <c r="H48" s="1" t="e">
        <f t="shared" si="19"/>
        <v>#VALUE!</v>
      </c>
      <c r="I48" s="2" t="e">
        <f t="shared" si="20"/>
        <v>#VALUE!</v>
      </c>
      <c r="J48" s="2" t="e">
        <f t="shared" si="21"/>
        <v>#VALUE!</v>
      </c>
      <c r="K48" s="1" t="e">
        <f t="shared" si="22"/>
        <v>#VALUE!</v>
      </c>
      <c r="L48" s="2"/>
      <c r="M48" s="1" t="str">
        <f t="shared" si="23"/>
        <v xml:space="preserve">BGAMTFCY </v>
      </c>
      <c r="N48" s="1" t="str">
        <f t="shared" si="24"/>
        <v xml:space="preserve">BGAMTFCY </v>
      </c>
      <c r="O48" s="2" t="e">
        <f t="shared" si="25"/>
        <v>#VALUE!</v>
      </c>
      <c r="P48" s="2" t="e">
        <f t="shared" si="26"/>
        <v>#VALUE!</v>
      </c>
      <c r="Q48" s="2"/>
      <c r="R48" s="16" t="str">
        <f t="shared" si="27"/>
        <v xml:space="preserve">BGAMTFCY </v>
      </c>
      <c r="S48" s="2"/>
      <c r="T48" s="2"/>
      <c r="U48" s="2"/>
      <c r="V48" s="2"/>
      <c r="W48" s="2"/>
      <c r="X48" s="2"/>
      <c r="Y48" s="2"/>
    </row>
    <row r="49" spans="2:25" x14ac:dyDescent="0.25">
      <c r="B49" t="s">
        <v>1030</v>
      </c>
      <c r="C49" s="11">
        <f t="shared" si="14"/>
        <v>12</v>
      </c>
      <c r="D49" s="2" t="str">
        <f t="shared" si="15"/>
        <v xml:space="preserve">BGAMTRTTYPE </v>
      </c>
      <c r="E49" s="1" t="str">
        <f t="shared" si="16"/>
        <v>BGAM</v>
      </c>
      <c r="F49" s="2" t="str">
        <f t="shared" si="17"/>
        <v>VARCHAR2 (4),</v>
      </c>
      <c r="G49" s="2">
        <f t="shared" si="18"/>
        <v>10</v>
      </c>
      <c r="H49" s="1" t="str">
        <f t="shared" si="19"/>
        <v xml:space="preserve">VARCHAR2 </v>
      </c>
      <c r="I49" s="2">
        <f t="shared" si="20"/>
        <v>12</v>
      </c>
      <c r="J49" s="2">
        <f t="shared" si="21"/>
        <v>2</v>
      </c>
      <c r="K49" s="1" t="str">
        <f t="shared" si="22"/>
        <v>4</v>
      </c>
      <c r="L49" s="2"/>
      <c r="M49" s="1" t="str">
        <f t="shared" si="23"/>
        <v xml:space="preserve">BGAMTRTTYPE </v>
      </c>
      <c r="N49" s="1" t="str">
        <f t="shared" si="24"/>
        <v xml:space="preserve">BGAMTRTTYPE </v>
      </c>
      <c r="O49" s="2" t="str">
        <f t="shared" si="25"/>
        <v xml:space="preserve">VARCHAR2 </v>
      </c>
      <c r="P49" s="2" t="str">
        <f t="shared" si="26"/>
        <v>4</v>
      </c>
      <c r="Q49" s="2"/>
      <c r="R49" s="16" t="str">
        <f t="shared" si="27"/>
        <v xml:space="preserve">BGAMTRTTYPE </v>
      </c>
      <c r="S49" s="2"/>
      <c r="T49" s="2"/>
      <c r="U49" s="2"/>
      <c r="V49" s="2"/>
      <c r="W49" s="2"/>
      <c r="X49" s="2"/>
      <c r="Y49" s="2"/>
    </row>
    <row r="50" spans="2:25" x14ac:dyDescent="0.25">
      <c r="B50" t="s">
        <v>1031</v>
      </c>
      <c r="C50" s="11">
        <f t="shared" si="14"/>
        <v>10</v>
      </c>
      <c r="D50" s="2" t="str">
        <f t="shared" si="15"/>
        <v xml:space="preserve">BGAMTEXRT </v>
      </c>
      <c r="E50" s="1" t="str">
        <f t="shared" si="16"/>
        <v>BGAM</v>
      </c>
      <c r="F50" s="2" t="str">
        <f t="shared" si="17"/>
        <v>FLOAT,</v>
      </c>
      <c r="G50" s="2" t="e">
        <f t="shared" si="18"/>
        <v>#VALUE!</v>
      </c>
      <c r="H50" s="1" t="e">
        <f t="shared" si="19"/>
        <v>#VALUE!</v>
      </c>
      <c r="I50" s="2" t="e">
        <f t="shared" si="20"/>
        <v>#VALUE!</v>
      </c>
      <c r="J50" s="2" t="e">
        <f t="shared" si="21"/>
        <v>#VALUE!</v>
      </c>
      <c r="K50" s="1" t="e">
        <f t="shared" si="22"/>
        <v>#VALUE!</v>
      </c>
      <c r="L50" s="2"/>
      <c r="M50" s="1" t="str">
        <f t="shared" si="23"/>
        <v xml:space="preserve">BGAMTEXRT </v>
      </c>
      <c r="N50" s="1" t="str">
        <f t="shared" si="24"/>
        <v xml:space="preserve">BGAMTEXRT </v>
      </c>
      <c r="O50" s="2" t="e">
        <f t="shared" si="25"/>
        <v>#VALUE!</v>
      </c>
      <c r="P50" s="2" t="e">
        <f t="shared" si="26"/>
        <v>#VALUE!</v>
      </c>
      <c r="Q50" s="2"/>
      <c r="R50" s="16" t="str">
        <f t="shared" si="27"/>
        <v xml:space="preserve">BGAMTEXRT </v>
      </c>
      <c r="S50" s="2"/>
      <c r="T50" s="2"/>
      <c r="U50" s="2"/>
      <c r="V50" s="2"/>
      <c r="W50" s="2"/>
      <c r="X50" s="2"/>
      <c r="Y50" s="2"/>
    </row>
    <row r="51" spans="2:25" x14ac:dyDescent="0.25">
      <c r="B51" t="s">
        <v>1032</v>
      </c>
      <c r="C51" s="11">
        <f t="shared" si="14"/>
        <v>11</v>
      </c>
      <c r="D51" s="2" t="str">
        <f t="shared" si="15"/>
        <v xml:space="preserve">BGAMTOEXRT </v>
      </c>
      <c r="E51" s="1" t="str">
        <f t="shared" si="16"/>
        <v>BGAM</v>
      </c>
      <c r="F51" s="2" t="str">
        <f t="shared" si="17"/>
        <v>FLOAT,</v>
      </c>
      <c r="G51" s="2" t="e">
        <f t="shared" si="18"/>
        <v>#VALUE!</v>
      </c>
      <c r="H51" s="1" t="e">
        <f t="shared" si="19"/>
        <v>#VALUE!</v>
      </c>
      <c r="I51" s="2" t="e">
        <f t="shared" si="20"/>
        <v>#VALUE!</v>
      </c>
      <c r="J51" s="2" t="e">
        <f t="shared" si="21"/>
        <v>#VALUE!</v>
      </c>
      <c r="K51" s="1" t="e">
        <f t="shared" si="22"/>
        <v>#VALUE!</v>
      </c>
      <c r="L51" s="2"/>
      <c r="M51" s="1" t="str">
        <f t="shared" si="23"/>
        <v xml:space="preserve">BGAMTOEXRT </v>
      </c>
      <c r="N51" s="1" t="str">
        <f t="shared" si="24"/>
        <v xml:space="preserve">BGAMTOEXRT </v>
      </c>
      <c r="O51" s="2" t="e">
        <f t="shared" si="25"/>
        <v>#VALUE!</v>
      </c>
      <c r="P51" s="2" t="e">
        <f t="shared" si="26"/>
        <v>#VALUE!</v>
      </c>
      <c r="Q51" s="2"/>
      <c r="R51" s="16" t="str">
        <f t="shared" si="27"/>
        <v xml:space="preserve">BGAMTOEXRT </v>
      </c>
      <c r="S51" s="2"/>
      <c r="T51" s="2"/>
      <c r="U51" s="2"/>
      <c r="V51" s="2"/>
      <c r="W51" s="2"/>
      <c r="X51" s="2"/>
      <c r="Y51" s="2"/>
    </row>
    <row r="52" spans="2:25" x14ac:dyDescent="0.25">
      <c r="B52" t="s">
        <v>1033</v>
      </c>
      <c r="C52" s="11">
        <f t="shared" si="14"/>
        <v>9</v>
      </c>
      <c r="D52" s="2" t="str">
        <f t="shared" si="15"/>
        <v xml:space="preserve">BGAMTLCY </v>
      </c>
      <c r="E52" s="1" t="str">
        <f t="shared" si="16"/>
        <v>BGAM</v>
      </c>
      <c r="F52" s="2" t="str">
        <f t="shared" si="17"/>
        <v>FLOAT,</v>
      </c>
      <c r="G52" s="2" t="e">
        <f t="shared" si="18"/>
        <v>#VALUE!</v>
      </c>
      <c r="H52" s="1" t="e">
        <f t="shared" si="19"/>
        <v>#VALUE!</v>
      </c>
      <c r="I52" s="2" t="e">
        <f t="shared" si="20"/>
        <v>#VALUE!</v>
      </c>
      <c r="J52" s="2" t="e">
        <f t="shared" si="21"/>
        <v>#VALUE!</v>
      </c>
      <c r="K52" s="1" t="e">
        <f t="shared" si="22"/>
        <v>#VALUE!</v>
      </c>
      <c r="L52" s="2"/>
      <c r="M52" s="1" t="str">
        <f t="shared" si="23"/>
        <v xml:space="preserve">BGAMTLCY </v>
      </c>
      <c r="N52" s="1" t="str">
        <f t="shared" si="24"/>
        <v xml:space="preserve">BGAMTLCY </v>
      </c>
      <c r="O52" s="2" t="e">
        <f t="shared" si="25"/>
        <v>#VALUE!</v>
      </c>
      <c r="P52" s="2" t="e">
        <f t="shared" si="26"/>
        <v>#VALUE!</v>
      </c>
      <c r="Q52" s="2"/>
      <c r="R52" s="16" t="str">
        <f t="shared" si="27"/>
        <v xml:space="preserve">BGAMTLCY </v>
      </c>
      <c r="S52" s="2"/>
      <c r="T52" s="2"/>
      <c r="U52" s="2"/>
      <c r="V52" s="2"/>
      <c r="W52" s="2"/>
      <c r="X52" s="2"/>
      <c r="Y52" s="2"/>
    </row>
    <row r="53" spans="2:25" x14ac:dyDescent="0.25">
      <c r="B53" t="s">
        <v>1034</v>
      </c>
      <c r="C53" s="11">
        <f t="shared" si="14"/>
        <v>11</v>
      </c>
      <c r="D53" s="2" t="str">
        <f t="shared" si="15"/>
        <v xml:space="preserve">PERCENTTOL </v>
      </c>
      <c r="E53" s="1" t="str">
        <f t="shared" si="16"/>
        <v>PERC</v>
      </c>
      <c r="F53" s="2" t="str">
        <f t="shared" si="17"/>
        <v>FLOAT,</v>
      </c>
      <c r="G53" s="2" t="e">
        <f t="shared" si="18"/>
        <v>#VALUE!</v>
      </c>
      <c r="H53" s="1" t="e">
        <f t="shared" si="19"/>
        <v>#VALUE!</v>
      </c>
      <c r="I53" s="2" t="e">
        <f t="shared" si="20"/>
        <v>#VALUE!</v>
      </c>
      <c r="J53" s="2" t="e">
        <f t="shared" si="21"/>
        <v>#VALUE!</v>
      </c>
      <c r="K53" s="1" t="e">
        <f t="shared" si="22"/>
        <v>#VALUE!</v>
      </c>
      <c r="L53" s="2"/>
      <c r="M53" s="1" t="str">
        <f t="shared" si="23"/>
        <v xml:space="preserve">PERCENTTOL </v>
      </c>
      <c r="N53" s="1" t="str">
        <f t="shared" si="24"/>
        <v xml:space="preserve">PERCENTTOL </v>
      </c>
      <c r="O53" s="2" t="e">
        <f t="shared" si="25"/>
        <v>#VALUE!</v>
      </c>
      <c r="P53" s="2" t="e">
        <f t="shared" si="26"/>
        <v>#VALUE!</v>
      </c>
      <c r="Q53" s="2"/>
      <c r="R53" s="16" t="str">
        <f t="shared" si="27"/>
        <v xml:space="preserve">PERCENTTOL </v>
      </c>
      <c r="S53" s="2"/>
      <c r="T53" s="2"/>
      <c r="U53" s="2"/>
      <c r="V53" s="2"/>
      <c r="W53" s="2"/>
      <c r="X53" s="2"/>
      <c r="Y53" s="2"/>
    </row>
    <row r="54" spans="2:25" x14ac:dyDescent="0.25">
      <c r="B54" t="s">
        <v>1035</v>
      </c>
      <c r="C54" s="11">
        <f t="shared" si="14"/>
        <v>8</v>
      </c>
      <c r="D54" s="2" t="str">
        <f t="shared" si="15"/>
        <v xml:space="preserve">TOLTYPE </v>
      </c>
      <c r="E54" s="1" t="str">
        <f t="shared" si="16"/>
        <v>TOLT</v>
      </c>
      <c r="F54" s="2" t="str">
        <f t="shared" si="17"/>
        <v>VARCHAR2 (1),</v>
      </c>
      <c r="G54" s="2">
        <f t="shared" si="18"/>
        <v>10</v>
      </c>
      <c r="H54" s="1" t="str">
        <f t="shared" si="19"/>
        <v xml:space="preserve">VARCHAR2 </v>
      </c>
      <c r="I54" s="2">
        <f t="shared" si="20"/>
        <v>12</v>
      </c>
      <c r="J54" s="2">
        <f t="shared" si="21"/>
        <v>2</v>
      </c>
      <c r="K54" s="1" t="str">
        <f t="shared" si="22"/>
        <v>1</v>
      </c>
      <c r="L54" s="2"/>
      <c r="M54" s="1" t="str">
        <f t="shared" si="23"/>
        <v xml:space="preserve">TOLTYPE </v>
      </c>
      <c r="N54" s="1" t="str">
        <f t="shared" si="24"/>
        <v xml:space="preserve">TOLTYPE </v>
      </c>
      <c r="O54" s="2" t="str">
        <f t="shared" si="25"/>
        <v xml:space="preserve">VARCHAR2 </v>
      </c>
      <c r="P54" s="2" t="str">
        <f t="shared" si="26"/>
        <v>1</v>
      </c>
      <c r="Q54" s="2"/>
      <c r="R54" s="16" t="str">
        <f t="shared" si="27"/>
        <v xml:space="preserve">TOLTYPE </v>
      </c>
      <c r="S54" s="2"/>
      <c r="T54" s="2"/>
      <c r="U54" s="2"/>
      <c r="V54" s="2"/>
      <c r="W54" s="2"/>
      <c r="X54" s="2"/>
      <c r="Y54" s="2"/>
    </row>
    <row r="55" spans="2:25" x14ac:dyDescent="0.25">
      <c r="B55" t="s">
        <v>1036</v>
      </c>
      <c r="C55" s="11">
        <f t="shared" si="14"/>
        <v>16</v>
      </c>
      <c r="D55" s="2" t="str">
        <f t="shared" si="15"/>
        <v xml:space="preserve">REVOLUTIONCOUNT </v>
      </c>
      <c r="E55" s="1" t="str">
        <f t="shared" si="16"/>
        <v>REVO</v>
      </c>
      <c r="F55" s="2" t="str">
        <f t="shared" si="17"/>
        <v>NUMBER (10),</v>
      </c>
      <c r="G55" s="2">
        <f t="shared" si="18"/>
        <v>8</v>
      </c>
      <c r="H55" s="1" t="str">
        <f t="shared" si="19"/>
        <v xml:space="preserve">NUMBER </v>
      </c>
      <c r="I55" s="2">
        <f t="shared" si="20"/>
        <v>11</v>
      </c>
      <c r="J55" s="2">
        <f t="shared" si="21"/>
        <v>3</v>
      </c>
      <c r="K55" s="1" t="str">
        <f t="shared" si="22"/>
        <v>10</v>
      </c>
      <c r="L55" s="2"/>
      <c r="M55" s="1" t="str">
        <f t="shared" si="23"/>
        <v xml:space="preserve">REVOLUTIONCOUNT </v>
      </c>
      <c r="N55" s="1" t="str">
        <f t="shared" si="24"/>
        <v xml:space="preserve">REVOLUTIONCOUNT </v>
      </c>
      <c r="O55" s="2" t="str">
        <f t="shared" si="25"/>
        <v xml:space="preserve">NUMBER </v>
      </c>
      <c r="P55" s="2" t="str">
        <f t="shared" si="26"/>
        <v>10</v>
      </c>
      <c r="Q55" s="2"/>
      <c r="R55" s="16" t="str">
        <f t="shared" si="27"/>
        <v xml:space="preserve">REVOLUTIONCOUNT </v>
      </c>
      <c r="S55" s="2"/>
      <c r="T55" s="2"/>
      <c r="U55" s="2"/>
      <c r="V55" s="2"/>
      <c r="W55" s="2"/>
      <c r="X55" s="2"/>
      <c r="Y55" s="2"/>
    </row>
    <row r="56" spans="2:25" x14ac:dyDescent="0.25">
      <c r="B56" t="s">
        <v>1037</v>
      </c>
      <c r="C56" s="11">
        <f t="shared" si="14"/>
        <v>8</v>
      </c>
      <c r="D56" s="2" t="str">
        <f t="shared" si="15"/>
        <v xml:space="preserve">BASEDON </v>
      </c>
      <c r="E56" s="1" t="str">
        <f t="shared" si="16"/>
        <v>BASE</v>
      </c>
      <c r="F56" s="2" t="str">
        <f t="shared" si="17"/>
        <v>VARCHAR2 (1),</v>
      </c>
      <c r="G56" s="2">
        <f t="shared" si="18"/>
        <v>10</v>
      </c>
      <c r="H56" s="1" t="str">
        <f t="shared" si="19"/>
        <v xml:space="preserve">VARCHAR2 </v>
      </c>
      <c r="I56" s="2">
        <f t="shared" si="20"/>
        <v>12</v>
      </c>
      <c r="J56" s="2">
        <f t="shared" si="21"/>
        <v>2</v>
      </c>
      <c r="K56" s="1" t="str">
        <f t="shared" si="22"/>
        <v>1</v>
      </c>
      <c r="L56" s="2"/>
      <c r="M56" s="1" t="str">
        <f t="shared" si="23"/>
        <v xml:space="preserve">BASEDON </v>
      </c>
      <c r="N56" s="1" t="str">
        <f t="shared" si="24"/>
        <v xml:space="preserve">BASEDON </v>
      </c>
      <c r="O56" s="2" t="str">
        <f t="shared" si="25"/>
        <v xml:space="preserve">VARCHAR2 </v>
      </c>
      <c r="P56" s="2" t="str">
        <f t="shared" si="26"/>
        <v>1</v>
      </c>
      <c r="Q56" s="2"/>
      <c r="R56" s="16" t="str">
        <f t="shared" si="27"/>
        <v xml:space="preserve">BASEDON </v>
      </c>
      <c r="S56" s="2"/>
      <c r="T56" s="2"/>
      <c r="U56" s="2"/>
      <c r="V56" s="2"/>
      <c r="W56" s="2"/>
      <c r="X56" s="2"/>
      <c r="Y56" s="2"/>
    </row>
    <row r="57" spans="2:25" x14ac:dyDescent="0.25">
      <c r="B57" t="s">
        <v>1038</v>
      </c>
      <c r="C57" s="11">
        <f t="shared" si="14"/>
        <v>7</v>
      </c>
      <c r="D57" s="2" t="str">
        <f t="shared" si="15"/>
        <v xml:space="preserve">INTPER </v>
      </c>
      <c r="E57" s="1" t="str">
        <f t="shared" si="16"/>
        <v>INTP</v>
      </c>
      <c r="F57" s="2" t="str">
        <f t="shared" si="17"/>
        <v>FLOAT,</v>
      </c>
      <c r="G57" s="2" t="e">
        <f t="shared" si="18"/>
        <v>#VALUE!</v>
      </c>
      <c r="H57" s="1" t="e">
        <f t="shared" si="19"/>
        <v>#VALUE!</v>
      </c>
      <c r="I57" s="2" t="e">
        <f t="shared" si="20"/>
        <v>#VALUE!</v>
      </c>
      <c r="J57" s="2" t="e">
        <f t="shared" si="21"/>
        <v>#VALUE!</v>
      </c>
      <c r="K57" s="1" t="e">
        <f t="shared" si="22"/>
        <v>#VALUE!</v>
      </c>
      <c r="L57" s="2"/>
      <c r="M57" s="1" t="str">
        <f t="shared" si="23"/>
        <v xml:space="preserve">INTPER </v>
      </c>
      <c r="N57" s="1" t="str">
        <f t="shared" si="24"/>
        <v xml:space="preserve">INTPER </v>
      </c>
      <c r="O57" s="2" t="e">
        <f t="shared" si="25"/>
        <v>#VALUE!</v>
      </c>
      <c r="P57" s="2" t="e">
        <f t="shared" si="26"/>
        <v>#VALUE!</v>
      </c>
      <c r="Q57" s="2"/>
      <c r="R57" s="16" t="str">
        <f t="shared" si="27"/>
        <v xml:space="preserve">INTPER </v>
      </c>
      <c r="S57" s="2"/>
      <c r="T57" s="2"/>
      <c r="U57" s="2"/>
      <c r="V57" s="2"/>
      <c r="W57" s="2"/>
      <c r="X57" s="2"/>
      <c r="Y57" s="2"/>
    </row>
    <row r="58" spans="2:25" x14ac:dyDescent="0.25">
      <c r="B58" t="s">
        <v>1039</v>
      </c>
      <c r="C58" s="11">
        <f t="shared" si="14"/>
        <v>7</v>
      </c>
      <c r="D58" s="2" t="str">
        <f t="shared" si="15"/>
        <v xml:space="preserve">INTAMT </v>
      </c>
      <c r="E58" s="1" t="str">
        <f t="shared" si="16"/>
        <v>INTA</v>
      </c>
      <c r="F58" s="2" t="str">
        <f t="shared" si="17"/>
        <v>FLOAT,</v>
      </c>
      <c r="G58" s="2" t="e">
        <f t="shared" si="18"/>
        <v>#VALUE!</v>
      </c>
      <c r="H58" s="1" t="e">
        <f t="shared" si="19"/>
        <v>#VALUE!</v>
      </c>
      <c r="I58" s="2" t="e">
        <f t="shared" si="20"/>
        <v>#VALUE!</v>
      </c>
      <c r="J58" s="2" t="e">
        <f t="shared" si="21"/>
        <v>#VALUE!</v>
      </c>
      <c r="K58" s="1" t="e">
        <f t="shared" si="22"/>
        <v>#VALUE!</v>
      </c>
      <c r="L58" s="2"/>
      <c r="M58" s="1" t="str">
        <f t="shared" si="23"/>
        <v xml:space="preserve">INTAMT </v>
      </c>
      <c r="N58" s="1" t="str">
        <f t="shared" si="24"/>
        <v xml:space="preserve">INTAMT </v>
      </c>
      <c r="O58" s="2" t="e">
        <f t="shared" si="25"/>
        <v>#VALUE!</v>
      </c>
      <c r="P58" s="2" t="e">
        <f t="shared" si="26"/>
        <v>#VALUE!</v>
      </c>
      <c r="Q58" s="2"/>
      <c r="R58" s="16" t="str">
        <f t="shared" si="27"/>
        <v xml:space="preserve">INTAMT </v>
      </c>
      <c r="S58" s="2"/>
      <c r="T58" s="2"/>
      <c r="U58" s="2"/>
      <c r="V58" s="2"/>
      <c r="W58" s="2"/>
      <c r="X58" s="2"/>
      <c r="Y58" s="2"/>
    </row>
    <row r="59" spans="2:25" x14ac:dyDescent="0.25">
      <c r="B59" t="s">
        <v>1040</v>
      </c>
      <c r="C59" s="11">
        <f t="shared" si="14"/>
        <v>10</v>
      </c>
      <c r="D59" s="2" t="str">
        <f t="shared" si="15"/>
        <v xml:space="preserve">SUPPLINFO </v>
      </c>
      <c r="E59" s="1" t="str">
        <f t="shared" si="16"/>
        <v>SUPP</v>
      </c>
      <c r="F59" s="2" t="str">
        <f t="shared" si="17"/>
        <v>VARCHAR2 (32),</v>
      </c>
      <c r="G59" s="2">
        <f t="shared" si="18"/>
        <v>10</v>
      </c>
      <c r="H59" s="1" t="str">
        <f t="shared" si="19"/>
        <v xml:space="preserve">VARCHAR2 </v>
      </c>
      <c r="I59" s="2">
        <f t="shared" si="20"/>
        <v>13</v>
      </c>
      <c r="J59" s="2">
        <f t="shared" si="21"/>
        <v>3</v>
      </c>
      <c r="K59" s="1" t="str">
        <f t="shared" si="22"/>
        <v>32</v>
      </c>
      <c r="L59" s="2"/>
      <c r="M59" s="1" t="str">
        <f t="shared" si="23"/>
        <v xml:space="preserve">SUPPLINFO </v>
      </c>
      <c r="N59" s="1" t="str">
        <f t="shared" si="24"/>
        <v xml:space="preserve">SUPPLINFO </v>
      </c>
      <c r="O59" s="2" t="str">
        <f t="shared" si="25"/>
        <v xml:space="preserve">VARCHAR2 </v>
      </c>
      <c r="P59" s="2" t="str">
        <f t="shared" si="26"/>
        <v>32</v>
      </c>
      <c r="Q59" s="2"/>
      <c r="R59" s="16" t="str">
        <f t="shared" si="27"/>
        <v xml:space="preserve">SUPPLINFO </v>
      </c>
      <c r="S59" s="2"/>
      <c r="T59" s="2"/>
      <c r="U59" s="2"/>
      <c r="V59" s="2"/>
      <c r="W59" s="2"/>
      <c r="X59" s="2"/>
      <c r="Y59" s="2"/>
    </row>
    <row r="60" spans="2:25" x14ac:dyDescent="0.25">
      <c r="B60" t="s">
        <v>1041</v>
      </c>
      <c r="C60" s="11">
        <f t="shared" si="14"/>
        <v>11</v>
      </c>
      <c r="D60" s="2" t="str">
        <f t="shared" si="15"/>
        <v xml:space="preserve">APPLACCTID </v>
      </c>
      <c r="E60" s="1" t="str">
        <f t="shared" si="16"/>
        <v>APPL</v>
      </c>
      <c r="F60" s="2" t="str">
        <f t="shared" si="17"/>
        <v>VARCHAR2 (32),</v>
      </c>
      <c r="G60" s="2">
        <f t="shared" si="18"/>
        <v>10</v>
      </c>
      <c r="H60" s="1" t="str">
        <f t="shared" si="19"/>
        <v xml:space="preserve">VARCHAR2 </v>
      </c>
      <c r="I60" s="2">
        <f t="shared" si="20"/>
        <v>13</v>
      </c>
      <c r="J60" s="2">
        <f t="shared" si="21"/>
        <v>3</v>
      </c>
      <c r="K60" s="1" t="str">
        <f t="shared" si="22"/>
        <v>32</v>
      </c>
      <c r="L60" s="2"/>
      <c r="M60" s="1" t="str">
        <f t="shared" si="23"/>
        <v xml:space="preserve">APPLACCTID </v>
      </c>
      <c r="N60" s="1" t="str">
        <f t="shared" si="24"/>
        <v xml:space="preserve">APPLACCTID </v>
      </c>
      <c r="O60" s="2" t="str">
        <f t="shared" si="25"/>
        <v xml:space="preserve">VARCHAR2 </v>
      </c>
      <c r="P60" s="2" t="str">
        <f t="shared" si="26"/>
        <v>32</v>
      </c>
      <c r="Q60" s="2"/>
      <c r="R60" s="16" t="str">
        <f t="shared" si="27"/>
        <v xml:space="preserve">APPLACCTID </v>
      </c>
      <c r="S60" s="2"/>
      <c r="T60" s="2"/>
      <c r="U60" s="2"/>
      <c r="V60" s="2"/>
      <c r="W60" s="2"/>
      <c r="X60" s="2"/>
      <c r="Y60" s="2"/>
    </row>
    <row r="61" spans="2:25" x14ac:dyDescent="0.25">
      <c r="B61" t="s">
        <v>1042</v>
      </c>
      <c r="C61" s="11">
        <f t="shared" si="14"/>
        <v>9</v>
      </c>
      <c r="D61" s="2" t="str">
        <f t="shared" si="15"/>
        <v xml:space="preserve">APPLADD1 </v>
      </c>
      <c r="E61" s="1" t="str">
        <f t="shared" si="16"/>
        <v>APPL</v>
      </c>
      <c r="F61" s="2" t="str">
        <f t="shared" si="17"/>
        <v>VARCHAR2 (50),</v>
      </c>
      <c r="G61" s="2">
        <f t="shared" si="18"/>
        <v>10</v>
      </c>
      <c r="H61" s="1" t="str">
        <f t="shared" si="19"/>
        <v xml:space="preserve">VARCHAR2 </v>
      </c>
      <c r="I61" s="2">
        <f t="shared" si="20"/>
        <v>13</v>
      </c>
      <c r="J61" s="2">
        <f t="shared" si="21"/>
        <v>3</v>
      </c>
      <c r="K61" s="1" t="str">
        <f t="shared" si="22"/>
        <v>50</v>
      </c>
      <c r="L61" s="2"/>
      <c r="M61" s="1" t="str">
        <f t="shared" si="23"/>
        <v xml:space="preserve">APPLADD1 </v>
      </c>
      <c r="N61" s="1" t="str">
        <f t="shared" si="24"/>
        <v xml:space="preserve">APPLADD1 </v>
      </c>
      <c r="O61" s="2" t="str">
        <f t="shared" si="25"/>
        <v xml:space="preserve">VARCHAR2 </v>
      </c>
      <c r="P61" s="2" t="str">
        <f t="shared" si="26"/>
        <v>50</v>
      </c>
      <c r="Q61" s="2"/>
      <c r="R61" s="16" t="str">
        <f t="shared" si="27"/>
        <v xml:space="preserve">APPLADD1 </v>
      </c>
      <c r="S61" s="2"/>
      <c r="T61" s="2"/>
      <c r="U61" s="2"/>
      <c r="V61" s="2"/>
      <c r="W61" s="2"/>
      <c r="X61" s="2"/>
      <c r="Y61" s="2"/>
    </row>
    <row r="62" spans="2:25" x14ac:dyDescent="0.25">
      <c r="B62" t="s">
        <v>1043</v>
      </c>
      <c r="C62" s="11">
        <f t="shared" si="14"/>
        <v>9</v>
      </c>
      <c r="D62" s="2" t="str">
        <f t="shared" si="15"/>
        <v xml:space="preserve">APPLADD2 </v>
      </c>
      <c r="E62" s="1" t="str">
        <f t="shared" si="16"/>
        <v>APPL</v>
      </c>
      <c r="F62" s="2" t="str">
        <f t="shared" si="17"/>
        <v>VARCHAR2 (50),</v>
      </c>
      <c r="G62" s="2">
        <f t="shared" si="18"/>
        <v>10</v>
      </c>
      <c r="H62" s="1" t="str">
        <f t="shared" si="19"/>
        <v xml:space="preserve">VARCHAR2 </v>
      </c>
      <c r="I62" s="2">
        <f t="shared" si="20"/>
        <v>13</v>
      </c>
      <c r="J62" s="2">
        <f t="shared" si="21"/>
        <v>3</v>
      </c>
      <c r="K62" s="1" t="str">
        <f t="shared" si="22"/>
        <v>50</v>
      </c>
      <c r="L62" s="2"/>
      <c r="M62" s="1" t="str">
        <f t="shared" si="23"/>
        <v xml:space="preserve">APPLADD2 </v>
      </c>
      <c r="N62" s="1" t="str">
        <f t="shared" si="24"/>
        <v xml:space="preserve">APPLADD2 </v>
      </c>
      <c r="O62" s="2" t="str">
        <f t="shared" si="25"/>
        <v xml:space="preserve">VARCHAR2 </v>
      </c>
      <c r="P62" s="2" t="str">
        <f t="shared" si="26"/>
        <v>50</v>
      </c>
      <c r="Q62" s="2"/>
      <c r="R62" s="16" t="str">
        <f t="shared" si="27"/>
        <v xml:space="preserve">APPLADD2 </v>
      </c>
      <c r="S62" s="2"/>
      <c r="T62" s="2"/>
      <c r="U62" s="2"/>
      <c r="V62" s="2"/>
      <c r="W62" s="2"/>
      <c r="X62" s="2"/>
      <c r="Y62" s="2"/>
    </row>
    <row r="63" spans="2:25" x14ac:dyDescent="0.25">
      <c r="B63" t="s">
        <v>1044</v>
      </c>
      <c r="C63" s="11">
        <f t="shared" si="14"/>
        <v>9</v>
      </c>
      <c r="D63" s="2" t="str">
        <f t="shared" si="15"/>
        <v xml:space="preserve">APPLADD3 </v>
      </c>
      <c r="E63" s="1" t="str">
        <f t="shared" si="16"/>
        <v>APPL</v>
      </c>
      <c r="F63" s="2" t="str">
        <f t="shared" si="17"/>
        <v>VARCHAR2 (50),</v>
      </c>
      <c r="G63" s="2">
        <f t="shared" si="18"/>
        <v>10</v>
      </c>
      <c r="H63" s="1" t="str">
        <f t="shared" si="19"/>
        <v xml:space="preserve">VARCHAR2 </v>
      </c>
      <c r="I63" s="2">
        <f t="shared" si="20"/>
        <v>13</v>
      </c>
      <c r="J63" s="2">
        <f t="shared" si="21"/>
        <v>3</v>
      </c>
      <c r="K63" s="1" t="str">
        <f t="shared" si="22"/>
        <v>50</v>
      </c>
      <c r="L63" s="2"/>
      <c r="M63" s="1" t="str">
        <f t="shared" si="23"/>
        <v xml:space="preserve">APPLADD3 </v>
      </c>
      <c r="N63" s="1" t="str">
        <f t="shared" si="24"/>
        <v xml:space="preserve">APPLADD3 </v>
      </c>
      <c r="O63" s="2" t="str">
        <f t="shared" si="25"/>
        <v xml:space="preserve">VARCHAR2 </v>
      </c>
      <c r="P63" s="2" t="str">
        <f t="shared" si="26"/>
        <v>50</v>
      </c>
      <c r="Q63" s="2"/>
      <c r="R63" s="16" t="str">
        <f t="shared" si="27"/>
        <v xml:space="preserve">APPLADD3 </v>
      </c>
      <c r="S63" s="2"/>
      <c r="T63" s="2"/>
      <c r="U63" s="2"/>
      <c r="V63" s="2"/>
      <c r="W63" s="2"/>
      <c r="X63" s="2"/>
      <c r="Y63" s="2"/>
    </row>
    <row r="64" spans="2:25" x14ac:dyDescent="0.25">
      <c r="B64" t="s">
        <v>1045</v>
      </c>
      <c r="C64" s="11">
        <f t="shared" si="14"/>
        <v>12</v>
      </c>
      <c r="D64" s="2" t="str">
        <f t="shared" si="15"/>
        <v xml:space="preserve">OBLPRTYNAME </v>
      </c>
      <c r="E64" s="1" t="str">
        <f t="shared" si="16"/>
        <v>OBLP</v>
      </c>
      <c r="F64" s="2" t="str">
        <f t="shared" si="17"/>
        <v>VARCHAR2 (50),</v>
      </c>
      <c r="G64" s="2">
        <f t="shared" si="18"/>
        <v>10</v>
      </c>
      <c r="H64" s="1" t="str">
        <f t="shared" si="19"/>
        <v xml:space="preserve">VARCHAR2 </v>
      </c>
      <c r="I64" s="2">
        <f t="shared" si="20"/>
        <v>13</v>
      </c>
      <c r="J64" s="2">
        <f t="shared" si="21"/>
        <v>3</v>
      </c>
      <c r="K64" s="1" t="str">
        <f t="shared" si="22"/>
        <v>50</v>
      </c>
      <c r="L64" s="2"/>
      <c r="M64" s="1" t="str">
        <f t="shared" si="23"/>
        <v xml:space="preserve">OBLPRTYNAME </v>
      </c>
      <c r="N64" s="1" t="str">
        <f t="shared" si="24"/>
        <v xml:space="preserve">OBLPRTYNAME </v>
      </c>
      <c r="O64" s="2" t="str">
        <f t="shared" si="25"/>
        <v xml:space="preserve">VARCHAR2 </v>
      </c>
      <c r="P64" s="2" t="str">
        <f t="shared" si="26"/>
        <v>50</v>
      </c>
      <c r="Q64" s="2"/>
      <c r="R64" s="16" t="str">
        <f t="shared" si="27"/>
        <v xml:space="preserve">OBLPRTYNAME </v>
      </c>
      <c r="S64" s="2"/>
      <c r="T64" s="2"/>
      <c r="U64" s="2"/>
      <c r="V64" s="2"/>
      <c r="W64" s="2"/>
      <c r="X64" s="2"/>
      <c r="Y64" s="2"/>
    </row>
    <row r="65" spans="2:25" x14ac:dyDescent="0.25">
      <c r="B65" t="s">
        <v>1046</v>
      </c>
      <c r="C65" s="11">
        <f t="shared" si="14"/>
        <v>8</v>
      </c>
      <c r="D65" s="2" t="str">
        <f t="shared" si="15"/>
        <v xml:space="preserve">OBLADD1 </v>
      </c>
      <c r="E65" s="1" t="str">
        <f t="shared" si="16"/>
        <v>OBLA</v>
      </c>
      <c r="F65" s="2" t="str">
        <f t="shared" si="17"/>
        <v>VARCHAR2 (50),</v>
      </c>
      <c r="G65" s="2">
        <f t="shared" si="18"/>
        <v>10</v>
      </c>
      <c r="H65" s="1" t="str">
        <f t="shared" si="19"/>
        <v xml:space="preserve">VARCHAR2 </v>
      </c>
      <c r="I65" s="2">
        <f t="shared" si="20"/>
        <v>13</v>
      </c>
      <c r="J65" s="2">
        <f t="shared" si="21"/>
        <v>3</v>
      </c>
      <c r="K65" s="1" t="str">
        <f t="shared" si="22"/>
        <v>50</v>
      </c>
      <c r="L65" s="2"/>
      <c r="M65" s="1" t="str">
        <f t="shared" si="23"/>
        <v xml:space="preserve">OBLADD1 </v>
      </c>
      <c r="N65" s="1" t="str">
        <f t="shared" si="24"/>
        <v xml:space="preserve">OBLADD1 </v>
      </c>
      <c r="O65" s="2" t="str">
        <f t="shared" si="25"/>
        <v xml:space="preserve">VARCHAR2 </v>
      </c>
      <c r="P65" s="2" t="str">
        <f t="shared" si="26"/>
        <v>50</v>
      </c>
      <c r="Q65" s="2"/>
      <c r="R65" s="16" t="str">
        <f t="shared" si="27"/>
        <v xml:space="preserve">OBLADD1 </v>
      </c>
      <c r="S65" s="2"/>
      <c r="T65" s="2"/>
      <c r="U65" s="2"/>
      <c r="V65" s="2"/>
      <c r="W65" s="2"/>
      <c r="X65" s="2"/>
      <c r="Y65" s="2"/>
    </row>
    <row r="66" spans="2:25" x14ac:dyDescent="0.25">
      <c r="B66" t="s">
        <v>1047</v>
      </c>
      <c r="C66" s="11">
        <f t="shared" si="14"/>
        <v>8</v>
      </c>
      <c r="D66" s="2" t="str">
        <f t="shared" si="15"/>
        <v xml:space="preserve">OBLADD2 </v>
      </c>
      <c r="E66" s="1" t="str">
        <f t="shared" si="16"/>
        <v>OBLA</v>
      </c>
      <c r="F66" s="2" t="str">
        <f t="shared" si="17"/>
        <v>VARCHAR2 (50),</v>
      </c>
      <c r="G66" s="2">
        <f t="shared" si="18"/>
        <v>10</v>
      </c>
      <c r="H66" s="1" t="str">
        <f t="shared" si="19"/>
        <v xml:space="preserve">VARCHAR2 </v>
      </c>
      <c r="I66" s="2">
        <f t="shared" si="20"/>
        <v>13</v>
      </c>
      <c r="J66" s="2">
        <f t="shared" si="21"/>
        <v>3</v>
      </c>
      <c r="K66" s="1" t="str">
        <f t="shared" si="22"/>
        <v>50</v>
      </c>
      <c r="L66" s="2"/>
      <c r="M66" s="1" t="str">
        <f t="shared" si="23"/>
        <v xml:space="preserve">OBLADD2 </v>
      </c>
      <c r="N66" s="1" t="str">
        <f t="shared" si="24"/>
        <v xml:space="preserve">OBLADD2 </v>
      </c>
      <c r="O66" s="2" t="str">
        <f t="shared" si="25"/>
        <v xml:space="preserve">VARCHAR2 </v>
      </c>
      <c r="P66" s="2" t="str">
        <f t="shared" si="26"/>
        <v>50</v>
      </c>
      <c r="Q66" s="2"/>
      <c r="R66" s="16" t="str">
        <f t="shared" si="27"/>
        <v xml:space="preserve">OBLADD2 </v>
      </c>
      <c r="S66" s="2"/>
      <c r="T66" s="2"/>
      <c r="U66" s="2"/>
      <c r="V66" s="2"/>
      <c r="W66" s="2"/>
      <c r="X66" s="2"/>
      <c r="Y66" s="2"/>
    </row>
    <row r="67" spans="2:25" x14ac:dyDescent="0.25">
      <c r="B67" t="s">
        <v>1048</v>
      </c>
      <c r="C67" s="11">
        <f t="shared" si="14"/>
        <v>8</v>
      </c>
      <c r="D67" s="2" t="str">
        <f t="shared" si="15"/>
        <v xml:space="preserve">OBLADD3 </v>
      </c>
      <c r="E67" s="1" t="str">
        <f t="shared" si="16"/>
        <v>OBLA</v>
      </c>
      <c r="F67" s="2" t="str">
        <f t="shared" si="17"/>
        <v>VARCHAR2 (50),</v>
      </c>
      <c r="G67" s="2">
        <f t="shared" si="18"/>
        <v>10</v>
      </c>
      <c r="H67" s="1" t="str">
        <f t="shared" si="19"/>
        <v xml:space="preserve">VARCHAR2 </v>
      </c>
      <c r="I67" s="2">
        <f t="shared" si="20"/>
        <v>13</v>
      </c>
      <c r="J67" s="2">
        <f t="shared" si="21"/>
        <v>3</v>
      </c>
      <c r="K67" s="1" t="str">
        <f t="shared" si="22"/>
        <v>50</v>
      </c>
      <c r="L67" s="2"/>
      <c r="M67" s="1" t="str">
        <f t="shared" si="23"/>
        <v xml:space="preserve">OBLADD3 </v>
      </c>
      <c r="N67" s="1" t="str">
        <f t="shared" si="24"/>
        <v xml:space="preserve">OBLADD3 </v>
      </c>
      <c r="O67" s="2" t="str">
        <f t="shared" si="25"/>
        <v xml:space="preserve">VARCHAR2 </v>
      </c>
      <c r="P67" s="2" t="str">
        <f t="shared" si="26"/>
        <v>50</v>
      </c>
      <c r="Q67" s="2"/>
      <c r="R67" s="16" t="str">
        <f t="shared" si="27"/>
        <v xml:space="preserve">OBLADD3 </v>
      </c>
      <c r="S67" s="2"/>
      <c r="T67" s="2"/>
      <c r="U67" s="2"/>
      <c r="V67" s="2"/>
      <c r="W67" s="2"/>
      <c r="X67" s="2"/>
      <c r="Y67" s="2"/>
    </row>
    <row r="68" spans="2:25" x14ac:dyDescent="0.25">
      <c r="B68" t="s">
        <v>1049</v>
      </c>
      <c r="C68" s="11">
        <f t="shared" si="14"/>
        <v>8</v>
      </c>
      <c r="D68" s="2" t="str">
        <f t="shared" si="15"/>
        <v xml:space="preserve">ISSUBNK </v>
      </c>
      <c r="E68" s="1" t="str">
        <f t="shared" si="16"/>
        <v>ISSU</v>
      </c>
      <c r="F68" s="2" t="str">
        <f t="shared" si="17"/>
        <v>VARCHAR2 (6),</v>
      </c>
      <c r="G68" s="2">
        <f t="shared" si="18"/>
        <v>10</v>
      </c>
      <c r="H68" s="1" t="str">
        <f t="shared" si="19"/>
        <v xml:space="preserve">VARCHAR2 </v>
      </c>
      <c r="I68" s="2">
        <f t="shared" si="20"/>
        <v>12</v>
      </c>
      <c r="J68" s="2">
        <f t="shared" si="21"/>
        <v>2</v>
      </c>
      <c r="K68" s="1" t="str">
        <f t="shared" si="22"/>
        <v>6</v>
      </c>
      <c r="L68" s="2"/>
      <c r="M68" s="1" t="str">
        <f t="shared" si="23"/>
        <v xml:space="preserve">ISSUBNK </v>
      </c>
      <c r="N68" s="1" t="str">
        <f t="shared" si="24"/>
        <v xml:space="preserve">ISSUBNK </v>
      </c>
      <c r="O68" s="2" t="str">
        <f t="shared" si="25"/>
        <v xml:space="preserve">VARCHAR2 </v>
      </c>
      <c r="P68" s="2" t="str">
        <f t="shared" si="26"/>
        <v>6</v>
      </c>
      <c r="Q68" s="2"/>
      <c r="R68" s="16" t="str">
        <f t="shared" si="27"/>
        <v xml:space="preserve">ISSUBNK </v>
      </c>
      <c r="S68" s="2"/>
      <c r="T68" s="2"/>
      <c r="U68" s="2"/>
      <c r="V68" s="2"/>
      <c r="W68" s="2"/>
      <c r="X68" s="2"/>
      <c r="Y68" s="2"/>
    </row>
    <row r="69" spans="2:25" x14ac:dyDescent="0.25">
      <c r="B69" t="s">
        <v>1050</v>
      </c>
      <c r="C69" s="11">
        <f t="shared" ref="C69:C132" si="28">FIND(" ",B69)</f>
        <v>11</v>
      </c>
      <c r="D69" s="2" t="str">
        <f t="shared" ref="D69:D132" si="29">MID(B69,1,C69)</f>
        <v xml:space="preserve">ISSUBRANCH </v>
      </c>
      <c r="E69" s="1" t="str">
        <f t="shared" ref="E69:E132" si="30">LEFT(D69,4)</f>
        <v>ISSU</v>
      </c>
      <c r="F69" s="2" t="str">
        <f t="shared" ref="F69:F132" si="31">TRIM(MID(B69,C69,100))</f>
        <v>VARCHAR2 (6),</v>
      </c>
      <c r="G69" s="2">
        <f t="shared" ref="G69:G132" si="32">FIND("(",(F69))</f>
        <v>10</v>
      </c>
      <c r="H69" s="1" t="str">
        <f t="shared" ref="H69:H132" si="33">MID(F69,1,G69-1)</f>
        <v xml:space="preserve">VARCHAR2 </v>
      </c>
      <c r="I69" s="2">
        <f t="shared" ref="I69:I132" si="34">FIND(")",F69)</f>
        <v>12</v>
      </c>
      <c r="J69" s="2">
        <f t="shared" ref="J69:J132" si="35">I69-G69</f>
        <v>2</v>
      </c>
      <c r="K69" s="1" t="str">
        <f t="shared" ref="K69:K132" si="36">MID(F69,G69+1,J69-1)</f>
        <v>6</v>
      </c>
      <c r="L69" s="2"/>
      <c r="M69" s="1" t="str">
        <f t="shared" ref="M69:M132" si="37">D69</f>
        <v xml:space="preserve">ISSUBRANCH </v>
      </c>
      <c r="N69" s="1" t="str">
        <f t="shared" ref="N69:N132" si="38">M69</f>
        <v xml:space="preserve">ISSUBRANCH </v>
      </c>
      <c r="O69" s="2" t="str">
        <f t="shared" ref="O69:O132" si="39">H69</f>
        <v xml:space="preserve">VARCHAR2 </v>
      </c>
      <c r="P69" s="2" t="str">
        <f t="shared" ref="P69:P132" si="40">K69</f>
        <v>6</v>
      </c>
      <c r="Q69" s="2"/>
      <c r="R69" s="16" t="str">
        <f t="shared" ref="R69:R132" si="41">N69</f>
        <v xml:space="preserve">ISSUBRANCH </v>
      </c>
      <c r="S69" s="2"/>
      <c r="T69" s="2"/>
      <c r="U69" s="2"/>
      <c r="V69" s="2"/>
      <c r="W69" s="2"/>
      <c r="X69" s="2"/>
      <c r="Y69" s="2"/>
    </row>
    <row r="70" spans="2:25" x14ac:dyDescent="0.25">
      <c r="B70" t="s">
        <v>1051</v>
      </c>
      <c r="C70" s="11">
        <f t="shared" si="28"/>
        <v>12</v>
      </c>
      <c r="D70" s="2" t="str">
        <f t="shared" si="29"/>
        <v xml:space="preserve">ISSUBICCODE </v>
      </c>
      <c r="E70" s="1" t="str">
        <f t="shared" si="30"/>
        <v>ISSU</v>
      </c>
      <c r="F70" s="2" t="str">
        <f t="shared" si="31"/>
        <v>VARCHAR2 (15),</v>
      </c>
      <c r="G70" s="2">
        <f t="shared" si="32"/>
        <v>10</v>
      </c>
      <c r="H70" s="1" t="str">
        <f t="shared" si="33"/>
        <v xml:space="preserve">VARCHAR2 </v>
      </c>
      <c r="I70" s="2">
        <f t="shared" si="34"/>
        <v>13</v>
      </c>
      <c r="J70" s="2">
        <f t="shared" si="35"/>
        <v>3</v>
      </c>
      <c r="K70" s="1" t="str">
        <f t="shared" si="36"/>
        <v>15</v>
      </c>
      <c r="L70" s="2"/>
      <c r="M70" s="1" t="str">
        <f t="shared" si="37"/>
        <v xml:space="preserve">ISSUBICCODE </v>
      </c>
      <c r="N70" s="1" t="str">
        <f t="shared" si="38"/>
        <v xml:space="preserve">ISSUBICCODE </v>
      </c>
      <c r="O70" s="2" t="str">
        <f t="shared" si="39"/>
        <v xml:space="preserve">VARCHAR2 </v>
      </c>
      <c r="P70" s="2" t="str">
        <f t="shared" si="40"/>
        <v>15</v>
      </c>
      <c r="Q70" s="2"/>
      <c r="R70" s="16" t="str">
        <f t="shared" si="41"/>
        <v xml:space="preserve">ISSUBICCODE </v>
      </c>
      <c r="S70" s="2"/>
      <c r="T70" s="2"/>
      <c r="U70" s="2"/>
      <c r="V70" s="2"/>
      <c r="W70" s="2"/>
      <c r="X70" s="2"/>
      <c r="Y70" s="2"/>
    </row>
    <row r="71" spans="2:25" x14ac:dyDescent="0.25">
      <c r="B71" t="s">
        <v>1052</v>
      </c>
      <c r="C71" s="11">
        <f t="shared" si="28"/>
        <v>11</v>
      </c>
      <c r="D71" s="2" t="str">
        <f t="shared" si="29"/>
        <v xml:space="preserve">ISSUPRTYID </v>
      </c>
      <c r="E71" s="1" t="str">
        <f t="shared" si="30"/>
        <v>ISSU</v>
      </c>
      <c r="F71" s="2" t="str">
        <f t="shared" si="31"/>
        <v>VARCHAR2 (20),</v>
      </c>
      <c r="G71" s="2">
        <f t="shared" si="32"/>
        <v>10</v>
      </c>
      <c r="H71" s="1" t="str">
        <f t="shared" si="33"/>
        <v xml:space="preserve">VARCHAR2 </v>
      </c>
      <c r="I71" s="2">
        <f t="shared" si="34"/>
        <v>13</v>
      </c>
      <c r="J71" s="2">
        <f t="shared" si="35"/>
        <v>3</v>
      </c>
      <c r="K71" s="1" t="str">
        <f t="shared" si="36"/>
        <v>20</v>
      </c>
      <c r="L71" s="2"/>
      <c r="M71" s="1" t="str">
        <f t="shared" si="37"/>
        <v xml:space="preserve">ISSUPRTYID </v>
      </c>
      <c r="N71" s="1" t="str">
        <f t="shared" si="38"/>
        <v xml:space="preserve">ISSUPRTYID </v>
      </c>
      <c r="O71" s="2" t="str">
        <f t="shared" si="39"/>
        <v xml:space="preserve">VARCHAR2 </v>
      </c>
      <c r="P71" s="2" t="str">
        <f t="shared" si="40"/>
        <v>20</v>
      </c>
      <c r="Q71" s="2"/>
      <c r="R71" s="16" t="str">
        <f t="shared" si="41"/>
        <v xml:space="preserve">ISSUPRTYID </v>
      </c>
      <c r="S71" s="2"/>
      <c r="T71" s="2"/>
      <c r="U71" s="2"/>
      <c r="V71" s="2"/>
      <c r="W71" s="2"/>
      <c r="X71" s="2"/>
      <c r="Y71" s="2"/>
    </row>
    <row r="72" spans="2:25" x14ac:dyDescent="0.25">
      <c r="B72" t="s">
        <v>1053</v>
      </c>
      <c r="C72" s="11">
        <f t="shared" si="28"/>
        <v>9</v>
      </c>
      <c r="D72" s="2" t="str">
        <f t="shared" si="29"/>
        <v xml:space="preserve">ISSUADD1 </v>
      </c>
      <c r="E72" s="1" t="str">
        <f t="shared" si="30"/>
        <v>ISSU</v>
      </c>
      <c r="F72" s="2" t="str">
        <f t="shared" si="31"/>
        <v>VARCHAR2 (50),</v>
      </c>
      <c r="G72" s="2">
        <f t="shared" si="32"/>
        <v>10</v>
      </c>
      <c r="H72" s="1" t="str">
        <f t="shared" si="33"/>
        <v xml:space="preserve">VARCHAR2 </v>
      </c>
      <c r="I72" s="2">
        <f t="shared" si="34"/>
        <v>13</v>
      </c>
      <c r="J72" s="2">
        <f t="shared" si="35"/>
        <v>3</v>
      </c>
      <c r="K72" s="1" t="str">
        <f t="shared" si="36"/>
        <v>50</v>
      </c>
      <c r="L72" s="2"/>
      <c r="M72" s="1" t="str">
        <f t="shared" si="37"/>
        <v xml:space="preserve">ISSUADD1 </v>
      </c>
      <c r="N72" s="1" t="str">
        <f t="shared" si="38"/>
        <v xml:space="preserve">ISSUADD1 </v>
      </c>
      <c r="O72" s="2" t="str">
        <f t="shared" si="39"/>
        <v xml:space="preserve">VARCHAR2 </v>
      </c>
      <c r="P72" s="2" t="str">
        <f t="shared" si="40"/>
        <v>50</v>
      </c>
      <c r="Q72" s="2"/>
      <c r="R72" s="16" t="str">
        <f t="shared" si="41"/>
        <v xml:space="preserve">ISSUADD1 </v>
      </c>
      <c r="S72" s="2"/>
      <c r="T72" s="2"/>
      <c r="U72" s="2"/>
      <c r="V72" s="2"/>
      <c r="W72" s="2"/>
      <c r="X72" s="2"/>
      <c r="Y72" s="2"/>
    </row>
    <row r="73" spans="2:25" x14ac:dyDescent="0.25">
      <c r="B73" t="s">
        <v>1054</v>
      </c>
      <c r="C73" s="11">
        <f t="shared" si="28"/>
        <v>9</v>
      </c>
      <c r="D73" s="2" t="str">
        <f t="shared" si="29"/>
        <v xml:space="preserve">ISSUADD2 </v>
      </c>
      <c r="E73" s="1" t="str">
        <f t="shared" si="30"/>
        <v>ISSU</v>
      </c>
      <c r="F73" s="2" t="str">
        <f t="shared" si="31"/>
        <v>VARCHAR2 (50),</v>
      </c>
      <c r="G73" s="2">
        <f t="shared" si="32"/>
        <v>10</v>
      </c>
      <c r="H73" s="1" t="str">
        <f t="shared" si="33"/>
        <v xml:space="preserve">VARCHAR2 </v>
      </c>
      <c r="I73" s="2">
        <f t="shared" si="34"/>
        <v>13</v>
      </c>
      <c r="J73" s="2">
        <f t="shared" si="35"/>
        <v>3</v>
      </c>
      <c r="K73" s="1" t="str">
        <f t="shared" si="36"/>
        <v>50</v>
      </c>
      <c r="L73" s="2"/>
      <c r="M73" s="1" t="str">
        <f t="shared" si="37"/>
        <v xml:space="preserve">ISSUADD2 </v>
      </c>
      <c r="N73" s="1" t="str">
        <f t="shared" si="38"/>
        <v xml:space="preserve">ISSUADD2 </v>
      </c>
      <c r="O73" s="2" t="str">
        <f t="shared" si="39"/>
        <v xml:space="preserve">VARCHAR2 </v>
      </c>
      <c r="P73" s="2" t="str">
        <f t="shared" si="40"/>
        <v>50</v>
      </c>
      <c r="Q73" s="2"/>
      <c r="R73" s="16" t="str">
        <f t="shared" si="41"/>
        <v xml:space="preserve">ISSUADD2 </v>
      </c>
      <c r="S73" s="2"/>
      <c r="T73" s="2"/>
      <c r="U73" s="2"/>
      <c r="V73" s="2"/>
      <c r="W73" s="2"/>
      <c r="X73" s="2"/>
      <c r="Y73" s="2"/>
    </row>
    <row r="74" spans="2:25" x14ac:dyDescent="0.25">
      <c r="B74" t="s">
        <v>1055</v>
      </c>
      <c r="C74" s="11">
        <f t="shared" si="28"/>
        <v>9</v>
      </c>
      <c r="D74" s="2" t="str">
        <f t="shared" si="29"/>
        <v xml:space="preserve">ISSUADD3 </v>
      </c>
      <c r="E74" s="1" t="str">
        <f t="shared" si="30"/>
        <v>ISSU</v>
      </c>
      <c r="F74" s="2" t="str">
        <f t="shared" si="31"/>
        <v>VARCHAR2 (50),</v>
      </c>
      <c r="G74" s="2">
        <f t="shared" si="32"/>
        <v>10</v>
      </c>
      <c r="H74" s="1" t="str">
        <f t="shared" si="33"/>
        <v xml:space="preserve">VARCHAR2 </v>
      </c>
      <c r="I74" s="2">
        <f t="shared" si="34"/>
        <v>13</v>
      </c>
      <c r="J74" s="2">
        <f t="shared" si="35"/>
        <v>3</v>
      </c>
      <c r="K74" s="1" t="str">
        <f t="shared" si="36"/>
        <v>50</v>
      </c>
      <c r="L74" s="2"/>
      <c r="M74" s="1" t="str">
        <f t="shared" si="37"/>
        <v xml:space="preserve">ISSUADD3 </v>
      </c>
      <c r="N74" s="1" t="str">
        <f t="shared" si="38"/>
        <v xml:space="preserve">ISSUADD3 </v>
      </c>
      <c r="O74" s="2" t="str">
        <f t="shared" si="39"/>
        <v xml:space="preserve">VARCHAR2 </v>
      </c>
      <c r="P74" s="2" t="str">
        <f t="shared" si="40"/>
        <v>50</v>
      </c>
      <c r="Q74" s="2"/>
      <c r="R74" s="16" t="str">
        <f t="shared" si="41"/>
        <v xml:space="preserve">ISSUADD3 </v>
      </c>
      <c r="S74" s="2"/>
      <c r="T74" s="2"/>
      <c r="U74" s="2"/>
      <c r="V74" s="2"/>
      <c r="W74" s="2"/>
      <c r="X74" s="2"/>
      <c r="Y74" s="2"/>
    </row>
    <row r="75" spans="2:25" x14ac:dyDescent="0.25">
      <c r="B75" t="s">
        <v>1056</v>
      </c>
      <c r="C75" s="11">
        <f t="shared" si="28"/>
        <v>12</v>
      </c>
      <c r="D75" s="2" t="str">
        <f t="shared" si="29"/>
        <v xml:space="preserve">BENEFACCTID </v>
      </c>
      <c r="E75" s="1" t="str">
        <f t="shared" si="30"/>
        <v>BENE</v>
      </c>
      <c r="F75" s="2" t="str">
        <f t="shared" si="31"/>
        <v>VARCHAR2 (32),</v>
      </c>
      <c r="G75" s="2">
        <f t="shared" si="32"/>
        <v>10</v>
      </c>
      <c r="H75" s="1" t="str">
        <f t="shared" si="33"/>
        <v xml:space="preserve">VARCHAR2 </v>
      </c>
      <c r="I75" s="2">
        <f t="shared" si="34"/>
        <v>13</v>
      </c>
      <c r="J75" s="2">
        <f t="shared" si="35"/>
        <v>3</v>
      </c>
      <c r="K75" s="1" t="str">
        <f t="shared" si="36"/>
        <v>32</v>
      </c>
      <c r="L75" s="2"/>
      <c r="M75" s="1" t="str">
        <f t="shared" si="37"/>
        <v xml:space="preserve">BENEFACCTID </v>
      </c>
      <c r="N75" s="1" t="str">
        <f t="shared" si="38"/>
        <v xml:space="preserve">BENEFACCTID </v>
      </c>
      <c r="O75" s="2" t="str">
        <f t="shared" si="39"/>
        <v xml:space="preserve">VARCHAR2 </v>
      </c>
      <c r="P75" s="2" t="str">
        <f t="shared" si="40"/>
        <v>32</v>
      </c>
      <c r="Q75" s="2"/>
      <c r="R75" s="16" t="str">
        <f t="shared" si="41"/>
        <v xml:space="preserve">BENEFACCTID </v>
      </c>
      <c r="S75" s="2"/>
      <c r="T75" s="2"/>
      <c r="U75" s="2"/>
      <c r="V75" s="2"/>
      <c r="W75" s="2"/>
      <c r="X75" s="2"/>
      <c r="Y75" s="2"/>
    </row>
    <row r="76" spans="2:25" x14ac:dyDescent="0.25">
      <c r="B76" t="s">
        <v>1057</v>
      </c>
      <c r="C76" s="11">
        <f t="shared" si="28"/>
        <v>10</v>
      </c>
      <c r="D76" s="2" t="str">
        <f t="shared" si="29"/>
        <v xml:space="preserve">BENEFADD1 </v>
      </c>
      <c r="E76" s="1" t="str">
        <f t="shared" si="30"/>
        <v>BENE</v>
      </c>
      <c r="F76" s="2" t="str">
        <f t="shared" si="31"/>
        <v>VARCHAR2 (50),</v>
      </c>
      <c r="G76" s="2">
        <f t="shared" si="32"/>
        <v>10</v>
      </c>
      <c r="H76" s="1" t="str">
        <f t="shared" si="33"/>
        <v xml:space="preserve">VARCHAR2 </v>
      </c>
      <c r="I76" s="2">
        <f t="shared" si="34"/>
        <v>13</v>
      </c>
      <c r="J76" s="2">
        <f t="shared" si="35"/>
        <v>3</v>
      </c>
      <c r="K76" s="1" t="str">
        <f t="shared" si="36"/>
        <v>50</v>
      </c>
      <c r="L76" s="2"/>
      <c r="M76" s="1" t="str">
        <f t="shared" si="37"/>
        <v xml:space="preserve">BENEFADD1 </v>
      </c>
      <c r="N76" s="1" t="str">
        <f t="shared" si="38"/>
        <v xml:space="preserve">BENEFADD1 </v>
      </c>
      <c r="O76" s="2" t="str">
        <f t="shared" si="39"/>
        <v xml:space="preserve">VARCHAR2 </v>
      </c>
      <c r="P76" s="2" t="str">
        <f t="shared" si="40"/>
        <v>50</v>
      </c>
      <c r="Q76" s="2"/>
      <c r="R76" s="16" t="str">
        <f t="shared" si="41"/>
        <v xml:space="preserve">BENEFADD1 </v>
      </c>
      <c r="S76" s="2"/>
      <c r="T76" s="2"/>
      <c r="U76" s="2"/>
      <c r="V76" s="2"/>
      <c r="W76" s="2"/>
      <c r="X76" s="2"/>
      <c r="Y76" s="2"/>
    </row>
    <row r="77" spans="2:25" x14ac:dyDescent="0.25">
      <c r="B77" t="s">
        <v>1058</v>
      </c>
      <c r="C77" s="11">
        <f t="shared" si="28"/>
        <v>10</v>
      </c>
      <c r="D77" s="2" t="str">
        <f t="shared" si="29"/>
        <v xml:space="preserve">BENEFADD2 </v>
      </c>
      <c r="E77" s="1" t="str">
        <f t="shared" si="30"/>
        <v>BENE</v>
      </c>
      <c r="F77" s="2" t="str">
        <f t="shared" si="31"/>
        <v>VARCHAR2 (50),</v>
      </c>
      <c r="G77" s="2">
        <f t="shared" si="32"/>
        <v>10</v>
      </c>
      <c r="H77" s="1" t="str">
        <f t="shared" si="33"/>
        <v xml:space="preserve">VARCHAR2 </v>
      </c>
      <c r="I77" s="2">
        <f t="shared" si="34"/>
        <v>13</v>
      </c>
      <c r="J77" s="2">
        <f t="shared" si="35"/>
        <v>3</v>
      </c>
      <c r="K77" s="1" t="str">
        <f t="shared" si="36"/>
        <v>50</v>
      </c>
      <c r="L77" s="2"/>
      <c r="M77" s="1" t="str">
        <f t="shared" si="37"/>
        <v xml:space="preserve">BENEFADD2 </v>
      </c>
      <c r="N77" s="1" t="str">
        <f t="shared" si="38"/>
        <v xml:space="preserve">BENEFADD2 </v>
      </c>
      <c r="O77" s="2" t="str">
        <f t="shared" si="39"/>
        <v xml:space="preserve">VARCHAR2 </v>
      </c>
      <c r="P77" s="2" t="str">
        <f t="shared" si="40"/>
        <v>50</v>
      </c>
      <c r="Q77" s="2"/>
      <c r="R77" s="16" t="str">
        <f t="shared" si="41"/>
        <v xml:space="preserve">BENEFADD2 </v>
      </c>
      <c r="S77" s="2"/>
      <c r="T77" s="2"/>
      <c r="U77" s="2"/>
      <c r="V77" s="2"/>
      <c r="W77" s="2"/>
      <c r="X77" s="2"/>
      <c r="Y77" s="2"/>
    </row>
    <row r="78" spans="2:25" x14ac:dyDescent="0.25">
      <c r="B78" t="s">
        <v>1059</v>
      </c>
      <c r="C78" s="11">
        <f t="shared" si="28"/>
        <v>10</v>
      </c>
      <c r="D78" s="2" t="str">
        <f t="shared" si="29"/>
        <v xml:space="preserve">BENEFADD3 </v>
      </c>
      <c r="E78" s="1" t="str">
        <f t="shared" si="30"/>
        <v>BENE</v>
      </c>
      <c r="F78" s="2" t="str">
        <f t="shared" si="31"/>
        <v>VARCHAR2 (50),</v>
      </c>
      <c r="G78" s="2">
        <f t="shared" si="32"/>
        <v>10</v>
      </c>
      <c r="H78" s="1" t="str">
        <f t="shared" si="33"/>
        <v xml:space="preserve">VARCHAR2 </v>
      </c>
      <c r="I78" s="2">
        <f t="shared" si="34"/>
        <v>13</v>
      </c>
      <c r="J78" s="2">
        <f t="shared" si="35"/>
        <v>3</v>
      </c>
      <c r="K78" s="1" t="str">
        <f t="shared" si="36"/>
        <v>50</v>
      </c>
      <c r="L78" s="2"/>
      <c r="M78" s="1" t="str">
        <f t="shared" si="37"/>
        <v xml:space="preserve">BENEFADD3 </v>
      </c>
      <c r="N78" s="1" t="str">
        <f t="shared" si="38"/>
        <v xml:space="preserve">BENEFADD3 </v>
      </c>
      <c r="O78" s="2" t="str">
        <f t="shared" si="39"/>
        <v xml:space="preserve">VARCHAR2 </v>
      </c>
      <c r="P78" s="2" t="str">
        <f t="shared" si="40"/>
        <v>50</v>
      </c>
      <c r="Q78" s="2"/>
      <c r="R78" s="16" t="str">
        <f t="shared" si="41"/>
        <v xml:space="preserve">BENEFADD3 </v>
      </c>
      <c r="S78" s="2"/>
      <c r="T78" s="2"/>
      <c r="U78" s="2"/>
      <c r="V78" s="2"/>
      <c r="W78" s="2"/>
      <c r="X78" s="2"/>
      <c r="Y78" s="2"/>
    </row>
    <row r="79" spans="2:25" x14ac:dyDescent="0.25">
      <c r="B79" t="s">
        <v>1060</v>
      </c>
      <c r="C79" s="11">
        <f t="shared" si="28"/>
        <v>12</v>
      </c>
      <c r="D79" s="2" t="str">
        <f t="shared" si="29"/>
        <v xml:space="preserve">CONFRMINSTR </v>
      </c>
      <c r="E79" s="1" t="str">
        <f t="shared" si="30"/>
        <v>CONF</v>
      </c>
      <c r="F79" s="2" t="str">
        <f t="shared" si="31"/>
        <v>NUMBER (10),</v>
      </c>
      <c r="G79" s="2">
        <f t="shared" si="32"/>
        <v>8</v>
      </c>
      <c r="H79" s="1" t="str">
        <f t="shared" si="33"/>
        <v xml:space="preserve">NUMBER </v>
      </c>
      <c r="I79" s="2">
        <f t="shared" si="34"/>
        <v>11</v>
      </c>
      <c r="J79" s="2">
        <f t="shared" si="35"/>
        <v>3</v>
      </c>
      <c r="K79" s="1" t="str">
        <f t="shared" si="36"/>
        <v>10</v>
      </c>
      <c r="L79" s="2"/>
      <c r="M79" s="1" t="str">
        <f t="shared" si="37"/>
        <v xml:space="preserve">CONFRMINSTR </v>
      </c>
      <c r="N79" s="1" t="str">
        <f t="shared" si="38"/>
        <v xml:space="preserve">CONFRMINSTR </v>
      </c>
      <c r="O79" s="2" t="str">
        <f t="shared" si="39"/>
        <v xml:space="preserve">NUMBER </v>
      </c>
      <c r="P79" s="2" t="str">
        <f t="shared" si="40"/>
        <v>10</v>
      </c>
      <c r="Q79" s="2"/>
      <c r="R79" s="16" t="str">
        <f t="shared" si="41"/>
        <v xml:space="preserve">CONFRMINSTR </v>
      </c>
      <c r="S79" s="2"/>
      <c r="T79" s="2"/>
      <c r="U79" s="2"/>
      <c r="V79" s="2"/>
      <c r="W79" s="2"/>
      <c r="X79" s="2"/>
      <c r="Y79" s="2"/>
    </row>
    <row r="80" spans="2:25" x14ac:dyDescent="0.25">
      <c r="B80" t="s">
        <v>1061</v>
      </c>
      <c r="C80" s="11">
        <f t="shared" si="28"/>
        <v>15</v>
      </c>
      <c r="D80" s="2" t="str">
        <f t="shared" si="29"/>
        <v xml:space="preserve">REQPRTYADVGBNK </v>
      </c>
      <c r="E80" s="1" t="str">
        <f t="shared" si="30"/>
        <v>REQP</v>
      </c>
      <c r="F80" s="2" t="str">
        <f t="shared" si="31"/>
        <v>VARCHAR2 (6),</v>
      </c>
      <c r="G80" s="2">
        <f t="shared" si="32"/>
        <v>10</v>
      </c>
      <c r="H80" s="1" t="str">
        <f t="shared" si="33"/>
        <v xml:space="preserve">VARCHAR2 </v>
      </c>
      <c r="I80" s="2">
        <f t="shared" si="34"/>
        <v>12</v>
      </c>
      <c r="J80" s="2">
        <f t="shared" si="35"/>
        <v>2</v>
      </c>
      <c r="K80" s="1" t="str">
        <f t="shared" si="36"/>
        <v>6</v>
      </c>
      <c r="L80" s="2"/>
      <c r="M80" s="1" t="str">
        <f t="shared" si="37"/>
        <v xml:space="preserve">REQPRTYADVGBNK </v>
      </c>
      <c r="N80" s="1" t="str">
        <f t="shared" si="38"/>
        <v xml:space="preserve">REQPRTYADVGBNK </v>
      </c>
      <c r="O80" s="2" t="str">
        <f t="shared" si="39"/>
        <v xml:space="preserve">VARCHAR2 </v>
      </c>
      <c r="P80" s="2" t="str">
        <f t="shared" si="40"/>
        <v>6</v>
      </c>
      <c r="Q80" s="2"/>
      <c r="R80" s="16" t="str">
        <f t="shared" si="41"/>
        <v xml:space="preserve">REQPRTYADVGBNK </v>
      </c>
      <c r="S80" s="2"/>
      <c r="T80" s="2"/>
      <c r="U80" s="2"/>
      <c r="V80" s="2"/>
      <c r="W80" s="2"/>
      <c r="X80" s="2"/>
      <c r="Y80" s="2"/>
    </row>
    <row r="81" spans="2:25" x14ac:dyDescent="0.25">
      <c r="B81" t="s">
        <v>1062</v>
      </c>
      <c r="C81" s="11">
        <f t="shared" si="28"/>
        <v>18</v>
      </c>
      <c r="D81" s="2" t="str">
        <f t="shared" si="29"/>
        <v xml:space="preserve">REQPRTYADVGBRANCH </v>
      </c>
      <c r="E81" s="1" t="str">
        <f t="shared" si="30"/>
        <v>REQP</v>
      </c>
      <c r="F81" s="2" t="str">
        <f t="shared" si="31"/>
        <v>VARCHAR2 (6),</v>
      </c>
      <c r="G81" s="2">
        <f t="shared" si="32"/>
        <v>10</v>
      </c>
      <c r="H81" s="1" t="str">
        <f t="shared" si="33"/>
        <v xml:space="preserve">VARCHAR2 </v>
      </c>
      <c r="I81" s="2">
        <f t="shared" si="34"/>
        <v>12</v>
      </c>
      <c r="J81" s="2">
        <f t="shared" si="35"/>
        <v>2</v>
      </c>
      <c r="K81" s="1" t="str">
        <f t="shared" si="36"/>
        <v>6</v>
      </c>
      <c r="L81" s="2"/>
      <c r="M81" s="1" t="str">
        <f t="shared" si="37"/>
        <v xml:space="preserve">REQPRTYADVGBRANCH </v>
      </c>
      <c r="N81" s="1" t="str">
        <f t="shared" si="38"/>
        <v xml:space="preserve">REQPRTYADVGBRANCH </v>
      </c>
      <c r="O81" s="2" t="str">
        <f t="shared" si="39"/>
        <v xml:space="preserve">VARCHAR2 </v>
      </c>
      <c r="P81" s="2" t="str">
        <f t="shared" si="40"/>
        <v>6</v>
      </c>
      <c r="Q81" s="2"/>
      <c r="R81" s="16" t="str">
        <f t="shared" si="41"/>
        <v xml:space="preserve">REQPRTYADVGBRANCH </v>
      </c>
      <c r="S81" s="2"/>
      <c r="T81" s="2"/>
      <c r="U81" s="2"/>
      <c r="V81" s="2"/>
      <c r="W81" s="2"/>
      <c r="X81" s="2"/>
      <c r="Y81" s="2"/>
    </row>
    <row r="82" spans="2:25" x14ac:dyDescent="0.25">
      <c r="B82" t="s">
        <v>1063</v>
      </c>
      <c r="C82" s="11">
        <f t="shared" si="28"/>
        <v>13</v>
      </c>
      <c r="D82" s="2" t="str">
        <f t="shared" si="29"/>
        <v xml:space="preserve">REQPRTYBICCD </v>
      </c>
      <c r="E82" s="1" t="str">
        <f t="shared" si="30"/>
        <v>REQP</v>
      </c>
      <c r="F82" s="2" t="str">
        <f t="shared" si="31"/>
        <v>VARCHAR2 (15),</v>
      </c>
      <c r="G82" s="2">
        <f t="shared" si="32"/>
        <v>10</v>
      </c>
      <c r="H82" s="1" t="str">
        <f t="shared" si="33"/>
        <v xml:space="preserve">VARCHAR2 </v>
      </c>
      <c r="I82" s="2">
        <f t="shared" si="34"/>
        <v>13</v>
      </c>
      <c r="J82" s="2">
        <f t="shared" si="35"/>
        <v>3</v>
      </c>
      <c r="K82" s="1" t="str">
        <f t="shared" si="36"/>
        <v>15</v>
      </c>
      <c r="L82" s="2"/>
      <c r="M82" s="1" t="str">
        <f t="shared" si="37"/>
        <v xml:space="preserve">REQPRTYBICCD </v>
      </c>
      <c r="N82" s="1" t="str">
        <f t="shared" si="38"/>
        <v xml:space="preserve">REQPRTYBICCD </v>
      </c>
      <c r="O82" s="2" t="str">
        <f t="shared" si="39"/>
        <v xml:space="preserve">VARCHAR2 </v>
      </c>
      <c r="P82" s="2" t="str">
        <f t="shared" si="40"/>
        <v>15</v>
      </c>
      <c r="Q82" s="2"/>
      <c r="R82" s="16" t="str">
        <f t="shared" si="41"/>
        <v xml:space="preserve">REQPRTYBICCD </v>
      </c>
      <c r="S82" s="2"/>
      <c r="T82" s="2"/>
      <c r="U82" s="2"/>
      <c r="V82" s="2"/>
      <c r="W82" s="2"/>
      <c r="X82" s="2"/>
      <c r="Y82" s="2"/>
    </row>
    <row r="83" spans="2:25" x14ac:dyDescent="0.25">
      <c r="B83" t="s">
        <v>1064</v>
      </c>
      <c r="C83" s="11">
        <f t="shared" si="28"/>
        <v>10</v>
      </c>
      <c r="D83" s="2" t="str">
        <f t="shared" si="29"/>
        <v xml:space="preserve">REQPRTYID </v>
      </c>
      <c r="E83" s="1" t="str">
        <f t="shared" si="30"/>
        <v>REQP</v>
      </c>
      <c r="F83" s="2" t="str">
        <f t="shared" si="31"/>
        <v>VARCHAR2 (20),</v>
      </c>
      <c r="G83" s="2">
        <f t="shared" si="32"/>
        <v>10</v>
      </c>
      <c r="H83" s="1" t="str">
        <f t="shared" si="33"/>
        <v xml:space="preserve">VARCHAR2 </v>
      </c>
      <c r="I83" s="2">
        <f t="shared" si="34"/>
        <v>13</v>
      </c>
      <c r="J83" s="2">
        <f t="shared" si="35"/>
        <v>3</v>
      </c>
      <c r="K83" s="1" t="str">
        <f t="shared" si="36"/>
        <v>20</v>
      </c>
      <c r="L83" s="2"/>
      <c r="M83" s="1" t="str">
        <f t="shared" si="37"/>
        <v xml:space="preserve">REQPRTYID </v>
      </c>
      <c r="N83" s="1" t="str">
        <f t="shared" si="38"/>
        <v xml:space="preserve">REQPRTYID </v>
      </c>
      <c r="O83" s="2" t="str">
        <f t="shared" si="39"/>
        <v xml:space="preserve">VARCHAR2 </v>
      </c>
      <c r="P83" s="2" t="str">
        <f t="shared" si="40"/>
        <v>20</v>
      </c>
      <c r="Q83" s="2"/>
      <c r="R83" s="16" t="str">
        <f t="shared" si="41"/>
        <v xml:space="preserve">REQPRTYID </v>
      </c>
      <c r="S83" s="2"/>
      <c r="T83" s="2"/>
      <c r="U83" s="2"/>
      <c r="V83" s="2"/>
      <c r="W83" s="2"/>
      <c r="X83" s="2"/>
      <c r="Y83" s="2"/>
    </row>
    <row r="84" spans="2:25" x14ac:dyDescent="0.25">
      <c r="B84" t="s">
        <v>1065</v>
      </c>
      <c r="C84" s="11">
        <f t="shared" si="28"/>
        <v>12</v>
      </c>
      <c r="D84" s="2" t="str">
        <f t="shared" si="29"/>
        <v xml:space="preserve">REQPRTYADD1 </v>
      </c>
      <c r="E84" s="1" t="str">
        <f t="shared" si="30"/>
        <v>REQP</v>
      </c>
      <c r="F84" s="2" t="str">
        <f t="shared" si="31"/>
        <v>VARCHAR2 (50),</v>
      </c>
      <c r="G84" s="2">
        <f t="shared" si="32"/>
        <v>10</v>
      </c>
      <c r="H84" s="1" t="str">
        <f t="shared" si="33"/>
        <v xml:space="preserve">VARCHAR2 </v>
      </c>
      <c r="I84" s="2">
        <f t="shared" si="34"/>
        <v>13</v>
      </c>
      <c r="J84" s="2">
        <f t="shared" si="35"/>
        <v>3</v>
      </c>
      <c r="K84" s="1" t="str">
        <f t="shared" si="36"/>
        <v>50</v>
      </c>
      <c r="L84" s="2"/>
      <c r="M84" s="1" t="str">
        <f t="shared" si="37"/>
        <v xml:space="preserve">REQPRTYADD1 </v>
      </c>
      <c r="N84" s="1" t="str">
        <f t="shared" si="38"/>
        <v xml:space="preserve">REQPRTYADD1 </v>
      </c>
      <c r="O84" s="2" t="str">
        <f t="shared" si="39"/>
        <v xml:space="preserve">VARCHAR2 </v>
      </c>
      <c r="P84" s="2" t="str">
        <f t="shared" si="40"/>
        <v>50</v>
      </c>
      <c r="Q84" s="2"/>
      <c r="R84" s="16" t="str">
        <f t="shared" si="41"/>
        <v xml:space="preserve">REQPRTYADD1 </v>
      </c>
      <c r="S84" s="2"/>
      <c r="T84" s="2"/>
      <c r="U84" s="2"/>
      <c r="V84" s="2"/>
      <c r="W84" s="2"/>
      <c r="X84" s="2"/>
      <c r="Y84" s="2"/>
    </row>
    <row r="85" spans="2:25" x14ac:dyDescent="0.25">
      <c r="B85" t="s">
        <v>1066</v>
      </c>
      <c r="C85" s="11">
        <f t="shared" si="28"/>
        <v>12</v>
      </c>
      <c r="D85" s="2" t="str">
        <f t="shared" si="29"/>
        <v xml:space="preserve">REQPRTYADD2 </v>
      </c>
      <c r="E85" s="1" t="str">
        <f t="shared" si="30"/>
        <v>REQP</v>
      </c>
      <c r="F85" s="2" t="str">
        <f t="shared" si="31"/>
        <v>VARCHAR2 (50),</v>
      </c>
      <c r="G85" s="2">
        <f t="shared" si="32"/>
        <v>10</v>
      </c>
      <c r="H85" s="1" t="str">
        <f t="shared" si="33"/>
        <v xml:space="preserve">VARCHAR2 </v>
      </c>
      <c r="I85" s="2">
        <f t="shared" si="34"/>
        <v>13</v>
      </c>
      <c r="J85" s="2">
        <f t="shared" si="35"/>
        <v>3</v>
      </c>
      <c r="K85" s="1" t="str">
        <f t="shared" si="36"/>
        <v>50</v>
      </c>
      <c r="L85" s="2"/>
      <c r="M85" s="1" t="str">
        <f t="shared" si="37"/>
        <v xml:space="preserve">REQPRTYADD2 </v>
      </c>
      <c r="N85" s="1" t="str">
        <f t="shared" si="38"/>
        <v xml:space="preserve">REQPRTYADD2 </v>
      </c>
      <c r="O85" s="2" t="str">
        <f t="shared" si="39"/>
        <v xml:space="preserve">VARCHAR2 </v>
      </c>
      <c r="P85" s="2" t="str">
        <f t="shared" si="40"/>
        <v>50</v>
      </c>
      <c r="Q85" s="2"/>
      <c r="R85" s="16" t="str">
        <f t="shared" si="41"/>
        <v xml:space="preserve">REQPRTYADD2 </v>
      </c>
      <c r="S85" s="2"/>
      <c r="T85" s="2"/>
      <c r="U85" s="2"/>
      <c r="V85" s="2"/>
      <c r="W85" s="2"/>
      <c r="X85" s="2"/>
      <c r="Y85" s="2"/>
    </row>
    <row r="86" spans="2:25" x14ac:dyDescent="0.25">
      <c r="B86" t="s">
        <v>1067</v>
      </c>
      <c r="C86" s="11">
        <f t="shared" si="28"/>
        <v>12</v>
      </c>
      <c r="D86" s="2" t="str">
        <f t="shared" si="29"/>
        <v xml:space="preserve">REQPRTYADD3 </v>
      </c>
      <c r="E86" s="1" t="str">
        <f t="shared" si="30"/>
        <v>REQP</v>
      </c>
      <c r="F86" s="2" t="str">
        <f t="shared" si="31"/>
        <v>VARCHAR2 (50),</v>
      </c>
      <c r="G86" s="2">
        <f t="shared" si="32"/>
        <v>10</v>
      </c>
      <c r="H86" s="1" t="str">
        <f t="shared" si="33"/>
        <v xml:space="preserve">VARCHAR2 </v>
      </c>
      <c r="I86" s="2">
        <f t="shared" si="34"/>
        <v>13</v>
      </c>
      <c r="J86" s="2">
        <f t="shared" si="35"/>
        <v>3</v>
      </c>
      <c r="K86" s="1" t="str">
        <f t="shared" si="36"/>
        <v>50</v>
      </c>
      <c r="L86" s="2"/>
      <c r="M86" s="1" t="str">
        <f t="shared" si="37"/>
        <v xml:space="preserve">REQPRTYADD3 </v>
      </c>
      <c r="N86" s="1" t="str">
        <f t="shared" si="38"/>
        <v xml:space="preserve">REQPRTYADD3 </v>
      </c>
      <c r="O86" s="2" t="str">
        <f t="shared" si="39"/>
        <v xml:space="preserve">VARCHAR2 </v>
      </c>
      <c r="P86" s="2" t="str">
        <f t="shared" si="40"/>
        <v>50</v>
      </c>
      <c r="Q86" s="2"/>
      <c r="R86" s="16" t="str">
        <f t="shared" si="41"/>
        <v xml:space="preserve">REQPRTYADD3 </v>
      </c>
      <c r="S86" s="2"/>
      <c r="T86" s="2"/>
      <c r="U86" s="2"/>
      <c r="V86" s="2"/>
      <c r="W86" s="2"/>
      <c r="X86" s="2"/>
      <c r="Y86" s="2"/>
    </row>
    <row r="87" spans="2:25" x14ac:dyDescent="0.25">
      <c r="B87" t="s">
        <v>1068</v>
      </c>
      <c r="C87" s="11">
        <f t="shared" si="28"/>
        <v>9</v>
      </c>
      <c r="D87" s="2" t="str">
        <f t="shared" si="29"/>
        <v xml:space="preserve">ADVGBANK </v>
      </c>
      <c r="E87" s="1" t="str">
        <f t="shared" si="30"/>
        <v>ADVG</v>
      </c>
      <c r="F87" s="2" t="str">
        <f t="shared" si="31"/>
        <v>VARCHAR2 (6),</v>
      </c>
      <c r="G87" s="2">
        <f t="shared" si="32"/>
        <v>10</v>
      </c>
      <c r="H87" s="1" t="str">
        <f t="shared" si="33"/>
        <v xml:space="preserve">VARCHAR2 </v>
      </c>
      <c r="I87" s="2">
        <f t="shared" si="34"/>
        <v>12</v>
      </c>
      <c r="J87" s="2">
        <f t="shared" si="35"/>
        <v>2</v>
      </c>
      <c r="K87" s="1" t="str">
        <f t="shared" si="36"/>
        <v>6</v>
      </c>
      <c r="L87" s="2"/>
      <c r="M87" s="1" t="str">
        <f t="shared" si="37"/>
        <v xml:space="preserve">ADVGBANK </v>
      </c>
      <c r="N87" s="1" t="str">
        <f t="shared" si="38"/>
        <v xml:space="preserve">ADVGBANK </v>
      </c>
      <c r="O87" s="2" t="str">
        <f t="shared" si="39"/>
        <v xml:space="preserve">VARCHAR2 </v>
      </c>
      <c r="P87" s="2" t="str">
        <f t="shared" si="40"/>
        <v>6</v>
      </c>
      <c r="Q87" s="2"/>
      <c r="R87" s="16" t="str">
        <f t="shared" si="41"/>
        <v xml:space="preserve">ADVGBANK </v>
      </c>
      <c r="S87" s="2"/>
      <c r="T87" s="2"/>
      <c r="U87" s="2"/>
      <c r="V87" s="2"/>
      <c r="W87" s="2"/>
      <c r="X87" s="2"/>
      <c r="Y87" s="2"/>
    </row>
    <row r="88" spans="2:25" x14ac:dyDescent="0.25">
      <c r="B88" t="s">
        <v>1069</v>
      </c>
      <c r="C88" s="11">
        <f t="shared" si="28"/>
        <v>11</v>
      </c>
      <c r="D88" s="2" t="str">
        <f t="shared" si="29"/>
        <v xml:space="preserve">ADVGBRANCH </v>
      </c>
      <c r="E88" s="1" t="str">
        <f t="shared" si="30"/>
        <v>ADVG</v>
      </c>
      <c r="F88" s="2" t="str">
        <f t="shared" si="31"/>
        <v>VARCHAR2 (6),</v>
      </c>
      <c r="G88" s="2">
        <f t="shared" si="32"/>
        <v>10</v>
      </c>
      <c r="H88" s="1" t="str">
        <f t="shared" si="33"/>
        <v xml:space="preserve">VARCHAR2 </v>
      </c>
      <c r="I88" s="2">
        <f t="shared" si="34"/>
        <v>12</v>
      </c>
      <c r="J88" s="2">
        <f t="shared" si="35"/>
        <v>2</v>
      </c>
      <c r="K88" s="1" t="str">
        <f t="shared" si="36"/>
        <v>6</v>
      </c>
      <c r="L88" s="2"/>
      <c r="M88" s="1" t="str">
        <f t="shared" si="37"/>
        <v xml:space="preserve">ADVGBRANCH </v>
      </c>
      <c r="N88" s="1" t="str">
        <f t="shared" si="38"/>
        <v xml:space="preserve">ADVGBRANCH </v>
      </c>
      <c r="O88" s="2" t="str">
        <f t="shared" si="39"/>
        <v xml:space="preserve">VARCHAR2 </v>
      </c>
      <c r="P88" s="2" t="str">
        <f t="shared" si="40"/>
        <v>6</v>
      </c>
      <c r="Q88" s="2"/>
      <c r="R88" s="16" t="str">
        <f t="shared" si="41"/>
        <v xml:space="preserve">ADVGBRANCH </v>
      </c>
      <c r="S88" s="2"/>
      <c r="T88" s="2"/>
      <c r="U88" s="2"/>
      <c r="V88" s="2"/>
      <c r="W88" s="2"/>
      <c r="X88" s="2"/>
      <c r="Y88" s="2"/>
    </row>
    <row r="89" spans="2:25" x14ac:dyDescent="0.25">
      <c r="B89" t="s">
        <v>1070</v>
      </c>
      <c r="C89" s="11">
        <f t="shared" si="28"/>
        <v>12</v>
      </c>
      <c r="D89" s="2" t="str">
        <f t="shared" si="29"/>
        <v xml:space="preserve">ADVGBICCODE </v>
      </c>
      <c r="E89" s="1" t="str">
        <f t="shared" si="30"/>
        <v>ADVG</v>
      </c>
      <c r="F89" s="2" t="str">
        <f t="shared" si="31"/>
        <v>VARCHAR2 (15),</v>
      </c>
      <c r="G89" s="2">
        <f t="shared" si="32"/>
        <v>10</v>
      </c>
      <c r="H89" s="1" t="str">
        <f t="shared" si="33"/>
        <v xml:space="preserve">VARCHAR2 </v>
      </c>
      <c r="I89" s="2">
        <f t="shared" si="34"/>
        <v>13</v>
      </c>
      <c r="J89" s="2">
        <f t="shared" si="35"/>
        <v>3</v>
      </c>
      <c r="K89" s="1" t="str">
        <f t="shared" si="36"/>
        <v>15</v>
      </c>
      <c r="L89" s="2"/>
      <c r="M89" s="1" t="str">
        <f t="shared" si="37"/>
        <v xml:space="preserve">ADVGBICCODE </v>
      </c>
      <c r="N89" s="1" t="str">
        <f t="shared" si="38"/>
        <v xml:space="preserve">ADVGBICCODE </v>
      </c>
      <c r="O89" s="2" t="str">
        <f t="shared" si="39"/>
        <v xml:space="preserve">VARCHAR2 </v>
      </c>
      <c r="P89" s="2" t="str">
        <f t="shared" si="40"/>
        <v>15</v>
      </c>
      <c r="Q89" s="2"/>
      <c r="R89" s="16" t="str">
        <f t="shared" si="41"/>
        <v xml:space="preserve">ADVGBICCODE </v>
      </c>
      <c r="S89" s="2"/>
      <c r="T89" s="2"/>
      <c r="U89" s="2"/>
      <c r="V89" s="2"/>
      <c r="W89" s="2"/>
      <c r="X89" s="2"/>
      <c r="Y89" s="2"/>
    </row>
    <row r="90" spans="2:25" x14ac:dyDescent="0.25">
      <c r="B90" t="s">
        <v>1071</v>
      </c>
      <c r="C90" s="11">
        <f t="shared" si="28"/>
        <v>11</v>
      </c>
      <c r="D90" s="2" t="str">
        <f t="shared" si="29"/>
        <v xml:space="preserve">ADVGPRTYID </v>
      </c>
      <c r="E90" s="1" t="str">
        <f t="shared" si="30"/>
        <v>ADVG</v>
      </c>
      <c r="F90" s="2" t="str">
        <f t="shared" si="31"/>
        <v>VARCHAR2 (20),</v>
      </c>
      <c r="G90" s="2">
        <f t="shared" si="32"/>
        <v>10</v>
      </c>
      <c r="H90" s="1" t="str">
        <f t="shared" si="33"/>
        <v xml:space="preserve">VARCHAR2 </v>
      </c>
      <c r="I90" s="2">
        <f t="shared" si="34"/>
        <v>13</v>
      </c>
      <c r="J90" s="2">
        <f t="shared" si="35"/>
        <v>3</v>
      </c>
      <c r="K90" s="1" t="str">
        <f t="shared" si="36"/>
        <v>20</v>
      </c>
      <c r="L90" s="2"/>
      <c r="M90" s="1" t="str">
        <f t="shared" si="37"/>
        <v xml:space="preserve">ADVGPRTYID </v>
      </c>
      <c r="N90" s="1" t="str">
        <f t="shared" si="38"/>
        <v xml:space="preserve">ADVGPRTYID </v>
      </c>
      <c r="O90" s="2" t="str">
        <f t="shared" si="39"/>
        <v xml:space="preserve">VARCHAR2 </v>
      </c>
      <c r="P90" s="2" t="str">
        <f t="shared" si="40"/>
        <v>20</v>
      </c>
      <c r="Q90" s="2"/>
      <c r="R90" s="16" t="str">
        <f t="shared" si="41"/>
        <v xml:space="preserve">ADVGPRTYID </v>
      </c>
      <c r="S90" s="2"/>
      <c r="T90" s="2"/>
      <c r="U90" s="2"/>
      <c r="V90" s="2"/>
      <c r="W90" s="2"/>
      <c r="X90" s="2"/>
      <c r="Y90" s="2"/>
    </row>
    <row r="91" spans="2:25" x14ac:dyDescent="0.25">
      <c r="B91" t="s">
        <v>1072</v>
      </c>
      <c r="C91" s="11">
        <f t="shared" si="28"/>
        <v>13</v>
      </c>
      <c r="D91" s="2" t="str">
        <f t="shared" si="29"/>
        <v xml:space="preserve">ADVGPRTYADD1 </v>
      </c>
      <c r="E91" s="1" t="str">
        <f t="shared" si="30"/>
        <v>ADVG</v>
      </c>
      <c r="F91" s="2" t="str">
        <f t="shared" si="31"/>
        <v>VARCHAR2 (50),</v>
      </c>
      <c r="G91" s="2">
        <f t="shared" si="32"/>
        <v>10</v>
      </c>
      <c r="H91" s="1" t="str">
        <f t="shared" si="33"/>
        <v xml:space="preserve">VARCHAR2 </v>
      </c>
      <c r="I91" s="2">
        <f t="shared" si="34"/>
        <v>13</v>
      </c>
      <c r="J91" s="2">
        <f t="shared" si="35"/>
        <v>3</v>
      </c>
      <c r="K91" s="1" t="str">
        <f t="shared" si="36"/>
        <v>50</v>
      </c>
      <c r="L91" s="2"/>
      <c r="M91" s="1" t="str">
        <f t="shared" si="37"/>
        <v xml:space="preserve">ADVGPRTYADD1 </v>
      </c>
      <c r="N91" s="1" t="str">
        <f t="shared" si="38"/>
        <v xml:space="preserve">ADVGPRTYADD1 </v>
      </c>
      <c r="O91" s="2" t="str">
        <f t="shared" si="39"/>
        <v xml:space="preserve">VARCHAR2 </v>
      </c>
      <c r="P91" s="2" t="str">
        <f t="shared" si="40"/>
        <v>50</v>
      </c>
      <c r="Q91" s="2"/>
      <c r="R91" s="16" t="str">
        <f t="shared" si="41"/>
        <v xml:space="preserve">ADVGPRTYADD1 </v>
      </c>
      <c r="S91" s="2"/>
      <c r="T91" s="2"/>
      <c r="U91" s="2"/>
      <c r="V91" s="2"/>
      <c r="W91" s="2"/>
      <c r="X91" s="2"/>
      <c r="Y91" s="2"/>
    </row>
    <row r="92" spans="2:25" x14ac:dyDescent="0.25">
      <c r="B92" t="s">
        <v>1073</v>
      </c>
      <c r="C92" s="11">
        <f t="shared" si="28"/>
        <v>13</v>
      </c>
      <c r="D92" s="2" t="str">
        <f t="shared" si="29"/>
        <v xml:space="preserve">ADVGPRTYADD2 </v>
      </c>
      <c r="E92" s="1" t="str">
        <f t="shared" si="30"/>
        <v>ADVG</v>
      </c>
      <c r="F92" s="2" t="str">
        <f t="shared" si="31"/>
        <v>VARCHAR2 (50),</v>
      </c>
      <c r="G92" s="2">
        <f t="shared" si="32"/>
        <v>10</v>
      </c>
      <c r="H92" s="1" t="str">
        <f t="shared" si="33"/>
        <v xml:space="preserve">VARCHAR2 </v>
      </c>
      <c r="I92" s="2">
        <f t="shared" si="34"/>
        <v>13</v>
      </c>
      <c r="J92" s="2">
        <f t="shared" si="35"/>
        <v>3</v>
      </c>
      <c r="K92" s="1" t="str">
        <f t="shared" si="36"/>
        <v>50</v>
      </c>
      <c r="L92" s="2"/>
      <c r="M92" s="1" t="str">
        <f t="shared" si="37"/>
        <v xml:space="preserve">ADVGPRTYADD2 </v>
      </c>
      <c r="N92" s="1" t="str">
        <f t="shared" si="38"/>
        <v xml:space="preserve">ADVGPRTYADD2 </v>
      </c>
      <c r="O92" s="2" t="str">
        <f t="shared" si="39"/>
        <v xml:space="preserve">VARCHAR2 </v>
      </c>
      <c r="P92" s="2" t="str">
        <f t="shared" si="40"/>
        <v>50</v>
      </c>
      <c r="Q92" s="2"/>
      <c r="R92" s="16" t="str">
        <f t="shared" si="41"/>
        <v xml:space="preserve">ADVGPRTYADD2 </v>
      </c>
      <c r="S92" s="2"/>
      <c r="T92" s="2"/>
      <c r="U92" s="2"/>
      <c r="V92" s="2"/>
      <c r="W92" s="2"/>
      <c r="X92" s="2"/>
      <c r="Y92" s="2"/>
    </row>
    <row r="93" spans="2:25" x14ac:dyDescent="0.25">
      <c r="B93" t="s">
        <v>1074</v>
      </c>
      <c r="C93" s="11">
        <f t="shared" si="28"/>
        <v>13</v>
      </c>
      <c r="D93" s="2" t="str">
        <f t="shared" si="29"/>
        <v xml:space="preserve">ADVGPRTYADD3 </v>
      </c>
      <c r="E93" s="1" t="str">
        <f t="shared" si="30"/>
        <v>ADVG</v>
      </c>
      <c r="F93" s="2" t="str">
        <f t="shared" si="31"/>
        <v>VARCHAR2 (50),</v>
      </c>
      <c r="G93" s="2">
        <f t="shared" si="32"/>
        <v>10</v>
      </c>
      <c r="H93" s="1" t="str">
        <f t="shared" si="33"/>
        <v xml:space="preserve">VARCHAR2 </v>
      </c>
      <c r="I93" s="2">
        <f t="shared" si="34"/>
        <v>13</v>
      </c>
      <c r="J93" s="2">
        <f t="shared" si="35"/>
        <v>3</v>
      </c>
      <c r="K93" s="1" t="str">
        <f t="shared" si="36"/>
        <v>50</v>
      </c>
      <c r="L93" s="2"/>
      <c r="M93" s="1" t="str">
        <f t="shared" si="37"/>
        <v xml:space="preserve">ADVGPRTYADD3 </v>
      </c>
      <c r="N93" s="1" t="str">
        <f t="shared" si="38"/>
        <v xml:space="preserve">ADVGPRTYADD3 </v>
      </c>
      <c r="O93" s="2" t="str">
        <f t="shared" si="39"/>
        <v xml:space="preserve">VARCHAR2 </v>
      </c>
      <c r="P93" s="2" t="str">
        <f t="shared" si="40"/>
        <v>50</v>
      </c>
      <c r="Q93" s="2"/>
      <c r="R93" s="16" t="str">
        <f t="shared" si="41"/>
        <v xml:space="preserve">ADVGPRTYADD3 </v>
      </c>
      <c r="S93" s="2"/>
      <c r="T93" s="2"/>
      <c r="U93" s="2"/>
      <c r="V93" s="2"/>
      <c r="W93" s="2"/>
      <c r="X93" s="2"/>
      <c r="Y93" s="2"/>
    </row>
    <row r="94" spans="2:25" x14ac:dyDescent="0.25">
      <c r="B94" t="s">
        <v>1075</v>
      </c>
      <c r="C94" s="11">
        <f t="shared" si="28"/>
        <v>11</v>
      </c>
      <c r="D94" s="2" t="str">
        <f t="shared" si="29"/>
        <v xml:space="preserve">ADVGBNKREF </v>
      </c>
      <c r="E94" s="1" t="str">
        <f t="shared" si="30"/>
        <v>ADVG</v>
      </c>
      <c r="F94" s="2" t="str">
        <f t="shared" si="31"/>
        <v>VARCHAR2 (16),</v>
      </c>
      <c r="G94" s="2">
        <f t="shared" si="32"/>
        <v>10</v>
      </c>
      <c r="H94" s="1" t="str">
        <f t="shared" si="33"/>
        <v xml:space="preserve">VARCHAR2 </v>
      </c>
      <c r="I94" s="2">
        <f t="shared" si="34"/>
        <v>13</v>
      </c>
      <c r="J94" s="2">
        <f t="shared" si="35"/>
        <v>3</v>
      </c>
      <c r="K94" s="1" t="str">
        <f t="shared" si="36"/>
        <v>16</v>
      </c>
      <c r="L94" s="2"/>
      <c r="M94" s="1" t="str">
        <f t="shared" si="37"/>
        <v xml:space="preserve">ADVGBNKREF </v>
      </c>
      <c r="N94" s="1" t="str">
        <f t="shared" si="38"/>
        <v xml:space="preserve">ADVGBNKREF </v>
      </c>
      <c r="O94" s="2" t="str">
        <f t="shared" si="39"/>
        <v xml:space="preserve">VARCHAR2 </v>
      </c>
      <c r="P94" s="2" t="str">
        <f t="shared" si="40"/>
        <v>16</v>
      </c>
      <c r="Q94" s="2"/>
      <c r="R94" s="16" t="str">
        <f t="shared" si="41"/>
        <v xml:space="preserve">ADVGBNKREF </v>
      </c>
      <c r="S94" s="2"/>
      <c r="T94" s="2"/>
      <c r="U94" s="2"/>
      <c r="V94" s="2"/>
      <c r="W94" s="2"/>
      <c r="X94" s="2"/>
      <c r="Y94" s="2"/>
    </row>
    <row r="95" spans="2:25" x14ac:dyDescent="0.25">
      <c r="B95" t="s">
        <v>1076</v>
      </c>
      <c r="C95" s="11">
        <f t="shared" si="28"/>
        <v>11</v>
      </c>
      <c r="D95" s="2" t="str">
        <f t="shared" si="29"/>
        <v xml:space="preserve">ADVGTHRBNK </v>
      </c>
      <c r="E95" s="1" t="str">
        <f t="shared" si="30"/>
        <v>ADVG</v>
      </c>
      <c r="F95" s="2" t="str">
        <f t="shared" si="31"/>
        <v>VARCHAR2 (6),</v>
      </c>
      <c r="G95" s="2">
        <f t="shared" si="32"/>
        <v>10</v>
      </c>
      <c r="H95" s="1" t="str">
        <f t="shared" si="33"/>
        <v xml:space="preserve">VARCHAR2 </v>
      </c>
      <c r="I95" s="2">
        <f t="shared" si="34"/>
        <v>12</v>
      </c>
      <c r="J95" s="2">
        <f t="shared" si="35"/>
        <v>2</v>
      </c>
      <c r="K95" s="1" t="str">
        <f t="shared" si="36"/>
        <v>6</v>
      </c>
      <c r="L95" s="2"/>
      <c r="M95" s="1" t="str">
        <f t="shared" si="37"/>
        <v xml:space="preserve">ADVGTHRBNK </v>
      </c>
      <c r="N95" s="1" t="str">
        <f t="shared" si="38"/>
        <v xml:space="preserve">ADVGTHRBNK </v>
      </c>
      <c r="O95" s="2" t="str">
        <f t="shared" si="39"/>
        <v xml:space="preserve">VARCHAR2 </v>
      </c>
      <c r="P95" s="2" t="str">
        <f t="shared" si="40"/>
        <v>6</v>
      </c>
      <c r="Q95" s="2"/>
      <c r="R95" s="16" t="str">
        <f t="shared" si="41"/>
        <v xml:space="preserve">ADVGTHRBNK </v>
      </c>
      <c r="S95" s="2"/>
      <c r="T95" s="2"/>
      <c r="U95" s="2"/>
      <c r="V95" s="2"/>
      <c r="W95" s="2"/>
      <c r="X95" s="2"/>
      <c r="Y95" s="2"/>
    </row>
    <row r="96" spans="2:25" x14ac:dyDescent="0.25">
      <c r="B96" t="s">
        <v>1077</v>
      </c>
      <c r="C96" s="11">
        <f t="shared" si="28"/>
        <v>14</v>
      </c>
      <c r="D96" s="2" t="str">
        <f t="shared" si="29"/>
        <v xml:space="preserve">ADVGTHRBRANCH </v>
      </c>
      <c r="E96" s="1" t="str">
        <f t="shared" si="30"/>
        <v>ADVG</v>
      </c>
      <c r="F96" s="2" t="str">
        <f t="shared" si="31"/>
        <v>VARCHAR2 (6),</v>
      </c>
      <c r="G96" s="2">
        <f t="shared" si="32"/>
        <v>10</v>
      </c>
      <c r="H96" s="1" t="str">
        <f t="shared" si="33"/>
        <v xml:space="preserve">VARCHAR2 </v>
      </c>
      <c r="I96" s="2">
        <f t="shared" si="34"/>
        <v>12</v>
      </c>
      <c r="J96" s="2">
        <f t="shared" si="35"/>
        <v>2</v>
      </c>
      <c r="K96" s="1" t="str">
        <f t="shared" si="36"/>
        <v>6</v>
      </c>
      <c r="L96" s="2"/>
      <c r="M96" s="1" t="str">
        <f t="shared" si="37"/>
        <v xml:space="preserve">ADVGTHRBRANCH </v>
      </c>
      <c r="N96" s="1" t="str">
        <f t="shared" si="38"/>
        <v xml:space="preserve">ADVGTHRBRANCH </v>
      </c>
      <c r="O96" s="2" t="str">
        <f t="shared" si="39"/>
        <v xml:space="preserve">VARCHAR2 </v>
      </c>
      <c r="P96" s="2" t="str">
        <f t="shared" si="40"/>
        <v>6</v>
      </c>
      <c r="Q96" s="2"/>
      <c r="R96" s="16" t="str">
        <f t="shared" si="41"/>
        <v xml:space="preserve">ADVGTHRBRANCH </v>
      </c>
      <c r="S96" s="2"/>
      <c r="T96" s="2"/>
      <c r="U96" s="2"/>
      <c r="V96" s="2"/>
      <c r="W96" s="2"/>
      <c r="X96" s="2"/>
      <c r="Y96" s="2"/>
    </row>
    <row r="97" spans="2:25" x14ac:dyDescent="0.25">
      <c r="B97" t="s">
        <v>1078</v>
      </c>
      <c r="C97" s="11">
        <f t="shared" si="28"/>
        <v>16</v>
      </c>
      <c r="D97" s="2" t="str">
        <f t="shared" si="29"/>
        <v xml:space="preserve">ADVGTHRUBICCODE </v>
      </c>
      <c r="E97" s="1" t="str">
        <f t="shared" si="30"/>
        <v>ADVG</v>
      </c>
      <c r="F97" s="2" t="str">
        <f t="shared" si="31"/>
        <v>VARCHAR2 (15),</v>
      </c>
      <c r="G97" s="2">
        <f t="shared" si="32"/>
        <v>10</v>
      </c>
      <c r="H97" s="1" t="str">
        <f t="shared" si="33"/>
        <v xml:space="preserve">VARCHAR2 </v>
      </c>
      <c r="I97" s="2">
        <f t="shared" si="34"/>
        <v>13</v>
      </c>
      <c r="J97" s="2">
        <f t="shared" si="35"/>
        <v>3</v>
      </c>
      <c r="K97" s="1" t="str">
        <f t="shared" si="36"/>
        <v>15</v>
      </c>
      <c r="L97" s="2"/>
      <c r="M97" s="1" t="str">
        <f t="shared" si="37"/>
        <v xml:space="preserve">ADVGTHRUBICCODE </v>
      </c>
      <c r="N97" s="1" t="str">
        <f t="shared" si="38"/>
        <v xml:space="preserve">ADVGTHRUBICCODE </v>
      </c>
      <c r="O97" s="2" t="str">
        <f t="shared" si="39"/>
        <v xml:space="preserve">VARCHAR2 </v>
      </c>
      <c r="P97" s="2" t="str">
        <f t="shared" si="40"/>
        <v>15</v>
      </c>
      <c r="Q97" s="2"/>
      <c r="R97" s="16" t="str">
        <f t="shared" si="41"/>
        <v xml:space="preserve">ADVGTHRUBICCODE </v>
      </c>
      <c r="S97" s="2"/>
      <c r="T97" s="2"/>
      <c r="U97" s="2"/>
      <c r="V97" s="2"/>
      <c r="W97" s="2"/>
      <c r="X97" s="2"/>
      <c r="Y97" s="2"/>
    </row>
    <row r="98" spans="2:25" x14ac:dyDescent="0.25">
      <c r="B98" t="s">
        <v>1079</v>
      </c>
      <c r="C98" s="11">
        <f t="shared" si="28"/>
        <v>15</v>
      </c>
      <c r="D98" s="2" t="str">
        <f t="shared" si="29"/>
        <v xml:space="preserve">ADVGTHRUPRTYID </v>
      </c>
      <c r="E98" s="1" t="str">
        <f t="shared" si="30"/>
        <v>ADVG</v>
      </c>
      <c r="F98" s="2" t="str">
        <f t="shared" si="31"/>
        <v>VARCHAR2 (20),</v>
      </c>
      <c r="G98" s="2">
        <f t="shared" si="32"/>
        <v>10</v>
      </c>
      <c r="H98" s="1" t="str">
        <f t="shared" si="33"/>
        <v xml:space="preserve">VARCHAR2 </v>
      </c>
      <c r="I98" s="2">
        <f t="shared" si="34"/>
        <v>13</v>
      </c>
      <c r="J98" s="2">
        <f t="shared" si="35"/>
        <v>3</v>
      </c>
      <c r="K98" s="1" t="str">
        <f t="shared" si="36"/>
        <v>20</v>
      </c>
      <c r="L98" s="2"/>
      <c r="M98" s="1" t="str">
        <f t="shared" si="37"/>
        <v xml:space="preserve">ADVGTHRUPRTYID </v>
      </c>
      <c r="N98" s="1" t="str">
        <f t="shared" si="38"/>
        <v xml:space="preserve">ADVGTHRUPRTYID </v>
      </c>
      <c r="O98" s="2" t="str">
        <f t="shared" si="39"/>
        <v xml:space="preserve">VARCHAR2 </v>
      </c>
      <c r="P98" s="2" t="str">
        <f t="shared" si="40"/>
        <v>20</v>
      </c>
      <c r="Q98" s="2"/>
      <c r="R98" s="16" t="str">
        <f t="shared" si="41"/>
        <v xml:space="preserve">ADVGTHRUPRTYID </v>
      </c>
      <c r="S98" s="2"/>
      <c r="T98" s="2"/>
      <c r="U98" s="2"/>
      <c r="V98" s="2"/>
      <c r="W98" s="2"/>
      <c r="X98" s="2"/>
      <c r="Y98" s="2"/>
    </row>
    <row r="99" spans="2:25" x14ac:dyDescent="0.25">
      <c r="B99" t="s">
        <v>1080</v>
      </c>
      <c r="C99" s="11">
        <f t="shared" si="28"/>
        <v>15</v>
      </c>
      <c r="D99" s="2" t="str">
        <f t="shared" si="29"/>
        <v xml:space="preserve">ADVISEPRTYADD1 </v>
      </c>
      <c r="E99" s="1" t="str">
        <f t="shared" si="30"/>
        <v>ADVI</v>
      </c>
      <c r="F99" s="2" t="str">
        <f t="shared" si="31"/>
        <v>VARCHAR2 (50),</v>
      </c>
      <c r="G99" s="2">
        <f t="shared" si="32"/>
        <v>10</v>
      </c>
      <c r="H99" s="1" t="str">
        <f t="shared" si="33"/>
        <v xml:space="preserve">VARCHAR2 </v>
      </c>
      <c r="I99" s="2">
        <f t="shared" si="34"/>
        <v>13</v>
      </c>
      <c r="J99" s="2">
        <f t="shared" si="35"/>
        <v>3</v>
      </c>
      <c r="K99" s="1" t="str">
        <f t="shared" si="36"/>
        <v>50</v>
      </c>
      <c r="L99" s="2"/>
      <c r="M99" s="1" t="str">
        <f t="shared" si="37"/>
        <v xml:space="preserve">ADVISEPRTYADD1 </v>
      </c>
      <c r="N99" s="1" t="str">
        <f t="shared" si="38"/>
        <v xml:space="preserve">ADVISEPRTYADD1 </v>
      </c>
      <c r="O99" s="2" t="str">
        <f t="shared" si="39"/>
        <v xml:space="preserve">VARCHAR2 </v>
      </c>
      <c r="P99" s="2" t="str">
        <f t="shared" si="40"/>
        <v>50</v>
      </c>
      <c r="Q99" s="2"/>
      <c r="R99" s="16" t="str">
        <f t="shared" si="41"/>
        <v xml:space="preserve">ADVISEPRTYADD1 </v>
      </c>
      <c r="S99" s="2"/>
      <c r="T99" s="2"/>
      <c r="U99" s="2"/>
      <c r="V99" s="2"/>
      <c r="W99" s="2"/>
      <c r="X99" s="2"/>
      <c r="Y99" s="2"/>
    </row>
    <row r="100" spans="2:25" x14ac:dyDescent="0.25">
      <c r="B100" t="s">
        <v>1081</v>
      </c>
      <c r="C100" s="11">
        <f t="shared" si="28"/>
        <v>15</v>
      </c>
      <c r="D100" s="2" t="str">
        <f t="shared" si="29"/>
        <v xml:space="preserve">ADVISEPRTYADD2 </v>
      </c>
      <c r="E100" s="1" t="str">
        <f t="shared" si="30"/>
        <v>ADVI</v>
      </c>
      <c r="F100" s="2" t="str">
        <f t="shared" si="31"/>
        <v>VARCHAR2 (50),</v>
      </c>
      <c r="G100" s="2">
        <f t="shared" si="32"/>
        <v>10</v>
      </c>
      <c r="H100" s="1" t="str">
        <f t="shared" si="33"/>
        <v xml:space="preserve">VARCHAR2 </v>
      </c>
      <c r="I100" s="2">
        <f t="shared" si="34"/>
        <v>13</v>
      </c>
      <c r="J100" s="2">
        <f t="shared" si="35"/>
        <v>3</v>
      </c>
      <c r="K100" s="1" t="str">
        <f t="shared" si="36"/>
        <v>50</v>
      </c>
      <c r="L100" s="2"/>
      <c r="M100" s="1" t="str">
        <f t="shared" si="37"/>
        <v xml:space="preserve">ADVISEPRTYADD2 </v>
      </c>
      <c r="N100" s="1" t="str">
        <f t="shared" si="38"/>
        <v xml:space="preserve">ADVISEPRTYADD2 </v>
      </c>
      <c r="O100" s="2" t="str">
        <f t="shared" si="39"/>
        <v xml:space="preserve">VARCHAR2 </v>
      </c>
      <c r="P100" s="2" t="str">
        <f t="shared" si="40"/>
        <v>50</v>
      </c>
      <c r="Q100" s="2"/>
      <c r="R100" s="16" t="str">
        <f t="shared" si="41"/>
        <v xml:space="preserve">ADVISEPRTYADD2 </v>
      </c>
      <c r="S100" s="2"/>
      <c r="T100" s="2"/>
      <c r="U100" s="2"/>
      <c r="V100" s="2"/>
      <c r="W100" s="2"/>
      <c r="X100" s="2"/>
      <c r="Y100" s="2"/>
    </row>
    <row r="101" spans="2:25" x14ac:dyDescent="0.25">
      <c r="B101" t="s">
        <v>1082</v>
      </c>
      <c r="C101" s="11">
        <f t="shared" si="28"/>
        <v>15</v>
      </c>
      <c r="D101" s="2" t="str">
        <f t="shared" si="29"/>
        <v xml:space="preserve">ADVISEPRTYADD3 </v>
      </c>
      <c r="E101" s="1" t="str">
        <f t="shared" si="30"/>
        <v>ADVI</v>
      </c>
      <c r="F101" s="2" t="str">
        <f t="shared" si="31"/>
        <v>VARCHAR2 (50),</v>
      </c>
      <c r="G101" s="2">
        <f t="shared" si="32"/>
        <v>10</v>
      </c>
      <c r="H101" s="1" t="str">
        <f t="shared" si="33"/>
        <v xml:space="preserve">VARCHAR2 </v>
      </c>
      <c r="I101" s="2">
        <f t="shared" si="34"/>
        <v>13</v>
      </c>
      <c r="J101" s="2">
        <f t="shared" si="35"/>
        <v>3</v>
      </c>
      <c r="K101" s="1" t="str">
        <f t="shared" si="36"/>
        <v>50</v>
      </c>
      <c r="L101" s="2"/>
      <c r="M101" s="1" t="str">
        <f t="shared" si="37"/>
        <v xml:space="preserve">ADVISEPRTYADD3 </v>
      </c>
      <c r="N101" s="1" t="str">
        <f t="shared" si="38"/>
        <v xml:space="preserve">ADVISEPRTYADD3 </v>
      </c>
      <c r="O101" s="2" t="str">
        <f t="shared" si="39"/>
        <v xml:space="preserve">VARCHAR2 </v>
      </c>
      <c r="P101" s="2" t="str">
        <f t="shared" si="40"/>
        <v>50</v>
      </c>
      <c r="Q101" s="2"/>
      <c r="R101" s="16" t="str">
        <f t="shared" si="41"/>
        <v xml:space="preserve">ADVISEPRTYADD3 </v>
      </c>
      <c r="S101" s="2"/>
      <c r="T101" s="2"/>
      <c r="U101" s="2"/>
      <c r="V101" s="2"/>
      <c r="W101" s="2"/>
      <c r="X101" s="2"/>
      <c r="Y101" s="2"/>
    </row>
    <row r="102" spans="2:25" x14ac:dyDescent="0.25">
      <c r="B102" t="s">
        <v>1083</v>
      </c>
      <c r="C102" s="11">
        <f t="shared" si="28"/>
        <v>13</v>
      </c>
      <c r="D102" s="2" t="str">
        <f t="shared" si="29"/>
        <v xml:space="preserve">AVLBLADVGBNK </v>
      </c>
      <c r="E102" s="1" t="str">
        <f t="shared" si="30"/>
        <v>AVLB</v>
      </c>
      <c r="F102" s="2" t="str">
        <f t="shared" si="31"/>
        <v>VARCHAR2 (6),</v>
      </c>
      <c r="G102" s="2">
        <f t="shared" si="32"/>
        <v>10</v>
      </c>
      <c r="H102" s="1" t="str">
        <f t="shared" si="33"/>
        <v xml:space="preserve">VARCHAR2 </v>
      </c>
      <c r="I102" s="2">
        <f t="shared" si="34"/>
        <v>12</v>
      </c>
      <c r="J102" s="2">
        <f t="shared" si="35"/>
        <v>2</v>
      </c>
      <c r="K102" s="1" t="str">
        <f t="shared" si="36"/>
        <v>6</v>
      </c>
      <c r="L102" s="2"/>
      <c r="M102" s="1" t="str">
        <f t="shared" si="37"/>
        <v xml:space="preserve">AVLBLADVGBNK </v>
      </c>
      <c r="N102" s="1" t="str">
        <f t="shared" si="38"/>
        <v xml:space="preserve">AVLBLADVGBNK </v>
      </c>
      <c r="O102" s="2" t="str">
        <f t="shared" si="39"/>
        <v xml:space="preserve">VARCHAR2 </v>
      </c>
      <c r="P102" s="2" t="str">
        <f t="shared" si="40"/>
        <v>6</v>
      </c>
      <c r="Q102" s="2"/>
      <c r="R102" s="16" t="str">
        <f t="shared" si="41"/>
        <v xml:space="preserve">AVLBLADVGBNK </v>
      </c>
      <c r="S102" s="2"/>
      <c r="T102" s="2"/>
      <c r="U102" s="2"/>
      <c r="V102" s="2"/>
      <c r="W102" s="2"/>
      <c r="X102" s="2"/>
      <c r="Y102" s="2"/>
    </row>
    <row r="103" spans="2:25" x14ac:dyDescent="0.25">
      <c r="B103" t="s">
        <v>1084</v>
      </c>
      <c r="C103" s="11">
        <f t="shared" si="28"/>
        <v>14</v>
      </c>
      <c r="D103" s="2" t="str">
        <f t="shared" si="29"/>
        <v xml:space="preserve">AVLBLADVGBRCH </v>
      </c>
      <c r="E103" s="1" t="str">
        <f t="shared" si="30"/>
        <v>AVLB</v>
      </c>
      <c r="F103" s="2" t="str">
        <f t="shared" si="31"/>
        <v>VARCHAR2 (6),</v>
      </c>
      <c r="G103" s="2">
        <f t="shared" si="32"/>
        <v>10</v>
      </c>
      <c r="H103" s="1" t="str">
        <f t="shared" si="33"/>
        <v xml:space="preserve">VARCHAR2 </v>
      </c>
      <c r="I103" s="2">
        <f t="shared" si="34"/>
        <v>12</v>
      </c>
      <c r="J103" s="2">
        <f t="shared" si="35"/>
        <v>2</v>
      </c>
      <c r="K103" s="1" t="str">
        <f t="shared" si="36"/>
        <v>6</v>
      </c>
      <c r="L103" s="2"/>
      <c r="M103" s="1" t="str">
        <f t="shared" si="37"/>
        <v xml:space="preserve">AVLBLADVGBRCH </v>
      </c>
      <c r="N103" s="1" t="str">
        <f t="shared" si="38"/>
        <v xml:space="preserve">AVLBLADVGBRCH </v>
      </c>
      <c r="O103" s="2" t="str">
        <f t="shared" si="39"/>
        <v xml:space="preserve">VARCHAR2 </v>
      </c>
      <c r="P103" s="2" t="str">
        <f t="shared" si="40"/>
        <v>6</v>
      </c>
      <c r="Q103" s="2"/>
      <c r="R103" s="16" t="str">
        <f t="shared" si="41"/>
        <v xml:space="preserve">AVLBLADVGBRCH </v>
      </c>
      <c r="S103" s="2"/>
      <c r="T103" s="2"/>
      <c r="U103" s="2"/>
      <c r="V103" s="2"/>
      <c r="W103" s="2"/>
      <c r="X103" s="2"/>
      <c r="Y103" s="2"/>
    </row>
    <row r="104" spans="2:25" x14ac:dyDescent="0.25">
      <c r="B104" t="s">
        <v>1085</v>
      </c>
      <c r="C104" s="11">
        <f t="shared" si="28"/>
        <v>13</v>
      </c>
      <c r="D104" s="2" t="str">
        <f t="shared" si="29"/>
        <v xml:space="preserve">AVLBLBICCODE </v>
      </c>
      <c r="E104" s="1" t="str">
        <f t="shared" si="30"/>
        <v>AVLB</v>
      </c>
      <c r="F104" s="2" t="str">
        <f t="shared" si="31"/>
        <v>VARCHAR2 (15),</v>
      </c>
      <c r="G104" s="2">
        <f t="shared" si="32"/>
        <v>10</v>
      </c>
      <c r="H104" s="1" t="str">
        <f t="shared" si="33"/>
        <v xml:space="preserve">VARCHAR2 </v>
      </c>
      <c r="I104" s="2">
        <f t="shared" si="34"/>
        <v>13</v>
      </c>
      <c r="J104" s="2">
        <f t="shared" si="35"/>
        <v>3</v>
      </c>
      <c r="K104" s="1" t="str">
        <f t="shared" si="36"/>
        <v>15</v>
      </c>
      <c r="L104" s="2"/>
      <c r="M104" s="1" t="str">
        <f t="shared" si="37"/>
        <v xml:space="preserve">AVLBLBICCODE </v>
      </c>
      <c r="N104" s="1" t="str">
        <f t="shared" si="38"/>
        <v xml:space="preserve">AVLBLBICCODE </v>
      </c>
      <c r="O104" s="2" t="str">
        <f t="shared" si="39"/>
        <v xml:space="preserve">VARCHAR2 </v>
      </c>
      <c r="P104" s="2" t="str">
        <f t="shared" si="40"/>
        <v>15</v>
      </c>
      <c r="Q104" s="2"/>
      <c r="R104" s="16" t="str">
        <f t="shared" si="41"/>
        <v xml:space="preserve">AVLBLBICCODE </v>
      </c>
      <c r="S104" s="2"/>
      <c r="T104" s="2"/>
      <c r="U104" s="2"/>
      <c r="V104" s="2"/>
      <c r="W104" s="2"/>
      <c r="X104" s="2"/>
      <c r="Y104" s="2"/>
    </row>
    <row r="105" spans="2:25" x14ac:dyDescent="0.25">
      <c r="B105" t="s">
        <v>1086</v>
      </c>
      <c r="C105" s="11">
        <f t="shared" si="28"/>
        <v>10</v>
      </c>
      <c r="D105" s="2" t="str">
        <f t="shared" si="29"/>
        <v xml:space="preserve">ADVGPARID </v>
      </c>
      <c r="E105" s="1" t="str">
        <f t="shared" si="30"/>
        <v>ADVG</v>
      </c>
      <c r="F105" s="2" t="str">
        <f t="shared" si="31"/>
        <v>VARCHAR2 (20),</v>
      </c>
      <c r="G105" s="2">
        <f t="shared" si="32"/>
        <v>10</v>
      </c>
      <c r="H105" s="1" t="str">
        <f t="shared" si="33"/>
        <v xml:space="preserve">VARCHAR2 </v>
      </c>
      <c r="I105" s="2">
        <f t="shared" si="34"/>
        <v>13</v>
      </c>
      <c r="J105" s="2">
        <f t="shared" si="35"/>
        <v>3</v>
      </c>
      <c r="K105" s="1" t="str">
        <f t="shared" si="36"/>
        <v>20</v>
      </c>
      <c r="L105" s="2"/>
      <c r="M105" s="1" t="str">
        <f t="shared" si="37"/>
        <v xml:space="preserve">ADVGPARID </v>
      </c>
      <c r="N105" s="1" t="str">
        <f t="shared" si="38"/>
        <v xml:space="preserve">ADVGPARID </v>
      </c>
      <c r="O105" s="2" t="str">
        <f t="shared" si="39"/>
        <v xml:space="preserve">VARCHAR2 </v>
      </c>
      <c r="P105" s="2" t="str">
        <f t="shared" si="40"/>
        <v>20</v>
      </c>
      <c r="Q105" s="2"/>
      <c r="R105" s="16" t="str">
        <f t="shared" si="41"/>
        <v xml:space="preserve">ADVGPARID </v>
      </c>
      <c r="S105" s="2"/>
      <c r="T105" s="2"/>
      <c r="U105" s="2"/>
      <c r="V105" s="2"/>
      <c r="W105" s="2"/>
      <c r="X105" s="2"/>
      <c r="Y105" s="2"/>
    </row>
    <row r="106" spans="2:25" x14ac:dyDescent="0.25">
      <c r="B106" t="s">
        <v>1087</v>
      </c>
      <c r="C106" s="11">
        <f t="shared" si="28"/>
        <v>10</v>
      </c>
      <c r="D106" s="2" t="str">
        <f t="shared" si="29"/>
        <v xml:space="preserve">AVLBLADD1 </v>
      </c>
      <c r="E106" s="1" t="str">
        <f t="shared" si="30"/>
        <v>AVLB</v>
      </c>
      <c r="F106" s="2" t="str">
        <f t="shared" si="31"/>
        <v>VARCHAR2 (50),</v>
      </c>
      <c r="G106" s="2">
        <f t="shared" si="32"/>
        <v>10</v>
      </c>
      <c r="H106" s="1" t="str">
        <f t="shared" si="33"/>
        <v xml:space="preserve">VARCHAR2 </v>
      </c>
      <c r="I106" s="2">
        <f t="shared" si="34"/>
        <v>13</v>
      </c>
      <c r="J106" s="2">
        <f t="shared" si="35"/>
        <v>3</v>
      </c>
      <c r="K106" s="1" t="str">
        <f t="shared" si="36"/>
        <v>50</v>
      </c>
      <c r="L106" s="2"/>
      <c r="M106" s="1" t="str">
        <f t="shared" si="37"/>
        <v xml:space="preserve">AVLBLADD1 </v>
      </c>
      <c r="N106" s="1" t="str">
        <f t="shared" si="38"/>
        <v xml:space="preserve">AVLBLADD1 </v>
      </c>
      <c r="O106" s="2" t="str">
        <f t="shared" si="39"/>
        <v xml:space="preserve">VARCHAR2 </v>
      </c>
      <c r="P106" s="2" t="str">
        <f t="shared" si="40"/>
        <v>50</v>
      </c>
      <c r="Q106" s="2"/>
      <c r="R106" s="16" t="str">
        <f t="shared" si="41"/>
        <v xml:space="preserve">AVLBLADD1 </v>
      </c>
      <c r="S106" s="2"/>
      <c r="T106" s="2"/>
      <c r="U106" s="2"/>
      <c r="V106" s="2"/>
      <c r="W106" s="2"/>
      <c r="X106" s="2"/>
      <c r="Y106" s="2"/>
    </row>
    <row r="107" spans="2:25" x14ac:dyDescent="0.25">
      <c r="B107" t="s">
        <v>1088</v>
      </c>
      <c r="C107" s="11">
        <f t="shared" si="28"/>
        <v>10</v>
      </c>
      <c r="D107" s="2" t="str">
        <f t="shared" si="29"/>
        <v xml:space="preserve">AVLBLADD2 </v>
      </c>
      <c r="E107" s="1" t="str">
        <f t="shared" si="30"/>
        <v>AVLB</v>
      </c>
      <c r="F107" s="2" t="str">
        <f t="shared" si="31"/>
        <v>VARCHAR2 (50),</v>
      </c>
      <c r="G107" s="2">
        <f t="shared" si="32"/>
        <v>10</v>
      </c>
      <c r="H107" s="1" t="str">
        <f t="shared" si="33"/>
        <v xml:space="preserve">VARCHAR2 </v>
      </c>
      <c r="I107" s="2">
        <f t="shared" si="34"/>
        <v>13</v>
      </c>
      <c r="J107" s="2">
        <f t="shared" si="35"/>
        <v>3</v>
      </c>
      <c r="K107" s="1" t="str">
        <f t="shared" si="36"/>
        <v>50</v>
      </c>
      <c r="L107" s="2"/>
      <c r="M107" s="1" t="str">
        <f t="shared" si="37"/>
        <v xml:space="preserve">AVLBLADD2 </v>
      </c>
      <c r="N107" s="1" t="str">
        <f t="shared" si="38"/>
        <v xml:space="preserve">AVLBLADD2 </v>
      </c>
      <c r="O107" s="2" t="str">
        <f t="shared" si="39"/>
        <v xml:space="preserve">VARCHAR2 </v>
      </c>
      <c r="P107" s="2" t="str">
        <f t="shared" si="40"/>
        <v>50</v>
      </c>
      <c r="Q107" s="2"/>
      <c r="R107" s="16" t="str">
        <f t="shared" si="41"/>
        <v xml:space="preserve">AVLBLADD2 </v>
      </c>
      <c r="S107" s="2"/>
      <c r="T107" s="2"/>
      <c r="U107" s="2"/>
      <c r="V107" s="2"/>
      <c r="W107" s="2"/>
      <c r="X107" s="2"/>
      <c r="Y107" s="2"/>
    </row>
    <row r="108" spans="2:25" x14ac:dyDescent="0.25">
      <c r="B108" t="s">
        <v>1089</v>
      </c>
      <c r="C108" s="11">
        <f t="shared" si="28"/>
        <v>10</v>
      </c>
      <c r="D108" s="2" t="str">
        <f t="shared" si="29"/>
        <v xml:space="preserve">AVLBLADD3 </v>
      </c>
      <c r="E108" s="1" t="str">
        <f t="shared" si="30"/>
        <v>AVLB</v>
      </c>
      <c r="F108" s="2" t="str">
        <f t="shared" si="31"/>
        <v>VARCHAR2 (50),</v>
      </c>
      <c r="G108" s="2">
        <f t="shared" si="32"/>
        <v>10</v>
      </c>
      <c r="H108" s="1" t="str">
        <f t="shared" si="33"/>
        <v xml:space="preserve">VARCHAR2 </v>
      </c>
      <c r="I108" s="2">
        <f t="shared" si="34"/>
        <v>13</v>
      </c>
      <c r="J108" s="2">
        <f t="shared" si="35"/>
        <v>3</v>
      </c>
      <c r="K108" s="1" t="str">
        <f t="shared" si="36"/>
        <v>50</v>
      </c>
      <c r="L108" s="2"/>
      <c r="M108" s="1" t="str">
        <f t="shared" si="37"/>
        <v xml:space="preserve">AVLBLADD3 </v>
      </c>
      <c r="N108" s="1" t="str">
        <f t="shared" si="38"/>
        <v xml:space="preserve">AVLBLADD3 </v>
      </c>
      <c r="O108" s="2" t="str">
        <f t="shared" si="39"/>
        <v xml:space="preserve">VARCHAR2 </v>
      </c>
      <c r="P108" s="2" t="str">
        <f t="shared" si="40"/>
        <v>50</v>
      </c>
      <c r="Q108" s="2"/>
      <c r="R108" s="16" t="str">
        <f t="shared" si="41"/>
        <v xml:space="preserve">AVLBLADD3 </v>
      </c>
      <c r="S108" s="2"/>
      <c r="T108" s="2"/>
      <c r="U108" s="2"/>
      <c r="V108" s="2"/>
      <c r="W108" s="2"/>
      <c r="X108" s="2"/>
      <c r="Y108" s="2"/>
    </row>
    <row r="109" spans="2:25" x14ac:dyDescent="0.25">
      <c r="B109" t="s">
        <v>1090</v>
      </c>
      <c r="C109" s="11">
        <f t="shared" si="28"/>
        <v>12</v>
      </c>
      <c r="D109" s="2" t="str">
        <f t="shared" si="29"/>
        <v xml:space="preserve">COUNTRYCODE </v>
      </c>
      <c r="E109" s="1" t="str">
        <f t="shared" si="30"/>
        <v>COUN</v>
      </c>
      <c r="F109" s="2" t="str">
        <f t="shared" si="31"/>
        <v>VARCHAR2 (3),</v>
      </c>
      <c r="G109" s="2">
        <f t="shared" si="32"/>
        <v>10</v>
      </c>
      <c r="H109" s="1" t="str">
        <f t="shared" si="33"/>
        <v xml:space="preserve">VARCHAR2 </v>
      </c>
      <c r="I109" s="2">
        <f t="shared" si="34"/>
        <v>12</v>
      </c>
      <c r="J109" s="2">
        <f t="shared" si="35"/>
        <v>2</v>
      </c>
      <c r="K109" s="1" t="str">
        <f t="shared" si="36"/>
        <v>3</v>
      </c>
      <c r="L109" s="2"/>
      <c r="M109" s="1" t="str">
        <f t="shared" si="37"/>
        <v xml:space="preserve">COUNTRYCODE </v>
      </c>
      <c r="N109" s="1" t="str">
        <f t="shared" si="38"/>
        <v xml:space="preserve">COUNTRYCODE </v>
      </c>
      <c r="O109" s="2" t="str">
        <f t="shared" si="39"/>
        <v xml:space="preserve">VARCHAR2 </v>
      </c>
      <c r="P109" s="2" t="str">
        <f t="shared" si="40"/>
        <v>3</v>
      </c>
      <c r="Q109" s="2"/>
      <c r="R109" s="16" t="str">
        <f t="shared" si="41"/>
        <v xml:space="preserve">COUNTRYCODE </v>
      </c>
      <c r="S109" s="2"/>
      <c r="T109" s="2"/>
      <c r="U109" s="2"/>
      <c r="V109" s="2"/>
      <c r="W109" s="2"/>
      <c r="X109" s="2"/>
      <c r="Y109" s="2"/>
    </row>
    <row r="110" spans="2:25" x14ac:dyDescent="0.25">
      <c r="B110" t="s">
        <v>1091</v>
      </c>
      <c r="C110" s="11">
        <f t="shared" si="28"/>
        <v>12</v>
      </c>
      <c r="D110" s="2" t="str">
        <f t="shared" si="29"/>
        <v xml:space="preserve">CNTRYCDNARR </v>
      </c>
      <c r="E110" s="1" t="str">
        <f t="shared" si="30"/>
        <v>CNTR</v>
      </c>
      <c r="F110" s="2" t="str">
        <f t="shared" si="31"/>
        <v>VARCHAR2 (65),</v>
      </c>
      <c r="G110" s="2">
        <f t="shared" si="32"/>
        <v>10</v>
      </c>
      <c r="H110" s="1" t="str">
        <f t="shared" si="33"/>
        <v xml:space="preserve">VARCHAR2 </v>
      </c>
      <c r="I110" s="2">
        <f t="shared" si="34"/>
        <v>13</v>
      </c>
      <c r="J110" s="2">
        <f t="shared" si="35"/>
        <v>3</v>
      </c>
      <c r="K110" s="1" t="str">
        <f t="shared" si="36"/>
        <v>65</v>
      </c>
      <c r="L110" s="2"/>
      <c r="M110" s="1" t="str">
        <f t="shared" si="37"/>
        <v xml:space="preserve">CNTRYCDNARR </v>
      </c>
      <c r="N110" s="1" t="str">
        <f t="shared" si="38"/>
        <v xml:space="preserve">CNTRYCDNARR </v>
      </c>
      <c r="O110" s="2" t="str">
        <f t="shared" si="39"/>
        <v xml:space="preserve">VARCHAR2 </v>
      </c>
      <c r="P110" s="2" t="str">
        <f t="shared" si="40"/>
        <v>65</v>
      </c>
      <c r="Q110" s="2"/>
      <c r="R110" s="16" t="str">
        <f t="shared" si="41"/>
        <v xml:space="preserve">CNTRYCDNARR </v>
      </c>
      <c r="S110" s="2"/>
      <c r="T110" s="2"/>
      <c r="U110" s="2"/>
      <c r="V110" s="2"/>
      <c r="W110" s="2"/>
      <c r="X110" s="2"/>
      <c r="Y110" s="2"/>
    </row>
    <row r="111" spans="2:25" x14ac:dyDescent="0.25">
      <c r="B111" t="s">
        <v>1092</v>
      </c>
      <c r="C111" s="11">
        <f t="shared" si="28"/>
        <v>15</v>
      </c>
      <c r="D111" s="2" t="str">
        <f t="shared" si="29"/>
        <v xml:space="preserve">AUTOEXTNOTIPRD </v>
      </c>
      <c r="E111" s="1" t="str">
        <f t="shared" si="30"/>
        <v>AUTO</v>
      </c>
      <c r="F111" s="2" t="str">
        <f t="shared" si="31"/>
        <v>VARCHAR2 (3),</v>
      </c>
      <c r="G111" s="2">
        <f t="shared" si="32"/>
        <v>10</v>
      </c>
      <c r="H111" s="1" t="str">
        <f t="shared" si="33"/>
        <v xml:space="preserve">VARCHAR2 </v>
      </c>
      <c r="I111" s="2">
        <f t="shared" si="34"/>
        <v>12</v>
      </c>
      <c r="J111" s="2">
        <f t="shared" si="35"/>
        <v>2</v>
      </c>
      <c r="K111" s="1" t="str">
        <f t="shared" si="36"/>
        <v>3</v>
      </c>
      <c r="L111" s="2"/>
      <c r="M111" s="1" t="str">
        <f t="shared" si="37"/>
        <v xml:space="preserve">AUTOEXTNOTIPRD </v>
      </c>
      <c r="N111" s="1" t="str">
        <f t="shared" si="38"/>
        <v xml:space="preserve">AUTOEXTNOTIPRD </v>
      </c>
      <c r="O111" s="2" t="str">
        <f t="shared" si="39"/>
        <v xml:space="preserve">VARCHAR2 </v>
      </c>
      <c r="P111" s="2" t="str">
        <f t="shared" si="40"/>
        <v>3</v>
      </c>
      <c r="Q111" s="2"/>
      <c r="R111" s="16" t="str">
        <f t="shared" si="41"/>
        <v xml:space="preserve">AUTOEXTNOTIPRD </v>
      </c>
      <c r="S111" s="2"/>
      <c r="T111" s="2"/>
      <c r="U111" s="2"/>
      <c r="V111" s="2"/>
      <c r="W111" s="2"/>
      <c r="X111" s="2"/>
      <c r="Y111" s="2"/>
    </row>
    <row r="112" spans="2:25" x14ac:dyDescent="0.25">
      <c r="B112" t="s">
        <v>1093</v>
      </c>
      <c r="C112" s="11">
        <f t="shared" si="28"/>
        <v>18</v>
      </c>
      <c r="D112" s="2" t="str">
        <f t="shared" si="29"/>
        <v xml:space="preserve">AUTOEXTFINALEXPDT </v>
      </c>
      <c r="E112" s="1" t="str">
        <f t="shared" si="30"/>
        <v>AUTO</v>
      </c>
      <c r="F112" s="2" t="str">
        <f t="shared" si="31"/>
        <v>TIMESTAMP,</v>
      </c>
      <c r="G112" s="2" t="e">
        <f t="shared" si="32"/>
        <v>#VALUE!</v>
      </c>
      <c r="H112" s="1" t="e">
        <f t="shared" si="33"/>
        <v>#VALUE!</v>
      </c>
      <c r="I112" s="2" t="e">
        <f t="shared" si="34"/>
        <v>#VALUE!</v>
      </c>
      <c r="J112" s="2" t="e">
        <f t="shared" si="35"/>
        <v>#VALUE!</v>
      </c>
      <c r="K112" s="1" t="e">
        <f t="shared" si="36"/>
        <v>#VALUE!</v>
      </c>
      <c r="L112" s="2"/>
      <c r="M112" s="1" t="str">
        <f t="shared" si="37"/>
        <v xml:space="preserve">AUTOEXTFINALEXPDT </v>
      </c>
      <c r="N112" s="1" t="str">
        <f t="shared" si="38"/>
        <v xml:space="preserve">AUTOEXTFINALEXPDT </v>
      </c>
      <c r="O112" s="2" t="e">
        <f t="shared" si="39"/>
        <v>#VALUE!</v>
      </c>
      <c r="P112" s="2" t="e">
        <f t="shared" si="40"/>
        <v>#VALUE!</v>
      </c>
      <c r="Q112" s="2"/>
      <c r="R112" s="16" t="str">
        <f t="shared" si="41"/>
        <v xml:space="preserve">AUTOEXTFINALEXPDT </v>
      </c>
      <c r="S112" s="2"/>
      <c r="T112" s="2"/>
      <c r="U112" s="2"/>
      <c r="V112" s="2"/>
      <c r="W112" s="2"/>
      <c r="X112" s="2"/>
      <c r="Y112" s="2"/>
    </row>
    <row r="113" spans="2:25" x14ac:dyDescent="0.25">
      <c r="B113" t="s">
        <v>1094</v>
      </c>
      <c r="C113" s="11">
        <f t="shared" si="28"/>
        <v>12</v>
      </c>
      <c r="D113" s="2" t="str">
        <f t="shared" si="29"/>
        <v xml:space="preserve">DEMANDDINDI </v>
      </c>
      <c r="E113" s="1" t="str">
        <f t="shared" si="30"/>
        <v>DEMA</v>
      </c>
      <c r="F113" s="2" t="str">
        <f t="shared" si="31"/>
        <v>VARCHAR2 (30),</v>
      </c>
      <c r="G113" s="2">
        <f t="shared" si="32"/>
        <v>10</v>
      </c>
      <c r="H113" s="1" t="str">
        <f t="shared" si="33"/>
        <v xml:space="preserve">VARCHAR2 </v>
      </c>
      <c r="I113" s="2">
        <f t="shared" si="34"/>
        <v>13</v>
      </c>
      <c r="J113" s="2">
        <f t="shared" si="35"/>
        <v>3</v>
      </c>
      <c r="K113" s="1" t="str">
        <f t="shared" si="36"/>
        <v>30</v>
      </c>
      <c r="L113" s="2"/>
      <c r="M113" s="1" t="str">
        <f t="shared" si="37"/>
        <v xml:space="preserve">DEMANDDINDI </v>
      </c>
      <c r="N113" s="1" t="str">
        <f t="shared" si="38"/>
        <v xml:space="preserve">DEMANDDINDI </v>
      </c>
      <c r="O113" s="2" t="str">
        <f t="shared" si="39"/>
        <v xml:space="preserve">VARCHAR2 </v>
      </c>
      <c r="P113" s="2" t="str">
        <f t="shared" si="40"/>
        <v>30</v>
      </c>
      <c r="Q113" s="2"/>
      <c r="R113" s="16" t="str">
        <f t="shared" si="41"/>
        <v xml:space="preserve">DEMANDDINDI </v>
      </c>
      <c r="S113" s="2"/>
      <c r="T113" s="2"/>
      <c r="U113" s="2"/>
      <c r="V113" s="2"/>
      <c r="W113" s="2"/>
      <c r="X113" s="2"/>
      <c r="Y113" s="2"/>
    </row>
    <row r="114" spans="2:25" x14ac:dyDescent="0.25">
      <c r="B114" t="s">
        <v>1095</v>
      </c>
      <c r="C114" s="11">
        <f t="shared" si="28"/>
        <v>8</v>
      </c>
      <c r="D114" s="2" t="str">
        <f t="shared" si="29"/>
        <v xml:space="preserve">TRFINDI </v>
      </c>
      <c r="E114" s="1" t="str">
        <f t="shared" si="30"/>
        <v>TRFI</v>
      </c>
      <c r="F114" s="2" t="str">
        <f t="shared" si="31"/>
        <v>VARCHAR2 (30),</v>
      </c>
      <c r="G114" s="2">
        <f t="shared" si="32"/>
        <v>10</v>
      </c>
      <c r="H114" s="1" t="str">
        <f t="shared" si="33"/>
        <v xml:space="preserve">VARCHAR2 </v>
      </c>
      <c r="I114" s="2">
        <f t="shared" si="34"/>
        <v>13</v>
      </c>
      <c r="J114" s="2">
        <f t="shared" si="35"/>
        <v>3</v>
      </c>
      <c r="K114" s="1" t="str">
        <f t="shared" si="36"/>
        <v>30</v>
      </c>
      <c r="L114" s="2"/>
      <c r="M114" s="1" t="str">
        <f t="shared" si="37"/>
        <v xml:space="preserve">TRFINDI </v>
      </c>
      <c r="N114" s="1" t="str">
        <f t="shared" si="38"/>
        <v xml:space="preserve">TRFINDI </v>
      </c>
      <c r="O114" s="2" t="str">
        <f t="shared" si="39"/>
        <v xml:space="preserve">VARCHAR2 </v>
      </c>
      <c r="P114" s="2" t="str">
        <f t="shared" si="40"/>
        <v>30</v>
      </c>
      <c r="Q114" s="2"/>
      <c r="R114" s="16" t="str">
        <f t="shared" si="41"/>
        <v xml:space="preserve">TRFINDI </v>
      </c>
      <c r="S114" s="2"/>
      <c r="T114" s="2"/>
      <c r="U114" s="2"/>
      <c r="V114" s="2"/>
      <c r="W114" s="2"/>
      <c r="X114" s="2"/>
      <c r="Y114" s="2"/>
    </row>
    <row r="115" spans="2:25" x14ac:dyDescent="0.25">
      <c r="B115" t="s">
        <v>1096</v>
      </c>
      <c r="C115" s="11">
        <f t="shared" si="28"/>
        <v>13</v>
      </c>
      <c r="D115" s="2" t="str">
        <f t="shared" si="29"/>
        <v xml:space="preserve">DELRYOFOGUND </v>
      </c>
      <c r="E115" s="1" t="str">
        <f t="shared" si="30"/>
        <v>DELR</v>
      </c>
      <c r="F115" s="2" t="str">
        <f t="shared" si="31"/>
        <v>VARCHAR2 (6),</v>
      </c>
      <c r="G115" s="2">
        <f t="shared" si="32"/>
        <v>10</v>
      </c>
      <c r="H115" s="1" t="str">
        <f t="shared" si="33"/>
        <v xml:space="preserve">VARCHAR2 </v>
      </c>
      <c r="I115" s="2">
        <f t="shared" si="34"/>
        <v>12</v>
      </c>
      <c r="J115" s="2">
        <f t="shared" si="35"/>
        <v>2</v>
      </c>
      <c r="K115" s="1" t="str">
        <f t="shared" si="36"/>
        <v>6</v>
      </c>
      <c r="L115" s="2"/>
      <c r="M115" s="1" t="str">
        <f t="shared" si="37"/>
        <v xml:space="preserve">DELRYOFOGUND </v>
      </c>
      <c r="N115" s="1" t="str">
        <f t="shared" si="38"/>
        <v xml:space="preserve">DELRYOFOGUND </v>
      </c>
      <c r="O115" s="2" t="str">
        <f t="shared" si="39"/>
        <v xml:space="preserve">VARCHAR2 </v>
      </c>
      <c r="P115" s="2" t="str">
        <f t="shared" si="40"/>
        <v>6</v>
      </c>
      <c r="Q115" s="2"/>
      <c r="R115" s="16" t="str">
        <f t="shared" si="41"/>
        <v xml:space="preserve">DELRYOFOGUND </v>
      </c>
      <c r="S115" s="2"/>
      <c r="T115" s="2"/>
      <c r="U115" s="2"/>
      <c r="V115" s="2"/>
      <c r="W115" s="2"/>
      <c r="X115" s="2"/>
      <c r="Y115" s="2"/>
    </row>
    <row r="116" spans="2:25" x14ac:dyDescent="0.25">
      <c r="B116" t="s">
        <v>1097</v>
      </c>
      <c r="C116" s="11">
        <f t="shared" si="28"/>
        <v>10</v>
      </c>
      <c r="D116" s="2" t="str">
        <f t="shared" si="29"/>
        <v xml:space="preserve">DELRYCODE </v>
      </c>
      <c r="E116" s="1" t="str">
        <f t="shared" si="30"/>
        <v>DELR</v>
      </c>
      <c r="F116" s="2" t="str">
        <f t="shared" si="31"/>
        <v>VARCHAR2 (6),</v>
      </c>
      <c r="G116" s="2">
        <f t="shared" si="32"/>
        <v>10</v>
      </c>
      <c r="H116" s="1" t="str">
        <f t="shared" si="33"/>
        <v xml:space="preserve">VARCHAR2 </v>
      </c>
      <c r="I116" s="2">
        <f t="shared" si="34"/>
        <v>12</v>
      </c>
      <c r="J116" s="2">
        <f t="shared" si="35"/>
        <v>2</v>
      </c>
      <c r="K116" s="1" t="str">
        <f t="shared" si="36"/>
        <v>6</v>
      </c>
      <c r="L116" s="2"/>
      <c r="M116" s="1" t="str">
        <f t="shared" si="37"/>
        <v xml:space="preserve">DELRYCODE </v>
      </c>
      <c r="N116" s="1" t="str">
        <f t="shared" si="38"/>
        <v xml:space="preserve">DELRYCODE </v>
      </c>
      <c r="O116" s="2" t="str">
        <f t="shared" si="39"/>
        <v xml:space="preserve">VARCHAR2 </v>
      </c>
      <c r="P116" s="2" t="str">
        <f t="shared" si="40"/>
        <v>6</v>
      </c>
      <c r="Q116" s="2"/>
      <c r="R116" s="16" t="str">
        <f t="shared" si="41"/>
        <v xml:space="preserve">DELRYCODE </v>
      </c>
      <c r="S116" s="2"/>
      <c r="T116" s="2"/>
      <c r="U116" s="2"/>
      <c r="V116" s="2"/>
      <c r="W116" s="2"/>
      <c r="X116" s="2"/>
      <c r="Y116" s="2"/>
    </row>
    <row r="117" spans="2:25" x14ac:dyDescent="0.25">
      <c r="B117" t="s">
        <v>1098</v>
      </c>
      <c r="C117" s="11">
        <f t="shared" si="28"/>
        <v>8</v>
      </c>
      <c r="D117" s="2" t="str">
        <f t="shared" si="29"/>
        <v xml:space="preserve">ADDINFO </v>
      </c>
      <c r="E117" s="1" t="str">
        <f t="shared" si="30"/>
        <v>ADDI</v>
      </c>
      <c r="F117" s="2" t="str">
        <f t="shared" si="31"/>
        <v>VARCHAR2 (100),</v>
      </c>
      <c r="G117" s="2">
        <f t="shared" si="32"/>
        <v>10</v>
      </c>
      <c r="H117" s="1" t="str">
        <f t="shared" si="33"/>
        <v xml:space="preserve">VARCHAR2 </v>
      </c>
      <c r="I117" s="2">
        <f t="shared" si="34"/>
        <v>14</v>
      </c>
      <c r="J117" s="2">
        <f t="shared" si="35"/>
        <v>4</v>
      </c>
      <c r="K117" s="1" t="str">
        <f t="shared" si="36"/>
        <v>100</v>
      </c>
      <c r="L117" s="2"/>
      <c r="M117" s="1" t="str">
        <f t="shared" si="37"/>
        <v xml:space="preserve">ADDINFO </v>
      </c>
      <c r="N117" s="1" t="str">
        <f t="shared" si="38"/>
        <v xml:space="preserve">ADDINFO </v>
      </c>
      <c r="O117" s="2" t="str">
        <f t="shared" si="39"/>
        <v xml:space="preserve">VARCHAR2 </v>
      </c>
      <c r="P117" s="2" t="str">
        <f t="shared" si="40"/>
        <v>100</v>
      </c>
      <c r="Q117" s="2"/>
      <c r="R117" s="16" t="str">
        <f t="shared" si="41"/>
        <v xml:space="preserve">ADDINFO </v>
      </c>
      <c r="S117" s="2"/>
      <c r="T117" s="2"/>
      <c r="U117" s="2"/>
      <c r="V117" s="2"/>
      <c r="W117" s="2"/>
      <c r="X117" s="2"/>
      <c r="Y117" s="2"/>
    </row>
    <row r="118" spans="2:25" x14ac:dyDescent="0.25">
      <c r="B118" t="s">
        <v>1099</v>
      </c>
      <c r="C118" s="11">
        <f t="shared" si="28"/>
        <v>8</v>
      </c>
      <c r="D118" s="2" t="str">
        <f t="shared" si="29"/>
        <v xml:space="preserve">DELRYTO </v>
      </c>
      <c r="E118" s="1" t="str">
        <f t="shared" si="30"/>
        <v>DELR</v>
      </c>
      <c r="F118" s="2" t="str">
        <f t="shared" si="31"/>
        <v>VARCHAR2 (6),</v>
      </c>
      <c r="G118" s="2">
        <f t="shared" si="32"/>
        <v>10</v>
      </c>
      <c r="H118" s="1" t="str">
        <f t="shared" si="33"/>
        <v xml:space="preserve">VARCHAR2 </v>
      </c>
      <c r="I118" s="2">
        <f t="shared" si="34"/>
        <v>12</v>
      </c>
      <c r="J118" s="2">
        <f t="shared" si="35"/>
        <v>2</v>
      </c>
      <c r="K118" s="1" t="str">
        <f t="shared" si="36"/>
        <v>6</v>
      </c>
      <c r="L118" s="2"/>
      <c r="M118" s="1" t="str">
        <f t="shared" si="37"/>
        <v xml:space="preserve">DELRYTO </v>
      </c>
      <c r="N118" s="1" t="str">
        <f t="shared" si="38"/>
        <v xml:space="preserve">DELRYTO </v>
      </c>
      <c r="O118" s="2" t="str">
        <f t="shared" si="39"/>
        <v xml:space="preserve">VARCHAR2 </v>
      </c>
      <c r="P118" s="2" t="str">
        <f t="shared" si="40"/>
        <v>6</v>
      </c>
      <c r="Q118" s="2"/>
      <c r="R118" s="16" t="str">
        <f t="shared" si="41"/>
        <v xml:space="preserve">DELRYTO </v>
      </c>
      <c r="S118" s="2"/>
      <c r="T118" s="2"/>
      <c r="U118" s="2"/>
      <c r="V118" s="2"/>
      <c r="W118" s="2"/>
      <c r="X118" s="2"/>
      <c r="Y118" s="2"/>
    </row>
    <row r="119" spans="2:25" x14ac:dyDescent="0.25">
      <c r="B119" t="s">
        <v>1100</v>
      </c>
      <c r="C119" s="11">
        <f t="shared" si="28"/>
        <v>14</v>
      </c>
      <c r="D119" s="2" t="str">
        <f t="shared" si="29"/>
        <v xml:space="preserve">CHARGESDRACCT </v>
      </c>
      <c r="E119" s="1" t="str">
        <f t="shared" si="30"/>
        <v>CHAR</v>
      </c>
      <c r="F119" s="2" t="str">
        <f t="shared" si="31"/>
        <v>VARCHAR2 (32),</v>
      </c>
      <c r="G119" s="2">
        <f t="shared" si="32"/>
        <v>10</v>
      </c>
      <c r="H119" s="1" t="str">
        <f t="shared" si="33"/>
        <v xml:space="preserve">VARCHAR2 </v>
      </c>
      <c r="I119" s="2">
        <f t="shared" si="34"/>
        <v>13</v>
      </c>
      <c r="J119" s="2">
        <f t="shared" si="35"/>
        <v>3</v>
      </c>
      <c r="K119" s="1" t="str">
        <f t="shared" si="36"/>
        <v>32</v>
      </c>
      <c r="L119" s="2"/>
      <c r="M119" s="1" t="str">
        <f t="shared" si="37"/>
        <v xml:space="preserve">CHARGESDRACCT </v>
      </c>
      <c r="N119" s="1" t="str">
        <f t="shared" si="38"/>
        <v xml:space="preserve">CHARGESDRACCT </v>
      </c>
      <c r="O119" s="2" t="str">
        <f t="shared" si="39"/>
        <v xml:space="preserve">VARCHAR2 </v>
      </c>
      <c r="P119" s="2" t="str">
        <f t="shared" si="40"/>
        <v>32</v>
      </c>
      <c r="Q119" s="2"/>
      <c r="R119" s="16" t="str">
        <f t="shared" si="41"/>
        <v xml:space="preserve">CHARGESDRACCT </v>
      </c>
      <c r="S119" s="2"/>
      <c r="T119" s="2"/>
      <c r="U119" s="2"/>
      <c r="V119" s="2"/>
      <c r="W119" s="2"/>
      <c r="X119" s="2"/>
      <c r="Y119" s="2"/>
    </row>
    <row r="120" spans="2:25" x14ac:dyDescent="0.25">
      <c r="B120" t="s">
        <v>1101</v>
      </c>
      <c r="C120" s="11">
        <f t="shared" si="28"/>
        <v>16</v>
      </c>
      <c r="D120" s="2" t="str">
        <f t="shared" si="29"/>
        <v xml:space="preserve">CHARGESDRACNAME </v>
      </c>
      <c r="E120" s="1" t="str">
        <f t="shared" si="30"/>
        <v>CHAR</v>
      </c>
      <c r="F120" s="2" t="str">
        <f t="shared" si="31"/>
        <v>VARCHAR2 (50),</v>
      </c>
      <c r="G120" s="2">
        <f t="shared" si="32"/>
        <v>10</v>
      </c>
      <c r="H120" s="1" t="str">
        <f t="shared" si="33"/>
        <v xml:space="preserve">VARCHAR2 </v>
      </c>
      <c r="I120" s="2">
        <f t="shared" si="34"/>
        <v>13</v>
      </c>
      <c r="J120" s="2">
        <f t="shared" si="35"/>
        <v>3</v>
      </c>
      <c r="K120" s="1" t="str">
        <f t="shared" si="36"/>
        <v>50</v>
      </c>
      <c r="L120" s="2"/>
      <c r="M120" s="1" t="str">
        <f t="shared" si="37"/>
        <v xml:space="preserve">CHARGESDRACNAME </v>
      </c>
      <c r="N120" s="1" t="str">
        <f t="shared" si="38"/>
        <v xml:space="preserve">CHARGESDRACNAME </v>
      </c>
      <c r="O120" s="2" t="str">
        <f t="shared" si="39"/>
        <v xml:space="preserve">VARCHAR2 </v>
      </c>
      <c r="P120" s="2" t="str">
        <f t="shared" si="40"/>
        <v>50</v>
      </c>
      <c r="Q120" s="2"/>
      <c r="R120" s="16" t="str">
        <f t="shared" si="41"/>
        <v xml:space="preserve">CHARGESDRACNAME </v>
      </c>
      <c r="S120" s="2"/>
      <c r="T120" s="2"/>
      <c r="U120" s="2"/>
      <c r="V120" s="2"/>
      <c r="W120" s="2"/>
      <c r="X120" s="2"/>
      <c r="Y120" s="2"/>
    </row>
    <row r="121" spans="2:25" x14ac:dyDescent="0.25">
      <c r="B121" t="s">
        <v>1102</v>
      </c>
      <c r="C121" s="11">
        <f t="shared" si="28"/>
        <v>16</v>
      </c>
      <c r="D121" s="2" t="str">
        <f t="shared" si="29"/>
        <v xml:space="preserve">USANCECHRGCURCD </v>
      </c>
      <c r="E121" s="1" t="str">
        <f t="shared" si="30"/>
        <v>USAN</v>
      </c>
      <c r="F121" s="2" t="str">
        <f t="shared" si="31"/>
        <v>VARCHAR2 (3),</v>
      </c>
      <c r="G121" s="2">
        <f t="shared" si="32"/>
        <v>10</v>
      </c>
      <c r="H121" s="1" t="str">
        <f t="shared" si="33"/>
        <v xml:space="preserve">VARCHAR2 </v>
      </c>
      <c r="I121" s="2">
        <f t="shared" si="34"/>
        <v>12</v>
      </c>
      <c r="J121" s="2">
        <f t="shared" si="35"/>
        <v>2</v>
      </c>
      <c r="K121" s="1" t="str">
        <f t="shared" si="36"/>
        <v>3</v>
      </c>
      <c r="L121" s="2"/>
      <c r="M121" s="1" t="str">
        <f t="shared" si="37"/>
        <v xml:space="preserve">USANCECHRGCURCD </v>
      </c>
      <c r="N121" s="1" t="str">
        <f t="shared" si="38"/>
        <v xml:space="preserve">USANCECHRGCURCD </v>
      </c>
      <c r="O121" s="2" t="str">
        <f t="shared" si="39"/>
        <v xml:space="preserve">VARCHAR2 </v>
      </c>
      <c r="P121" s="2" t="str">
        <f t="shared" si="40"/>
        <v>3</v>
      </c>
      <c r="Q121" s="2"/>
      <c r="R121" s="16" t="str">
        <f t="shared" si="41"/>
        <v xml:space="preserve">USANCECHRGCURCD </v>
      </c>
      <c r="S121" s="2"/>
      <c r="T121" s="2"/>
      <c r="U121" s="2"/>
      <c r="V121" s="2"/>
      <c r="W121" s="2"/>
      <c r="X121" s="2"/>
      <c r="Y121" s="2"/>
    </row>
    <row r="122" spans="2:25" x14ac:dyDescent="0.25">
      <c r="B122" t="s">
        <v>1103</v>
      </c>
      <c r="C122" s="11">
        <f t="shared" si="28"/>
        <v>14</v>
      </c>
      <c r="D122" s="2" t="str">
        <f t="shared" si="29"/>
        <v xml:space="preserve">USANCECHRGAMT </v>
      </c>
      <c r="E122" s="1" t="str">
        <f t="shared" si="30"/>
        <v>USAN</v>
      </c>
      <c r="F122" s="2" t="str">
        <f t="shared" si="31"/>
        <v>FLOAT,</v>
      </c>
      <c r="G122" s="2" t="e">
        <f t="shared" si="32"/>
        <v>#VALUE!</v>
      </c>
      <c r="H122" s="1" t="e">
        <f t="shared" si="33"/>
        <v>#VALUE!</v>
      </c>
      <c r="I122" s="2" t="e">
        <f t="shared" si="34"/>
        <v>#VALUE!</v>
      </c>
      <c r="J122" s="2" t="e">
        <f t="shared" si="35"/>
        <v>#VALUE!</v>
      </c>
      <c r="K122" s="1" t="e">
        <f t="shared" si="36"/>
        <v>#VALUE!</v>
      </c>
      <c r="L122" s="2"/>
      <c r="M122" s="1" t="str">
        <f t="shared" si="37"/>
        <v xml:space="preserve">USANCECHRGAMT </v>
      </c>
      <c r="N122" s="1" t="str">
        <f t="shared" si="38"/>
        <v xml:space="preserve">USANCECHRGAMT </v>
      </c>
      <c r="O122" s="2" t="e">
        <f t="shared" si="39"/>
        <v>#VALUE!</v>
      </c>
      <c r="P122" s="2" t="e">
        <f t="shared" si="40"/>
        <v>#VALUE!</v>
      </c>
      <c r="Q122" s="2"/>
      <c r="R122" s="16" t="str">
        <f t="shared" si="41"/>
        <v xml:space="preserve">USANCECHRGAMT </v>
      </c>
      <c r="S122" s="2"/>
      <c r="T122" s="2"/>
      <c r="U122" s="2"/>
      <c r="V122" s="2"/>
      <c r="W122" s="2"/>
      <c r="X122" s="2"/>
      <c r="Y122" s="2"/>
    </row>
    <row r="123" spans="2:25" x14ac:dyDescent="0.25">
      <c r="B123" t="s">
        <v>1104</v>
      </c>
      <c r="C123" s="11">
        <f t="shared" si="28"/>
        <v>17</v>
      </c>
      <c r="D123" s="2" t="str">
        <f t="shared" si="29"/>
        <v xml:space="preserve">USANCECHRGAMTADV </v>
      </c>
      <c r="E123" s="1" t="str">
        <f t="shared" si="30"/>
        <v>USAN</v>
      </c>
      <c r="F123" s="2" t="str">
        <f t="shared" si="31"/>
        <v>FLOAT,</v>
      </c>
      <c r="G123" s="2" t="e">
        <f t="shared" si="32"/>
        <v>#VALUE!</v>
      </c>
      <c r="H123" s="1" t="e">
        <f t="shared" si="33"/>
        <v>#VALUE!</v>
      </c>
      <c r="I123" s="2" t="e">
        <f t="shared" si="34"/>
        <v>#VALUE!</v>
      </c>
      <c r="J123" s="2" t="e">
        <f t="shared" si="35"/>
        <v>#VALUE!</v>
      </c>
      <c r="K123" s="1" t="e">
        <f t="shared" si="36"/>
        <v>#VALUE!</v>
      </c>
      <c r="L123" s="2"/>
      <c r="M123" s="1" t="str">
        <f t="shared" si="37"/>
        <v xml:space="preserve">USANCECHRGAMTADV </v>
      </c>
      <c r="N123" s="1" t="str">
        <f t="shared" si="38"/>
        <v xml:space="preserve">USANCECHRGAMTADV </v>
      </c>
      <c r="O123" s="2" t="e">
        <f t="shared" si="39"/>
        <v>#VALUE!</v>
      </c>
      <c r="P123" s="2" t="e">
        <f t="shared" si="40"/>
        <v>#VALUE!</v>
      </c>
      <c r="Q123" s="2"/>
      <c r="R123" s="16" t="str">
        <f t="shared" si="41"/>
        <v xml:space="preserve">USANCECHRGAMTADV </v>
      </c>
      <c r="S123" s="2"/>
      <c r="T123" s="2"/>
      <c r="U123" s="2"/>
      <c r="V123" s="2"/>
      <c r="W123" s="2"/>
      <c r="X123" s="2"/>
      <c r="Y123" s="2"/>
    </row>
    <row r="124" spans="2:25" x14ac:dyDescent="0.25">
      <c r="B124" t="s">
        <v>1105</v>
      </c>
      <c r="C124" s="11">
        <f t="shared" si="28"/>
        <v>16</v>
      </c>
      <c r="D124" s="2" t="str">
        <f t="shared" si="29"/>
        <v xml:space="preserve">USANCECHRGAMTPL </v>
      </c>
      <c r="E124" s="1" t="str">
        <f t="shared" si="30"/>
        <v>USAN</v>
      </c>
      <c r="F124" s="2" t="str">
        <f t="shared" si="31"/>
        <v>FLOAT,</v>
      </c>
      <c r="G124" s="2" t="e">
        <f t="shared" si="32"/>
        <v>#VALUE!</v>
      </c>
      <c r="H124" s="1" t="e">
        <f t="shared" si="33"/>
        <v>#VALUE!</v>
      </c>
      <c r="I124" s="2" t="e">
        <f t="shared" si="34"/>
        <v>#VALUE!</v>
      </c>
      <c r="J124" s="2" t="e">
        <f t="shared" si="35"/>
        <v>#VALUE!</v>
      </c>
      <c r="K124" s="1" t="e">
        <f t="shared" si="36"/>
        <v>#VALUE!</v>
      </c>
      <c r="L124" s="2"/>
      <c r="M124" s="1" t="str">
        <f t="shared" si="37"/>
        <v xml:space="preserve">USANCECHRGAMTPL </v>
      </c>
      <c r="N124" s="1" t="str">
        <f t="shared" si="38"/>
        <v xml:space="preserve">USANCECHRGAMTPL </v>
      </c>
      <c r="O124" s="2" t="e">
        <f t="shared" si="39"/>
        <v>#VALUE!</v>
      </c>
      <c r="P124" s="2" t="e">
        <f t="shared" si="40"/>
        <v>#VALUE!</v>
      </c>
      <c r="Q124" s="2"/>
      <c r="R124" s="16" t="str">
        <f t="shared" si="41"/>
        <v xml:space="preserve">USANCECHRGAMTPL </v>
      </c>
      <c r="S124" s="2"/>
      <c r="T124" s="2"/>
      <c r="U124" s="2"/>
      <c r="V124" s="2"/>
      <c r="W124" s="2"/>
      <c r="X124" s="2"/>
      <c r="Y124" s="2"/>
    </row>
    <row r="125" spans="2:25" x14ac:dyDescent="0.25">
      <c r="B125" t="s">
        <v>1106</v>
      </c>
      <c r="C125" s="11">
        <f t="shared" si="28"/>
        <v>15</v>
      </c>
      <c r="D125" s="2" t="str">
        <f t="shared" si="29"/>
        <v xml:space="preserve">COMMTCHRGCURCD </v>
      </c>
      <c r="E125" s="1" t="str">
        <f t="shared" si="30"/>
        <v>COMM</v>
      </c>
      <c r="F125" s="2" t="str">
        <f t="shared" si="31"/>
        <v>VARCHAR2 (3),</v>
      </c>
      <c r="G125" s="2">
        <f t="shared" si="32"/>
        <v>10</v>
      </c>
      <c r="H125" s="1" t="str">
        <f t="shared" si="33"/>
        <v xml:space="preserve">VARCHAR2 </v>
      </c>
      <c r="I125" s="2">
        <f t="shared" si="34"/>
        <v>12</v>
      </c>
      <c r="J125" s="2">
        <f t="shared" si="35"/>
        <v>2</v>
      </c>
      <c r="K125" s="1" t="str">
        <f t="shared" si="36"/>
        <v>3</v>
      </c>
      <c r="L125" s="2"/>
      <c r="M125" s="1" t="str">
        <f t="shared" si="37"/>
        <v xml:space="preserve">COMMTCHRGCURCD </v>
      </c>
      <c r="N125" s="1" t="str">
        <f t="shared" si="38"/>
        <v xml:space="preserve">COMMTCHRGCURCD </v>
      </c>
      <c r="O125" s="2" t="str">
        <f t="shared" si="39"/>
        <v xml:space="preserve">VARCHAR2 </v>
      </c>
      <c r="P125" s="2" t="str">
        <f t="shared" si="40"/>
        <v>3</v>
      </c>
      <c r="Q125" s="2"/>
      <c r="R125" s="16" t="str">
        <f t="shared" si="41"/>
        <v xml:space="preserve">COMMTCHRGCURCD </v>
      </c>
      <c r="S125" s="2"/>
      <c r="T125" s="2"/>
      <c r="U125" s="2"/>
      <c r="V125" s="2"/>
      <c r="W125" s="2"/>
      <c r="X125" s="2"/>
      <c r="Y125" s="2"/>
    </row>
    <row r="126" spans="2:25" x14ac:dyDescent="0.25">
      <c r="B126" t="s">
        <v>1107</v>
      </c>
      <c r="C126" s="11">
        <f t="shared" si="28"/>
        <v>13</v>
      </c>
      <c r="D126" s="2" t="str">
        <f t="shared" si="29"/>
        <v xml:space="preserve">COMMTCHRGAMT </v>
      </c>
      <c r="E126" s="1" t="str">
        <f t="shared" si="30"/>
        <v>COMM</v>
      </c>
      <c r="F126" s="2" t="str">
        <f t="shared" si="31"/>
        <v>FLOAT,</v>
      </c>
      <c r="G126" s="2" t="e">
        <f t="shared" si="32"/>
        <v>#VALUE!</v>
      </c>
      <c r="H126" s="1" t="e">
        <f t="shared" si="33"/>
        <v>#VALUE!</v>
      </c>
      <c r="I126" s="2" t="e">
        <f t="shared" si="34"/>
        <v>#VALUE!</v>
      </c>
      <c r="J126" s="2" t="e">
        <f t="shared" si="35"/>
        <v>#VALUE!</v>
      </c>
      <c r="K126" s="1" t="e">
        <f t="shared" si="36"/>
        <v>#VALUE!</v>
      </c>
      <c r="L126" s="2"/>
      <c r="M126" s="1" t="str">
        <f t="shared" si="37"/>
        <v xml:space="preserve">COMMTCHRGAMT </v>
      </c>
      <c r="N126" s="1" t="str">
        <f t="shared" si="38"/>
        <v xml:space="preserve">COMMTCHRGAMT </v>
      </c>
      <c r="O126" s="2" t="e">
        <f t="shared" si="39"/>
        <v>#VALUE!</v>
      </c>
      <c r="P126" s="2" t="e">
        <f t="shared" si="40"/>
        <v>#VALUE!</v>
      </c>
      <c r="Q126" s="2"/>
      <c r="R126" s="16" t="str">
        <f t="shared" si="41"/>
        <v xml:space="preserve">COMMTCHRGAMT </v>
      </c>
      <c r="S126" s="2"/>
      <c r="T126" s="2"/>
      <c r="U126" s="2"/>
      <c r="V126" s="2"/>
      <c r="W126" s="2"/>
      <c r="X126" s="2"/>
      <c r="Y126" s="2"/>
    </row>
    <row r="127" spans="2:25" x14ac:dyDescent="0.25">
      <c r="B127" t="s">
        <v>1108</v>
      </c>
      <c r="C127" s="11">
        <f t="shared" si="28"/>
        <v>16</v>
      </c>
      <c r="D127" s="2" t="str">
        <f t="shared" si="29"/>
        <v xml:space="preserve">COMMTCHRGAMTADV </v>
      </c>
      <c r="E127" s="1" t="str">
        <f t="shared" si="30"/>
        <v>COMM</v>
      </c>
      <c r="F127" s="2" t="str">
        <f t="shared" si="31"/>
        <v>FLOAT,</v>
      </c>
      <c r="G127" s="2" t="e">
        <f t="shared" si="32"/>
        <v>#VALUE!</v>
      </c>
      <c r="H127" s="1" t="e">
        <f t="shared" si="33"/>
        <v>#VALUE!</v>
      </c>
      <c r="I127" s="2" t="e">
        <f t="shared" si="34"/>
        <v>#VALUE!</v>
      </c>
      <c r="J127" s="2" t="e">
        <f t="shared" si="35"/>
        <v>#VALUE!</v>
      </c>
      <c r="K127" s="1" t="e">
        <f t="shared" si="36"/>
        <v>#VALUE!</v>
      </c>
      <c r="L127" s="2"/>
      <c r="M127" s="1" t="str">
        <f t="shared" si="37"/>
        <v xml:space="preserve">COMMTCHRGAMTADV </v>
      </c>
      <c r="N127" s="1" t="str">
        <f t="shared" si="38"/>
        <v xml:space="preserve">COMMTCHRGAMTADV </v>
      </c>
      <c r="O127" s="2" t="e">
        <f t="shared" si="39"/>
        <v>#VALUE!</v>
      </c>
      <c r="P127" s="2" t="e">
        <f t="shared" si="40"/>
        <v>#VALUE!</v>
      </c>
      <c r="Q127" s="2"/>
      <c r="R127" s="16" t="str">
        <f t="shared" si="41"/>
        <v xml:space="preserve">COMMTCHRGAMTADV </v>
      </c>
      <c r="S127" s="2"/>
      <c r="T127" s="2"/>
      <c r="U127" s="2"/>
      <c r="V127" s="2"/>
      <c r="W127" s="2"/>
      <c r="X127" s="2"/>
      <c r="Y127" s="2"/>
    </row>
    <row r="128" spans="2:25" x14ac:dyDescent="0.25">
      <c r="B128" t="s">
        <v>1109</v>
      </c>
      <c r="C128" s="11">
        <f t="shared" si="28"/>
        <v>15</v>
      </c>
      <c r="D128" s="2" t="str">
        <f t="shared" si="29"/>
        <v xml:space="preserve">COMMTCHRGAMTPL </v>
      </c>
      <c r="E128" s="1" t="str">
        <f t="shared" si="30"/>
        <v>COMM</v>
      </c>
      <c r="F128" s="2" t="str">
        <f t="shared" si="31"/>
        <v>FLOAT,</v>
      </c>
      <c r="G128" s="2" t="e">
        <f t="shared" si="32"/>
        <v>#VALUE!</v>
      </c>
      <c r="H128" s="1" t="e">
        <f t="shared" si="33"/>
        <v>#VALUE!</v>
      </c>
      <c r="I128" s="2" t="e">
        <f t="shared" si="34"/>
        <v>#VALUE!</v>
      </c>
      <c r="J128" s="2" t="e">
        <f t="shared" si="35"/>
        <v>#VALUE!</v>
      </c>
      <c r="K128" s="1" t="e">
        <f t="shared" si="36"/>
        <v>#VALUE!</v>
      </c>
      <c r="L128" s="2"/>
      <c r="M128" s="1" t="str">
        <f t="shared" si="37"/>
        <v xml:space="preserve">COMMTCHRGAMTPL </v>
      </c>
      <c r="N128" s="1" t="str">
        <f t="shared" si="38"/>
        <v xml:space="preserve">COMMTCHRGAMTPL </v>
      </c>
      <c r="O128" s="2" t="e">
        <f t="shared" si="39"/>
        <v>#VALUE!</v>
      </c>
      <c r="P128" s="2" t="e">
        <f t="shared" si="40"/>
        <v>#VALUE!</v>
      </c>
      <c r="Q128" s="2"/>
      <c r="R128" s="16" t="str">
        <f t="shared" si="41"/>
        <v xml:space="preserve">COMMTCHRGAMTPL </v>
      </c>
      <c r="S128" s="2"/>
      <c r="T128" s="2"/>
      <c r="U128" s="2"/>
      <c r="V128" s="2"/>
      <c r="W128" s="2"/>
      <c r="X128" s="2"/>
      <c r="Y128" s="2"/>
    </row>
    <row r="129" spans="2:25" x14ac:dyDescent="0.25">
      <c r="B129" t="s">
        <v>1110</v>
      </c>
      <c r="C129" s="11">
        <f t="shared" si="28"/>
        <v>8</v>
      </c>
      <c r="D129" s="2" t="str">
        <f t="shared" si="29"/>
        <v xml:space="preserve">OUPCODE </v>
      </c>
      <c r="E129" s="1" t="str">
        <f t="shared" si="30"/>
        <v>OUPC</v>
      </c>
      <c r="F129" s="2" t="str">
        <f t="shared" si="31"/>
        <v>NUMBER (10),</v>
      </c>
      <c r="G129" s="2">
        <f t="shared" si="32"/>
        <v>8</v>
      </c>
      <c r="H129" s="1" t="str">
        <f t="shared" si="33"/>
        <v xml:space="preserve">NUMBER </v>
      </c>
      <c r="I129" s="2">
        <f t="shared" si="34"/>
        <v>11</v>
      </c>
      <c r="J129" s="2">
        <f t="shared" si="35"/>
        <v>3</v>
      </c>
      <c r="K129" s="1" t="str">
        <f t="shared" si="36"/>
        <v>10</v>
      </c>
      <c r="L129" s="2"/>
      <c r="M129" s="1" t="str">
        <f t="shared" si="37"/>
        <v xml:space="preserve">OUPCODE </v>
      </c>
      <c r="N129" s="1" t="str">
        <f t="shared" si="38"/>
        <v xml:space="preserve">OUPCODE </v>
      </c>
      <c r="O129" s="2" t="str">
        <f t="shared" si="39"/>
        <v xml:space="preserve">NUMBER </v>
      </c>
      <c r="P129" s="2" t="str">
        <f t="shared" si="40"/>
        <v>10</v>
      </c>
      <c r="Q129" s="2"/>
      <c r="R129" s="16" t="str">
        <f t="shared" si="41"/>
        <v xml:space="preserve">OUPCODE </v>
      </c>
      <c r="S129" s="2"/>
      <c r="T129" s="2"/>
      <c r="U129" s="2"/>
      <c r="V129" s="2"/>
      <c r="W129" s="2"/>
      <c r="X129" s="2"/>
      <c r="Y129" s="2"/>
    </row>
    <row r="130" spans="2:25" x14ac:dyDescent="0.25">
      <c r="B130" t="s">
        <v>1111</v>
      </c>
      <c r="C130" s="11">
        <f t="shared" si="28"/>
        <v>9</v>
      </c>
      <c r="D130" s="2" t="str">
        <f t="shared" si="29"/>
        <v xml:space="preserve">CHGCURCD </v>
      </c>
      <c r="E130" s="1" t="str">
        <f t="shared" si="30"/>
        <v>CHGC</v>
      </c>
      <c r="F130" s="2" t="str">
        <f t="shared" si="31"/>
        <v>VARCHAR2 (3),</v>
      </c>
      <c r="G130" s="2">
        <f t="shared" si="32"/>
        <v>10</v>
      </c>
      <c r="H130" s="1" t="str">
        <f t="shared" si="33"/>
        <v xml:space="preserve">VARCHAR2 </v>
      </c>
      <c r="I130" s="2">
        <f t="shared" si="34"/>
        <v>12</v>
      </c>
      <c r="J130" s="2">
        <f t="shared" si="35"/>
        <v>2</v>
      </c>
      <c r="K130" s="1" t="str">
        <f t="shared" si="36"/>
        <v>3</v>
      </c>
      <c r="L130" s="2"/>
      <c r="M130" s="1" t="str">
        <f t="shared" si="37"/>
        <v xml:space="preserve">CHGCURCD </v>
      </c>
      <c r="N130" s="1" t="str">
        <f t="shared" si="38"/>
        <v xml:space="preserve">CHGCURCD </v>
      </c>
      <c r="O130" s="2" t="str">
        <f t="shared" si="39"/>
        <v xml:space="preserve">VARCHAR2 </v>
      </c>
      <c r="P130" s="2" t="str">
        <f t="shared" si="40"/>
        <v>3</v>
      </c>
      <c r="Q130" s="2"/>
      <c r="R130" s="16" t="str">
        <f t="shared" si="41"/>
        <v xml:space="preserve">CHGCURCD </v>
      </c>
      <c r="S130" s="2"/>
      <c r="T130" s="2"/>
      <c r="U130" s="2"/>
      <c r="V130" s="2"/>
      <c r="W130" s="2"/>
      <c r="X130" s="2"/>
      <c r="Y130" s="2"/>
    </row>
    <row r="131" spans="2:25" x14ac:dyDescent="0.25">
      <c r="B131" t="s">
        <v>1112</v>
      </c>
      <c r="C131" s="11">
        <f t="shared" si="28"/>
        <v>7</v>
      </c>
      <c r="D131" s="2" t="str">
        <f t="shared" si="29"/>
        <v xml:space="preserve">CHGAMT </v>
      </c>
      <c r="E131" s="1" t="str">
        <f t="shared" si="30"/>
        <v>CHGA</v>
      </c>
      <c r="F131" s="2" t="str">
        <f t="shared" si="31"/>
        <v>FLOAT,</v>
      </c>
      <c r="G131" s="2" t="e">
        <f t="shared" si="32"/>
        <v>#VALUE!</v>
      </c>
      <c r="H131" s="1" t="e">
        <f t="shared" si="33"/>
        <v>#VALUE!</v>
      </c>
      <c r="I131" s="2" t="e">
        <f t="shared" si="34"/>
        <v>#VALUE!</v>
      </c>
      <c r="J131" s="2" t="e">
        <f t="shared" si="35"/>
        <v>#VALUE!</v>
      </c>
      <c r="K131" s="1" t="e">
        <f t="shared" si="36"/>
        <v>#VALUE!</v>
      </c>
      <c r="L131" s="2"/>
      <c r="M131" s="1" t="str">
        <f t="shared" si="37"/>
        <v xml:space="preserve">CHGAMT </v>
      </c>
      <c r="N131" s="1" t="str">
        <f t="shared" si="38"/>
        <v xml:space="preserve">CHGAMT </v>
      </c>
      <c r="O131" s="2" t="e">
        <f t="shared" si="39"/>
        <v>#VALUE!</v>
      </c>
      <c r="P131" s="2" t="e">
        <f t="shared" si="40"/>
        <v>#VALUE!</v>
      </c>
      <c r="Q131" s="2"/>
      <c r="R131" s="16" t="str">
        <f t="shared" si="41"/>
        <v xml:space="preserve">CHGAMT </v>
      </c>
      <c r="S131" s="2"/>
      <c r="T131" s="2"/>
      <c r="U131" s="2"/>
      <c r="V131" s="2"/>
      <c r="W131" s="2"/>
      <c r="X131" s="2"/>
      <c r="Y131" s="2"/>
    </row>
    <row r="132" spans="2:25" x14ac:dyDescent="0.25">
      <c r="B132" t="s">
        <v>1113</v>
      </c>
      <c r="C132" s="11">
        <f t="shared" si="28"/>
        <v>11</v>
      </c>
      <c r="D132" s="2" t="str">
        <f t="shared" si="29"/>
        <v xml:space="preserve">CHGCRACCNO </v>
      </c>
      <c r="E132" s="1" t="str">
        <f t="shared" si="30"/>
        <v>CHGC</v>
      </c>
      <c r="F132" s="2" t="str">
        <f t="shared" si="31"/>
        <v>VARCHAR2 (32),</v>
      </c>
      <c r="G132" s="2">
        <f t="shared" si="32"/>
        <v>10</v>
      </c>
      <c r="H132" s="1" t="str">
        <f t="shared" si="33"/>
        <v xml:space="preserve">VARCHAR2 </v>
      </c>
      <c r="I132" s="2">
        <f t="shared" si="34"/>
        <v>13</v>
      </c>
      <c r="J132" s="2">
        <f t="shared" si="35"/>
        <v>3</v>
      </c>
      <c r="K132" s="1" t="str">
        <f t="shared" si="36"/>
        <v>32</v>
      </c>
      <c r="L132" s="2"/>
      <c r="M132" s="1" t="str">
        <f t="shared" si="37"/>
        <v xml:space="preserve">CHGCRACCNO </v>
      </c>
      <c r="N132" s="1" t="str">
        <f t="shared" si="38"/>
        <v xml:space="preserve">CHGCRACCNO </v>
      </c>
      <c r="O132" s="2" t="str">
        <f t="shared" si="39"/>
        <v xml:space="preserve">VARCHAR2 </v>
      </c>
      <c r="P132" s="2" t="str">
        <f t="shared" si="40"/>
        <v>32</v>
      </c>
      <c r="Q132" s="2"/>
      <c r="R132" s="16" t="str">
        <f t="shared" si="41"/>
        <v xml:space="preserve">CHGCRACCNO </v>
      </c>
      <c r="S132" s="2"/>
      <c r="T132" s="2"/>
      <c r="U132" s="2"/>
      <c r="V132" s="2"/>
      <c r="W132" s="2"/>
      <c r="X132" s="2"/>
      <c r="Y132" s="2"/>
    </row>
    <row r="133" spans="2:25" x14ac:dyDescent="0.25">
      <c r="B133" t="s">
        <v>1114</v>
      </c>
      <c r="C133" s="11">
        <f t="shared" ref="C133:C195" si="42">FIND(" ",B133)</f>
        <v>10</v>
      </c>
      <c r="D133" s="2" t="str">
        <f t="shared" ref="D133:D195" si="43">MID(B133,1,C133)</f>
        <v xml:space="preserve">NARRATION </v>
      </c>
      <c r="E133" s="1" t="str">
        <f t="shared" ref="E133:E195" si="44">LEFT(D133,4)</f>
        <v>NARR</v>
      </c>
      <c r="F133" s="2" t="str">
        <f t="shared" ref="F133:F195" si="45">TRIM(MID(B133,C133,100))</f>
        <v>VARCHAR2 (50),</v>
      </c>
      <c r="G133" s="2">
        <f t="shared" ref="G133:G195" si="46">FIND("(",(F133))</f>
        <v>10</v>
      </c>
      <c r="H133" s="1" t="str">
        <f t="shared" ref="H133:H195" si="47">MID(F133,1,G133-1)</f>
        <v xml:space="preserve">VARCHAR2 </v>
      </c>
      <c r="I133" s="2">
        <f t="shared" ref="I133:I195" si="48">FIND(")",F133)</f>
        <v>13</v>
      </c>
      <c r="J133" s="2">
        <f t="shared" ref="J133:J195" si="49">I133-G133</f>
        <v>3</v>
      </c>
      <c r="K133" s="1" t="str">
        <f t="shared" ref="K133:K195" si="50">MID(F133,G133+1,J133-1)</f>
        <v>50</v>
      </c>
      <c r="L133" s="2"/>
      <c r="M133" s="1" t="str">
        <f t="shared" ref="M133:M195" si="51">D133</f>
        <v xml:space="preserve">NARRATION </v>
      </c>
      <c r="N133" s="1" t="str">
        <f t="shared" ref="N133:N195" si="52">M133</f>
        <v xml:space="preserve">NARRATION </v>
      </c>
      <c r="O133" s="2" t="str">
        <f t="shared" ref="O133:O195" si="53">H133</f>
        <v xml:space="preserve">VARCHAR2 </v>
      </c>
      <c r="P133" s="2" t="str">
        <f t="shared" ref="P133:P195" si="54">K133</f>
        <v>50</v>
      </c>
      <c r="Q133" s="2"/>
      <c r="R133" s="16" t="str">
        <f t="shared" ref="R133:R195" si="55">N133</f>
        <v xml:space="preserve">NARRATION </v>
      </c>
      <c r="S133" s="2"/>
      <c r="T133" s="2"/>
      <c r="U133" s="2"/>
      <c r="V133" s="2"/>
      <c r="W133" s="2"/>
      <c r="X133" s="2"/>
      <c r="Y133" s="2"/>
    </row>
    <row r="134" spans="2:25" x14ac:dyDescent="0.25">
      <c r="B134" t="s">
        <v>1115</v>
      </c>
      <c r="C134" s="11">
        <f t="shared" si="42"/>
        <v>7</v>
      </c>
      <c r="D134" s="2" t="str">
        <f t="shared" si="43"/>
        <v xml:space="preserve">PERIOD </v>
      </c>
      <c r="E134" s="1" t="str">
        <f t="shared" si="44"/>
        <v>PERI</v>
      </c>
      <c r="F134" s="2" t="str">
        <f t="shared" si="45"/>
        <v>VARCHAR2 (4),</v>
      </c>
      <c r="G134" s="2">
        <f t="shared" si="46"/>
        <v>10</v>
      </c>
      <c r="H134" s="1" t="str">
        <f t="shared" si="47"/>
        <v xml:space="preserve">VARCHAR2 </v>
      </c>
      <c r="I134" s="2">
        <f t="shared" si="48"/>
        <v>12</v>
      </c>
      <c r="J134" s="2">
        <f t="shared" si="49"/>
        <v>2</v>
      </c>
      <c r="K134" s="1" t="str">
        <f t="shared" si="50"/>
        <v>4</v>
      </c>
      <c r="L134" s="2"/>
      <c r="M134" s="1" t="str">
        <f t="shared" si="51"/>
        <v xml:space="preserve">PERIOD </v>
      </c>
      <c r="N134" s="1" t="str">
        <f t="shared" si="52"/>
        <v xml:space="preserve">PERIOD </v>
      </c>
      <c r="O134" s="2" t="str">
        <f t="shared" si="53"/>
        <v xml:space="preserve">VARCHAR2 </v>
      </c>
      <c r="P134" s="2" t="str">
        <f t="shared" si="54"/>
        <v>4</v>
      </c>
      <c r="Q134" s="2"/>
      <c r="R134" s="16" t="str">
        <f t="shared" si="55"/>
        <v xml:space="preserve">PERIOD </v>
      </c>
      <c r="S134" s="2"/>
      <c r="T134" s="2"/>
      <c r="U134" s="2"/>
      <c r="V134" s="2"/>
      <c r="W134" s="2"/>
      <c r="X134" s="2"/>
      <c r="Y134" s="2"/>
    </row>
    <row r="135" spans="2:25" x14ac:dyDescent="0.25">
      <c r="B135" t="s">
        <v>1116</v>
      </c>
      <c r="C135" s="11">
        <f t="shared" si="42"/>
        <v>8</v>
      </c>
      <c r="D135" s="2" t="str">
        <f t="shared" si="43"/>
        <v xml:space="preserve">DETAILS </v>
      </c>
      <c r="E135" s="1" t="str">
        <f t="shared" si="44"/>
        <v>DETA</v>
      </c>
      <c r="F135" s="2" t="str">
        <f t="shared" si="45"/>
        <v>VARCHAR2 (35),</v>
      </c>
      <c r="G135" s="2">
        <f t="shared" si="46"/>
        <v>10</v>
      </c>
      <c r="H135" s="1" t="str">
        <f t="shared" si="47"/>
        <v xml:space="preserve">VARCHAR2 </v>
      </c>
      <c r="I135" s="2">
        <f t="shared" si="48"/>
        <v>13</v>
      </c>
      <c r="J135" s="2">
        <f t="shared" si="49"/>
        <v>3</v>
      </c>
      <c r="K135" s="1" t="str">
        <f t="shared" si="50"/>
        <v>35</v>
      </c>
      <c r="L135" s="2"/>
      <c r="M135" s="1" t="str">
        <f t="shared" si="51"/>
        <v xml:space="preserve">DETAILS </v>
      </c>
      <c r="N135" s="1" t="str">
        <f t="shared" si="52"/>
        <v xml:space="preserve">DETAILS </v>
      </c>
      <c r="O135" s="2" t="str">
        <f t="shared" si="53"/>
        <v xml:space="preserve">VARCHAR2 </v>
      </c>
      <c r="P135" s="2" t="str">
        <f t="shared" si="54"/>
        <v>35</v>
      </c>
      <c r="Q135" s="2"/>
      <c r="R135" s="16" t="str">
        <f t="shared" si="55"/>
        <v xml:space="preserve">DETAILS </v>
      </c>
      <c r="S135" s="2"/>
      <c r="T135" s="2"/>
      <c r="U135" s="2"/>
      <c r="V135" s="2"/>
      <c r="W135" s="2"/>
      <c r="X135" s="2"/>
      <c r="Y135" s="2"/>
    </row>
    <row r="136" spans="2:25" x14ac:dyDescent="0.25">
      <c r="B136" t="s">
        <v>1117</v>
      </c>
      <c r="C136" s="11">
        <f t="shared" si="42"/>
        <v>14</v>
      </c>
      <c r="D136" s="2" t="str">
        <f t="shared" si="43"/>
        <v xml:space="preserve">TOTCOMMICURCD </v>
      </c>
      <c r="E136" s="1" t="str">
        <f t="shared" si="44"/>
        <v>TOTC</v>
      </c>
      <c r="F136" s="2" t="str">
        <f t="shared" si="45"/>
        <v>VARCHAR2 (3),</v>
      </c>
      <c r="G136" s="2">
        <f t="shared" si="46"/>
        <v>10</v>
      </c>
      <c r="H136" s="1" t="str">
        <f t="shared" si="47"/>
        <v xml:space="preserve">VARCHAR2 </v>
      </c>
      <c r="I136" s="2">
        <f t="shared" si="48"/>
        <v>12</v>
      </c>
      <c r="J136" s="2">
        <f t="shared" si="49"/>
        <v>2</v>
      </c>
      <c r="K136" s="1" t="str">
        <f t="shared" si="50"/>
        <v>3</v>
      </c>
      <c r="L136" s="2"/>
      <c r="M136" s="1" t="str">
        <f t="shared" si="51"/>
        <v xml:space="preserve">TOTCOMMICURCD </v>
      </c>
      <c r="N136" s="1" t="str">
        <f t="shared" si="52"/>
        <v xml:space="preserve">TOTCOMMICURCD </v>
      </c>
      <c r="O136" s="2" t="str">
        <f t="shared" si="53"/>
        <v xml:space="preserve">VARCHAR2 </v>
      </c>
      <c r="P136" s="2" t="str">
        <f t="shared" si="54"/>
        <v>3</v>
      </c>
      <c r="Q136" s="2"/>
      <c r="R136" s="16" t="str">
        <f t="shared" si="55"/>
        <v xml:space="preserve">TOTCOMMICURCD </v>
      </c>
      <c r="S136" s="2"/>
      <c r="T136" s="2"/>
      <c r="U136" s="2"/>
      <c r="V136" s="2"/>
      <c r="W136" s="2"/>
      <c r="X136" s="2"/>
      <c r="Y136" s="2"/>
    </row>
    <row r="137" spans="2:25" x14ac:dyDescent="0.25">
      <c r="B137" t="s">
        <v>1118</v>
      </c>
      <c r="C137" s="11">
        <f t="shared" si="42"/>
        <v>12</v>
      </c>
      <c r="D137" s="2" t="str">
        <f t="shared" si="43"/>
        <v xml:space="preserve">TOTCOMMIAMT </v>
      </c>
      <c r="E137" s="1" t="str">
        <f t="shared" si="44"/>
        <v>TOTC</v>
      </c>
      <c r="F137" s="2" t="str">
        <f t="shared" si="45"/>
        <v>FLOAT,</v>
      </c>
      <c r="G137" s="2" t="e">
        <f t="shared" si="46"/>
        <v>#VALUE!</v>
      </c>
      <c r="H137" s="1" t="e">
        <f t="shared" si="47"/>
        <v>#VALUE!</v>
      </c>
      <c r="I137" s="2" t="e">
        <f t="shared" si="48"/>
        <v>#VALUE!</v>
      </c>
      <c r="J137" s="2" t="e">
        <f t="shared" si="49"/>
        <v>#VALUE!</v>
      </c>
      <c r="K137" s="1" t="e">
        <f t="shared" si="50"/>
        <v>#VALUE!</v>
      </c>
      <c r="L137" s="2"/>
      <c r="M137" s="1" t="str">
        <f t="shared" si="51"/>
        <v xml:space="preserve">TOTCOMMIAMT </v>
      </c>
      <c r="N137" s="1" t="str">
        <f t="shared" si="52"/>
        <v xml:space="preserve">TOTCOMMIAMT </v>
      </c>
      <c r="O137" s="2" t="e">
        <f t="shared" si="53"/>
        <v>#VALUE!</v>
      </c>
      <c r="P137" s="2" t="e">
        <f t="shared" si="54"/>
        <v>#VALUE!</v>
      </c>
      <c r="Q137" s="2"/>
      <c r="R137" s="16" t="str">
        <f t="shared" si="55"/>
        <v xml:space="preserve">TOTCOMMIAMT </v>
      </c>
      <c r="S137" s="2"/>
      <c r="T137" s="2"/>
      <c r="U137" s="2"/>
      <c r="V137" s="2"/>
      <c r="W137" s="2"/>
      <c r="X137" s="2"/>
      <c r="Y137" s="2"/>
    </row>
    <row r="138" spans="2:25" x14ac:dyDescent="0.25">
      <c r="B138" t="s">
        <v>1119</v>
      </c>
      <c r="C138" s="11">
        <f t="shared" si="42"/>
        <v>14</v>
      </c>
      <c r="D138" s="2" t="str">
        <f t="shared" si="43"/>
        <v xml:space="preserve">CURYRCHGCURCD </v>
      </c>
      <c r="E138" s="1" t="str">
        <f t="shared" si="44"/>
        <v>CURY</v>
      </c>
      <c r="F138" s="2" t="str">
        <f t="shared" si="45"/>
        <v>VARCHAR2 (3),</v>
      </c>
      <c r="G138" s="2">
        <f t="shared" si="46"/>
        <v>10</v>
      </c>
      <c r="H138" s="1" t="str">
        <f t="shared" si="47"/>
        <v xml:space="preserve">VARCHAR2 </v>
      </c>
      <c r="I138" s="2">
        <f t="shared" si="48"/>
        <v>12</v>
      </c>
      <c r="J138" s="2">
        <f t="shared" si="49"/>
        <v>2</v>
      </c>
      <c r="K138" s="1" t="str">
        <f t="shared" si="50"/>
        <v>3</v>
      </c>
      <c r="L138" s="2"/>
      <c r="M138" s="1" t="str">
        <f t="shared" si="51"/>
        <v xml:space="preserve">CURYRCHGCURCD </v>
      </c>
      <c r="N138" s="1" t="str">
        <f t="shared" si="52"/>
        <v xml:space="preserve">CURYRCHGCURCD </v>
      </c>
      <c r="O138" s="2" t="str">
        <f t="shared" si="53"/>
        <v xml:space="preserve">VARCHAR2 </v>
      </c>
      <c r="P138" s="2" t="str">
        <f t="shared" si="54"/>
        <v>3</v>
      </c>
      <c r="Q138" s="2"/>
      <c r="R138" s="16" t="str">
        <f t="shared" si="55"/>
        <v xml:space="preserve">CURYRCHGCURCD </v>
      </c>
      <c r="S138" s="2"/>
      <c r="T138" s="2"/>
      <c r="U138" s="2"/>
      <c r="V138" s="2"/>
      <c r="W138" s="2"/>
      <c r="X138" s="2"/>
      <c r="Y138" s="2"/>
    </row>
    <row r="139" spans="2:25" x14ac:dyDescent="0.25">
      <c r="B139" t="s">
        <v>1120</v>
      </c>
      <c r="C139" s="11">
        <f t="shared" si="42"/>
        <v>12</v>
      </c>
      <c r="D139" s="2" t="str">
        <f t="shared" si="43"/>
        <v xml:space="preserve">CURYRCHGAMT </v>
      </c>
      <c r="E139" s="1" t="str">
        <f t="shared" si="44"/>
        <v>CURY</v>
      </c>
      <c r="F139" s="2" t="str">
        <f t="shared" si="45"/>
        <v>FLOAT,</v>
      </c>
      <c r="G139" s="2" t="e">
        <f t="shared" si="46"/>
        <v>#VALUE!</v>
      </c>
      <c r="H139" s="1" t="e">
        <f t="shared" si="47"/>
        <v>#VALUE!</v>
      </c>
      <c r="I139" s="2" t="e">
        <f t="shared" si="48"/>
        <v>#VALUE!</v>
      </c>
      <c r="J139" s="2" t="e">
        <f t="shared" si="49"/>
        <v>#VALUE!</v>
      </c>
      <c r="K139" s="1" t="e">
        <f t="shared" si="50"/>
        <v>#VALUE!</v>
      </c>
      <c r="L139" s="2"/>
      <c r="M139" s="1" t="str">
        <f t="shared" si="51"/>
        <v xml:space="preserve">CURYRCHGAMT </v>
      </c>
      <c r="N139" s="1" t="str">
        <f t="shared" si="52"/>
        <v xml:space="preserve">CURYRCHGAMT </v>
      </c>
      <c r="O139" s="2" t="e">
        <f t="shared" si="53"/>
        <v>#VALUE!</v>
      </c>
      <c r="P139" s="2" t="e">
        <f t="shared" si="54"/>
        <v>#VALUE!</v>
      </c>
      <c r="Q139" s="2"/>
      <c r="R139" s="16" t="str">
        <f t="shared" si="55"/>
        <v xml:space="preserve">CURYRCHGAMT </v>
      </c>
      <c r="S139" s="2"/>
      <c r="T139" s="2"/>
      <c r="U139" s="2"/>
      <c r="V139" s="2"/>
      <c r="W139" s="2"/>
      <c r="X139" s="2"/>
      <c r="Y139" s="2"/>
    </row>
    <row r="140" spans="2:25" x14ac:dyDescent="0.25">
      <c r="B140" t="s">
        <v>1121</v>
      </c>
      <c r="C140" s="11">
        <f t="shared" si="42"/>
        <v>12</v>
      </c>
      <c r="D140" s="2" t="str">
        <f t="shared" si="43"/>
        <v xml:space="preserve">ADVCHGCURCD </v>
      </c>
      <c r="E140" s="1" t="str">
        <f t="shared" si="44"/>
        <v>ADVC</v>
      </c>
      <c r="F140" s="2" t="str">
        <f t="shared" si="45"/>
        <v>VARCHAR2 (3),</v>
      </c>
      <c r="G140" s="2">
        <f t="shared" si="46"/>
        <v>10</v>
      </c>
      <c r="H140" s="1" t="str">
        <f t="shared" si="47"/>
        <v xml:space="preserve">VARCHAR2 </v>
      </c>
      <c r="I140" s="2">
        <f t="shared" si="48"/>
        <v>12</v>
      </c>
      <c r="J140" s="2">
        <f t="shared" si="49"/>
        <v>2</v>
      </c>
      <c r="K140" s="1" t="str">
        <f t="shared" si="50"/>
        <v>3</v>
      </c>
      <c r="L140" s="2"/>
      <c r="M140" s="1" t="str">
        <f t="shared" si="51"/>
        <v xml:space="preserve">ADVCHGCURCD </v>
      </c>
      <c r="N140" s="1" t="str">
        <f t="shared" si="52"/>
        <v xml:space="preserve">ADVCHGCURCD </v>
      </c>
      <c r="O140" s="2" t="str">
        <f t="shared" si="53"/>
        <v xml:space="preserve">VARCHAR2 </v>
      </c>
      <c r="P140" s="2" t="str">
        <f t="shared" si="54"/>
        <v>3</v>
      </c>
      <c r="Q140" s="2"/>
      <c r="R140" s="16" t="str">
        <f t="shared" si="55"/>
        <v xml:space="preserve">ADVCHGCURCD </v>
      </c>
      <c r="S140" s="2"/>
      <c r="T140" s="2"/>
      <c r="U140" s="2"/>
      <c r="V140" s="2"/>
      <c r="W140" s="2"/>
      <c r="X140" s="2"/>
      <c r="Y140" s="2"/>
    </row>
    <row r="141" spans="2:25" x14ac:dyDescent="0.25">
      <c r="B141" t="s">
        <v>1122</v>
      </c>
      <c r="C141" s="11">
        <f t="shared" si="42"/>
        <v>10</v>
      </c>
      <c r="D141" s="2" t="str">
        <f t="shared" si="43"/>
        <v xml:space="preserve">ADVCHGAMT </v>
      </c>
      <c r="E141" s="1" t="str">
        <f t="shared" si="44"/>
        <v>ADVC</v>
      </c>
      <c r="F141" s="2" t="str">
        <f t="shared" si="45"/>
        <v>FLOAT,</v>
      </c>
      <c r="G141" s="2" t="e">
        <f t="shared" si="46"/>
        <v>#VALUE!</v>
      </c>
      <c r="H141" s="1" t="e">
        <f t="shared" si="47"/>
        <v>#VALUE!</v>
      </c>
      <c r="I141" s="2" t="e">
        <f t="shared" si="48"/>
        <v>#VALUE!</v>
      </c>
      <c r="J141" s="2" t="e">
        <f t="shared" si="49"/>
        <v>#VALUE!</v>
      </c>
      <c r="K141" s="1" t="e">
        <f t="shared" si="50"/>
        <v>#VALUE!</v>
      </c>
      <c r="L141" s="2"/>
      <c r="M141" s="1" t="str">
        <f t="shared" si="51"/>
        <v xml:space="preserve">ADVCHGAMT </v>
      </c>
      <c r="N141" s="1" t="str">
        <f t="shared" si="52"/>
        <v xml:space="preserve">ADVCHGAMT </v>
      </c>
      <c r="O141" s="2" t="e">
        <f t="shared" si="53"/>
        <v>#VALUE!</v>
      </c>
      <c r="P141" s="2" t="e">
        <f t="shared" si="54"/>
        <v>#VALUE!</v>
      </c>
      <c r="Q141" s="2"/>
      <c r="R141" s="16" t="str">
        <f t="shared" si="55"/>
        <v xml:space="preserve">ADVCHGAMT </v>
      </c>
      <c r="S141" s="2"/>
      <c r="T141" s="2"/>
      <c r="U141" s="2"/>
      <c r="V141" s="2"/>
      <c r="W141" s="2"/>
      <c r="X141" s="2"/>
      <c r="Y141" s="2"/>
    </row>
    <row r="142" spans="2:25" x14ac:dyDescent="0.25">
      <c r="B142" t="s">
        <v>1123</v>
      </c>
      <c r="C142" s="11">
        <f t="shared" si="42"/>
        <v>5</v>
      </c>
      <c r="D142" s="2" t="str">
        <f t="shared" si="43"/>
        <v xml:space="preserve">CODE </v>
      </c>
      <c r="E142" s="1" t="str">
        <f t="shared" si="44"/>
        <v>CODE</v>
      </c>
      <c r="F142" s="2" t="str">
        <f t="shared" si="45"/>
        <v>VARCHAR2 (3),</v>
      </c>
      <c r="G142" s="2">
        <f t="shared" si="46"/>
        <v>10</v>
      </c>
      <c r="H142" s="1" t="str">
        <f t="shared" si="47"/>
        <v xml:space="preserve">VARCHAR2 </v>
      </c>
      <c r="I142" s="2">
        <f t="shared" si="48"/>
        <v>12</v>
      </c>
      <c r="J142" s="2">
        <f t="shared" si="49"/>
        <v>2</v>
      </c>
      <c r="K142" s="1" t="str">
        <f t="shared" si="50"/>
        <v>3</v>
      </c>
      <c r="L142" s="2"/>
      <c r="M142" s="1" t="str">
        <f t="shared" si="51"/>
        <v xml:space="preserve">CODE </v>
      </c>
      <c r="N142" s="1" t="str">
        <f t="shared" si="52"/>
        <v xml:space="preserve">CODE </v>
      </c>
      <c r="O142" s="2" t="str">
        <f t="shared" si="53"/>
        <v xml:space="preserve">VARCHAR2 </v>
      </c>
      <c r="P142" s="2" t="str">
        <f t="shared" si="54"/>
        <v>3</v>
      </c>
      <c r="Q142" s="2"/>
      <c r="R142" s="16" t="str">
        <f t="shared" si="55"/>
        <v xml:space="preserve">CODE </v>
      </c>
      <c r="S142" s="2"/>
      <c r="T142" s="2"/>
      <c r="U142" s="2"/>
      <c r="V142" s="2"/>
      <c r="W142" s="2"/>
      <c r="X142" s="2"/>
      <c r="Y142" s="2"/>
    </row>
    <row r="143" spans="2:25" x14ac:dyDescent="0.25">
      <c r="B143" t="s">
        <v>1124</v>
      </c>
      <c r="C143" s="11">
        <f t="shared" si="42"/>
        <v>9</v>
      </c>
      <c r="D143" s="2" t="str">
        <f t="shared" si="43"/>
        <v xml:space="preserve">LANGCODE </v>
      </c>
      <c r="E143" s="1" t="str">
        <f t="shared" si="44"/>
        <v>LANG</v>
      </c>
      <c r="F143" s="2" t="str">
        <f t="shared" si="45"/>
        <v>VARCHAR2 (2),</v>
      </c>
      <c r="G143" s="2">
        <f t="shared" si="46"/>
        <v>10</v>
      </c>
      <c r="H143" s="1" t="str">
        <f t="shared" si="47"/>
        <v xml:space="preserve">VARCHAR2 </v>
      </c>
      <c r="I143" s="2">
        <f t="shared" si="48"/>
        <v>12</v>
      </c>
      <c r="J143" s="2">
        <f t="shared" si="49"/>
        <v>2</v>
      </c>
      <c r="K143" s="1" t="str">
        <f t="shared" si="50"/>
        <v>2</v>
      </c>
      <c r="L143" s="2"/>
      <c r="M143" s="1" t="str">
        <f t="shared" si="51"/>
        <v xml:space="preserve">LANGCODE </v>
      </c>
      <c r="N143" s="1" t="str">
        <f t="shared" si="52"/>
        <v xml:space="preserve">LANGCODE </v>
      </c>
      <c r="O143" s="2" t="str">
        <f t="shared" si="53"/>
        <v xml:space="preserve">VARCHAR2 </v>
      </c>
      <c r="P143" s="2" t="str">
        <f t="shared" si="54"/>
        <v>2</v>
      </c>
      <c r="Q143" s="2"/>
      <c r="R143" s="16" t="str">
        <f t="shared" si="55"/>
        <v xml:space="preserve">LANGCODE </v>
      </c>
      <c r="S143" s="2"/>
      <c r="T143" s="2"/>
      <c r="U143" s="2"/>
      <c r="V143" s="2"/>
      <c r="W143" s="2"/>
      <c r="X143" s="2"/>
      <c r="Y143" s="2"/>
    </row>
    <row r="144" spans="2:25" x14ac:dyDescent="0.25">
      <c r="B144" t="s">
        <v>1125</v>
      </c>
      <c r="C144" s="11">
        <f t="shared" si="42"/>
        <v>15</v>
      </c>
      <c r="D144" s="2" t="str">
        <f t="shared" si="43"/>
        <v xml:space="preserve">PERIODICMONTHS </v>
      </c>
      <c r="E144" s="1" t="str">
        <f t="shared" si="44"/>
        <v>PERI</v>
      </c>
      <c r="F144" s="2" t="str">
        <f t="shared" si="45"/>
        <v>NUMBER (10),</v>
      </c>
      <c r="G144" s="2">
        <f t="shared" si="46"/>
        <v>8</v>
      </c>
      <c r="H144" s="1" t="str">
        <f t="shared" si="47"/>
        <v xml:space="preserve">NUMBER </v>
      </c>
      <c r="I144" s="2">
        <f t="shared" si="48"/>
        <v>11</v>
      </c>
      <c r="J144" s="2">
        <f t="shared" si="49"/>
        <v>3</v>
      </c>
      <c r="K144" s="1" t="str">
        <f t="shared" si="50"/>
        <v>10</v>
      </c>
      <c r="L144" s="2"/>
      <c r="M144" s="1" t="str">
        <f t="shared" si="51"/>
        <v xml:space="preserve">PERIODICMONTHS </v>
      </c>
      <c r="N144" s="1" t="str">
        <f t="shared" si="52"/>
        <v xml:space="preserve">PERIODICMONTHS </v>
      </c>
      <c r="O144" s="2" t="str">
        <f t="shared" si="53"/>
        <v xml:space="preserve">NUMBER </v>
      </c>
      <c r="P144" s="2" t="str">
        <f t="shared" si="54"/>
        <v>10</v>
      </c>
      <c r="Q144" s="2"/>
      <c r="R144" s="16" t="str">
        <f t="shared" si="55"/>
        <v xml:space="preserve">PERIODICMONTHS </v>
      </c>
      <c r="S144" s="2"/>
      <c r="T144" s="2"/>
      <c r="U144" s="2"/>
      <c r="V144" s="2"/>
      <c r="W144" s="2"/>
      <c r="X144" s="2"/>
      <c r="Y144" s="2"/>
    </row>
    <row r="145" spans="2:25" x14ac:dyDescent="0.25">
      <c r="B145" t="s">
        <v>1126</v>
      </c>
      <c r="C145" s="11">
        <f t="shared" si="42"/>
        <v>13</v>
      </c>
      <c r="D145" s="2" t="str">
        <f t="shared" si="43"/>
        <v xml:space="preserve">PERIODICDAYS </v>
      </c>
      <c r="E145" s="1" t="str">
        <f t="shared" si="44"/>
        <v>PERI</v>
      </c>
      <c r="F145" s="2" t="str">
        <f t="shared" si="45"/>
        <v>NUMBER (10),</v>
      </c>
      <c r="G145" s="2">
        <f t="shared" si="46"/>
        <v>8</v>
      </c>
      <c r="H145" s="1" t="str">
        <f t="shared" si="47"/>
        <v xml:space="preserve">NUMBER </v>
      </c>
      <c r="I145" s="2">
        <f t="shared" si="48"/>
        <v>11</v>
      </c>
      <c r="J145" s="2">
        <f t="shared" si="49"/>
        <v>3</v>
      </c>
      <c r="K145" s="1" t="str">
        <f t="shared" si="50"/>
        <v>10</v>
      </c>
      <c r="L145" s="2"/>
      <c r="M145" s="1" t="str">
        <f t="shared" si="51"/>
        <v xml:space="preserve">PERIODICDAYS </v>
      </c>
      <c r="N145" s="1" t="str">
        <f t="shared" si="52"/>
        <v xml:space="preserve">PERIODICDAYS </v>
      </c>
      <c r="O145" s="2" t="str">
        <f t="shared" si="53"/>
        <v xml:space="preserve">NUMBER </v>
      </c>
      <c r="P145" s="2" t="str">
        <f t="shared" si="54"/>
        <v>10</v>
      </c>
      <c r="Q145" s="2"/>
      <c r="R145" s="16" t="str">
        <f t="shared" si="55"/>
        <v xml:space="preserve">PERIODICDAYS </v>
      </c>
      <c r="S145" s="2"/>
      <c r="T145" s="2"/>
      <c r="U145" s="2"/>
      <c r="V145" s="2"/>
      <c r="W145" s="2"/>
      <c r="X145" s="2"/>
      <c r="Y145" s="2"/>
    </row>
    <row r="146" spans="2:25" x14ac:dyDescent="0.25">
      <c r="B146" t="s">
        <v>1127</v>
      </c>
      <c r="C146" s="11">
        <f t="shared" si="42"/>
        <v>14</v>
      </c>
      <c r="D146" s="2" t="str">
        <f t="shared" si="43"/>
        <v xml:space="preserve">APPROVEDLIMIT </v>
      </c>
      <c r="E146" s="1" t="str">
        <f t="shared" si="44"/>
        <v>APPR</v>
      </c>
      <c r="F146" s="2" t="str">
        <f t="shared" si="45"/>
        <v>FLOAT,</v>
      </c>
      <c r="G146" s="2" t="e">
        <f t="shared" si="46"/>
        <v>#VALUE!</v>
      </c>
      <c r="H146" s="1" t="e">
        <f t="shared" si="47"/>
        <v>#VALUE!</v>
      </c>
      <c r="I146" s="2" t="e">
        <f t="shared" si="48"/>
        <v>#VALUE!</v>
      </c>
      <c r="J146" s="2" t="e">
        <f t="shared" si="49"/>
        <v>#VALUE!</v>
      </c>
      <c r="K146" s="1" t="e">
        <f t="shared" si="50"/>
        <v>#VALUE!</v>
      </c>
      <c r="L146" s="2"/>
      <c r="M146" s="1" t="str">
        <f t="shared" si="51"/>
        <v xml:space="preserve">APPROVEDLIMIT </v>
      </c>
      <c r="N146" s="1" t="str">
        <f t="shared" si="52"/>
        <v xml:space="preserve">APPROVEDLIMIT </v>
      </c>
      <c r="O146" s="2" t="e">
        <f t="shared" si="53"/>
        <v>#VALUE!</v>
      </c>
      <c r="P146" s="2" t="e">
        <f t="shared" si="54"/>
        <v>#VALUE!</v>
      </c>
      <c r="Q146" s="2"/>
      <c r="R146" s="16" t="str">
        <f t="shared" si="55"/>
        <v xml:space="preserve">APPROVEDLIMIT </v>
      </c>
      <c r="S146" s="2"/>
      <c r="T146" s="2"/>
      <c r="U146" s="2"/>
      <c r="V146" s="2"/>
      <c r="W146" s="2"/>
      <c r="X146" s="2"/>
      <c r="Y146" s="2"/>
    </row>
    <row r="147" spans="2:25" x14ac:dyDescent="0.25">
      <c r="B147" t="s">
        <v>1128</v>
      </c>
      <c r="C147" s="11">
        <f t="shared" si="42"/>
        <v>17</v>
      </c>
      <c r="D147" s="2" t="str">
        <f t="shared" si="43"/>
        <v xml:space="preserve">UNUTILIZEDAMOUNT </v>
      </c>
      <c r="E147" s="1" t="str">
        <f t="shared" si="44"/>
        <v>UNUT</v>
      </c>
      <c r="F147" s="2" t="str">
        <f t="shared" si="45"/>
        <v>FLOAT,</v>
      </c>
      <c r="G147" s="2" t="e">
        <f t="shared" si="46"/>
        <v>#VALUE!</v>
      </c>
      <c r="H147" s="1" t="e">
        <f t="shared" si="47"/>
        <v>#VALUE!</v>
      </c>
      <c r="I147" s="2" t="e">
        <f t="shared" si="48"/>
        <v>#VALUE!</v>
      </c>
      <c r="J147" s="2" t="e">
        <f t="shared" si="49"/>
        <v>#VALUE!</v>
      </c>
      <c r="K147" s="1" t="e">
        <f t="shared" si="50"/>
        <v>#VALUE!</v>
      </c>
      <c r="L147" s="2"/>
      <c r="M147" s="1" t="str">
        <f t="shared" si="51"/>
        <v xml:space="preserve">UNUTILIZEDAMOUNT </v>
      </c>
      <c r="N147" s="1" t="str">
        <f t="shared" si="52"/>
        <v xml:space="preserve">UNUTILIZEDAMOUNT </v>
      </c>
      <c r="O147" s="2" t="e">
        <f t="shared" si="53"/>
        <v>#VALUE!</v>
      </c>
      <c r="P147" s="2" t="e">
        <f t="shared" si="54"/>
        <v>#VALUE!</v>
      </c>
      <c r="Q147" s="2"/>
      <c r="R147" s="16" t="str">
        <f t="shared" si="55"/>
        <v xml:space="preserve">UNUTILIZEDAMOUNT </v>
      </c>
      <c r="S147" s="2"/>
      <c r="T147" s="2"/>
      <c r="U147" s="2"/>
      <c r="V147" s="2"/>
      <c r="W147" s="2"/>
      <c r="X147" s="2"/>
      <c r="Y147" s="2"/>
    </row>
    <row r="148" spans="2:25" x14ac:dyDescent="0.25">
      <c r="B148" t="s">
        <v>1129</v>
      </c>
      <c r="C148" s="11">
        <f t="shared" si="42"/>
        <v>14</v>
      </c>
      <c r="D148" s="2" t="str">
        <f t="shared" si="43"/>
        <v xml:space="preserve">TYPEOFUNDCODE </v>
      </c>
      <c r="E148" s="1" t="str">
        <f t="shared" si="44"/>
        <v>TYPE</v>
      </c>
      <c r="F148" s="2" t="str">
        <f t="shared" si="45"/>
        <v>VARCHAR2 (4),</v>
      </c>
      <c r="G148" s="2">
        <f t="shared" si="46"/>
        <v>10</v>
      </c>
      <c r="H148" s="1" t="str">
        <f t="shared" si="47"/>
        <v xml:space="preserve">VARCHAR2 </v>
      </c>
      <c r="I148" s="2">
        <f t="shared" si="48"/>
        <v>12</v>
      </c>
      <c r="J148" s="2">
        <f t="shared" si="49"/>
        <v>2</v>
      </c>
      <c r="K148" s="1" t="str">
        <f t="shared" si="50"/>
        <v>4</v>
      </c>
      <c r="L148" s="2"/>
      <c r="M148" s="1" t="str">
        <f t="shared" si="51"/>
        <v xml:space="preserve">TYPEOFUNDCODE </v>
      </c>
      <c r="N148" s="1" t="str">
        <f t="shared" si="52"/>
        <v xml:space="preserve">TYPEOFUNDCODE </v>
      </c>
      <c r="O148" s="2" t="str">
        <f t="shared" si="53"/>
        <v xml:space="preserve">VARCHAR2 </v>
      </c>
      <c r="P148" s="2" t="str">
        <f t="shared" si="54"/>
        <v>4</v>
      </c>
      <c r="Q148" s="2"/>
      <c r="R148" s="16" t="str">
        <f t="shared" si="55"/>
        <v xml:space="preserve">TYPEOFUNDCODE </v>
      </c>
      <c r="S148" s="2"/>
      <c r="T148" s="2"/>
      <c r="U148" s="2"/>
      <c r="V148" s="2"/>
      <c r="W148" s="2"/>
      <c r="X148" s="2"/>
      <c r="Y148" s="2"/>
    </row>
    <row r="149" spans="2:25" x14ac:dyDescent="0.25">
      <c r="B149" t="s">
        <v>1130</v>
      </c>
      <c r="C149" s="11">
        <f t="shared" si="42"/>
        <v>10</v>
      </c>
      <c r="D149" s="2" t="str">
        <f t="shared" si="43"/>
        <v xml:space="preserve">TYPEOFUND </v>
      </c>
      <c r="E149" s="1" t="str">
        <f t="shared" si="44"/>
        <v>TYPE</v>
      </c>
      <c r="F149" s="2" t="str">
        <f t="shared" si="45"/>
        <v>VARCHAR2 (35),</v>
      </c>
      <c r="G149" s="2">
        <f t="shared" si="46"/>
        <v>10</v>
      </c>
      <c r="H149" s="1" t="str">
        <f t="shared" si="47"/>
        <v xml:space="preserve">VARCHAR2 </v>
      </c>
      <c r="I149" s="2">
        <f t="shared" si="48"/>
        <v>13</v>
      </c>
      <c r="J149" s="2">
        <f t="shared" si="49"/>
        <v>3</v>
      </c>
      <c r="K149" s="1" t="str">
        <f t="shared" si="50"/>
        <v>35</v>
      </c>
      <c r="L149" s="2"/>
      <c r="M149" s="1" t="str">
        <f t="shared" si="51"/>
        <v xml:space="preserve">TYPEOFUND </v>
      </c>
      <c r="N149" s="1" t="str">
        <f t="shared" si="52"/>
        <v xml:space="preserve">TYPEOFUND </v>
      </c>
      <c r="O149" s="2" t="str">
        <f t="shared" si="53"/>
        <v xml:space="preserve">VARCHAR2 </v>
      </c>
      <c r="P149" s="2" t="str">
        <f t="shared" si="54"/>
        <v>35</v>
      </c>
      <c r="Q149" s="2"/>
      <c r="R149" s="16" t="str">
        <f t="shared" si="55"/>
        <v xml:space="preserve">TYPEOFUND </v>
      </c>
      <c r="S149" s="2"/>
      <c r="T149" s="2"/>
      <c r="U149" s="2"/>
      <c r="V149" s="2"/>
      <c r="W149" s="2"/>
      <c r="X149" s="2"/>
      <c r="Y149" s="2"/>
    </row>
    <row r="150" spans="2:25" x14ac:dyDescent="0.25">
      <c r="B150" t="s">
        <v>1131</v>
      </c>
      <c r="C150" s="11">
        <f t="shared" si="42"/>
        <v>12</v>
      </c>
      <c r="D150" s="2" t="str">
        <f t="shared" si="43"/>
        <v xml:space="preserve">STDWORDCODE </v>
      </c>
      <c r="E150" s="1" t="str">
        <f t="shared" si="44"/>
        <v>STDW</v>
      </c>
      <c r="F150" s="2" t="str">
        <f t="shared" si="45"/>
        <v>VARCHAR2 (4),</v>
      </c>
      <c r="G150" s="2">
        <f t="shared" si="46"/>
        <v>10</v>
      </c>
      <c r="H150" s="1" t="str">
        <f t="shared" si="47"/>
        <v xml:space="preserve">VARCHAR2 </v>
      </c>
      <c r="I150" s="2">
        <f t="shared" si="48"/>
        <v>12</v>
      </c>
      <c r="J150" s="2">
        <f t="shared" si="49"/>
        <v>2</v>
      </c>
      <c r="K150" s="1" t="str">
        <f t="shared" si="50"/>
        <v>4</v>
      </c>
      <c r="L150" s="2"/>
      <c r="M150" s="1" t="str">
        <f t="shared" si="51"/>
        <v xml:space="preserve">STDWORDCODE </v>
      </c>
      <c r="N150" s="1" t="str">
        <f t="shared" si="52"/>
        <v xml:space="preserve">STDWORDCODE </v>
      </c>
      <c r="O150" s="2" t="str">
        <f t="shared" si="53"/>
        <v xml:space="preserve">VARCHAR2 </v>
      </c>
      <c r="P150" s="2" t="str">
        <f t="shared" si="54"/>
        <v>4</v>
      </c>
      <c r="Q150" s="2"/>
      <c r="R150" s="16" t="str">
        <f t="shared" si="55"/>
        <v xml:space="preserve">STDWORDCODE </v>
      </c>
      <c r="S150" s="2"/>
      <c r="T150" s="2"/>
      <c r="U150" s="2"/>
      <c r="V150" s="2"/>
      <c r="W150" s="2"/>
      <c r="X150" s="2"/>
      <c r="Y150" s="2"/>
    </row>
    <row r="151" spans="2:25" x14ac:dyDescent="0.25">
      <c r="B151" t="s">
        <v>1132</v>
      </c>
      <c r="C151" s="11">
        <f t="shared" si="42"/>
        <v>13</v>
      </c>
      <c r="D151" s="2" t="str">
        <f t="shared" si="43"/>
        <v xml:space="preserve">APPLACCTNAME </v>
      </c>
      <c r="E151" s="1" t="str">
        <f t="shared" si="44"/>
        <v>APPL</v>
      </c>
      <c r="F151" s="2" t="str">
        <f t="shared" si="45"/>
        <v>VARCHAR2 (50),</v>
      </c>
      <c r="G151" s="2">
        <f t="shared" si="46"/>
        <v>10</v>
      </c>
      <c r="H151" s="1" t="str">
        <f t="shared" si="47"/>
        <v xml:space="preserve">VARCHAR2 </v>
      </c>
      <c r="I151" s="2">
        <f t="shared" si="48"/>
        <v>13</v>
      </c>
      <c r="J151" s="2">
        <f t="shared" si="49"/>
        <v>3</v>
      </c>
      <c r="K151" s="1" t="str">
        <f t="shared" si="50"/>
        <v>50</v>
      </c>
      <c r="L151" s="2"/>
      <c r="M151" s="1" t="str">
        <f t="shared" si="51"/>
        <v xml:space="preserve">APPLACCTNAME </v>
      </c>
      <c r="N151" s="1" t="str">
        <f t="shared" si="52"/>
        <v xml:space="preserve">APPLACCTNAME </v>
      </c>
      <c r="O151" s="2" t="str">
        <f t="shared" si="53"/>
        <v xml:space="preserve">VARCHAR2 </v>
      </c>
      <c r="P151" s="2" t="str">
        <f t="shared" si="54"/>
        <v>50</v>
      </c>
      <c r="Q151" s="2"/>
      <c r="R151" s="16" t="str">
        <f t="shared" si="55"/>
        <v xml:space="preserve">APPLACCTNAME </v>
      </c>
      <c r="S151" s="2"/>
      <c r="T151" s="2"/>
      <c r="U151" s="2"/>
      <c r="V151" s="2"/>
      <c r="W151" s="2"/>
      <c r="X151" s="2"/>
      <c r="Y151" s="2"/>
    </row>
    <row r="152" spans="2:25" x14ac:dyDescent="0.25">
      <c r="B152" t="s">
        <v>1133</v>
      </c>
      <c r="C152" s="11">
        <f t="shared" si="42"/>
        <v>15</v>
      </c>
      <c r="D152" s="2" t="str">
        <f t="shared" si="43"/>
        <v xml:space="preserve">FOREIGNLOCALBG </v>
      </c>
      <c r="E152" s="1" t="str">
        <f t="shared" si="44"/>
        <v>FORE</v>
      </c>
      <c r="F152" s="2" t="str">
        <f t="shared" si="45"/>
        <v>NUMBER (10),</v>
      </c>
      <c r="G152" s="2">
        <f t="shared" si="46"/>
        <v>8</v>
      </c>
      <c r="H152" s="1" t="str">
        <f t="shared" si="47"/>
        <v xml:space="preserve">NUMBER </v>
      </c>
      <c r="I152" s="2">
        <f t="shared" si="48"/>
        <v>11</v>
      </c>
      <c r="J152" s="2">
        <f t="shared" si="49"/>
        <v>3</v>
      </c>
      <c r="K152" s="1" t="str">
        <f t="shared" si="50"/>
        <v>10</v>
      </c>
      <c r="L152" s="2"/>
      <c r="M152" s="1" t="str">
        <f t="shared" si="51"/>
        <v xml:space="preserve">FOREIGNLOCALBG </v>
      </c>
      <c r="N152" s="1" t="str">
        <f t="shared" si="52"/>
        <v xml:space="preserve">FOREIGNLOCALBG </v>
      </c>
      <c r="O152" s="2" t="str">
        <f t="shared" si="53"/>
        <v xml:space="preserve">NUMBER </v>
      </c>
      <c r="P152" s="2" t="str">
        <f t="shared" si="54"/>
        <v>10</v>
      </c>
      <c r="Q152" s="2"/>
      <c r="R152" s="16" t="str">
        <f t="shared" si="55"/>
        <v xml:space="preserve">FOREIGNLOCALBG </v>
      </c>
      <c r="S152" s="2"/>
      <c r="T152" s="2"/>
      <c r="U152" s="2"/>
      <c r="V152" s="2"/>
      <c r="W152" s="2"/>
      <c r="X152" s="2"/>
      <c r="Y152" s="2"/>
    </row>
    <row r="153" spans="2:25" x14ac:dyDescent="0.25">
      <c r="B153" t="s">
        <v>1134</v>
      </c>
      <c r="C153" s="11">
        <f t="shared" si="42"/>
        <v>11</v>
      </c>
      <c r="D153" s="2" t="str">
        <f t="shared" si="43"/>
        <v xml:space="preserve">MARGINTYPE </v>
      </c>
      <c r="E153" s="1" t="str">
        <f t="shared" si="44"/>
        <v>MARG</v>
      </c>
      <c r="F153" s="2" t="str">
        <f t="shared" si="45"/>
        <v>VARCHAR2 (1),</v>
      </c>
      <c r="G153" s="2">
        <f t="shared" si="46"/>
        <v>10</v>
      </c>
      <c r="H153" s="1" t="str">
        <f t="shared" si="47"/>
        <v xml:space="preserve">VARCHAR2 </v>
      </c>
      <c r="I153" s="2">
        <f t="shared" si="48"/>
        <v>12</v>
      </c>
      <c r="J153" s="2">
        <f t="shared" si="49"/>
        <v>2</v>
      </c>
      <c r="K153" s="1" t="str">
        <f t="shared" si="50"/>
        <v>1</v>
      </c>
      <c r="L153" s="2"/>
      <c r="M153" s="1" t="str">
        <f t="shared" si="51"/>
        <v xml:space="preserve">MARGINTYPE </v>
      </c>
      <c r="N153" s="1" t="str">
        <f t="shared" si="52"/>
        <v xml:space="preserve">MARGINTYPE </v>
      </c>
      <c r="O153" s="2" t="str">
        <f t="shared" si="53"/>
        <v xml:space="preserve">VARCHAR2 </v>
      </c>
      <c r="P153" s="2" t="str">
        <f t="shared" si="54"/>
        <v>1</v>
      </c>
      <c r="Q153" s="2"/>
      <c r="R153" s="16" t="str">
        <f t="shared" si="55"/>
        <v xml:space="preserve">MARGINTYPE </v>
      </c>
      <c r="S153" s="2"/>
      <c r="T153" s="2"/>
      <c r="U153" s="2"/>
      <c r="V153" s="2"/>
      <c r="W153" s="2"/>
      <c r="X153" s="2"/>
      <c r="Y153" s="2"/>
    </row>
    <row r="154" spans="2:25" x14ac:dyDescent="0.25">
      <c r="B154" t="s">
        <v>1135</v>
      </c>
      <c r="C154" s="11">
        <f t="shared" si="42"/>
        <v>10</v>
      </c>
      <c r="D154" s="2" t="str">
        <f t="shared" si="43"/>
        <v xml:space="preserve">MARGINPER </v>
      </c>
      <c r="E154" s="1" t="str">
        <f t="shared" si="44"/>
        <v>MARG</v>
      </c>
      <c r="F154" s="2" t="str">
        <f t="shared" si="45"/>
        <v>FLOAT,</v>
      </c>
      <c r="G154" s="2" t="e">
        <f t="shared" si="46"/>
        <v>#VALUE!</v>
      </c>
      <c r="H154" s="1" t="e">
        <f t="shared" si="47"/>
        <v>#VALUE!</v>
      </c>
      <c r="I154" s="2" t="e">
        <f t="shared" si="48"/>
        <v>#VALUE!</v>
      </c>
      <c r="J154" s="2" t="e">
        <f t="shared" si="49"/>
        <v>#VALUE!</v>
      </c>
      <c r="K154" s="1" t="e">
        <f t="shared" si="50"/>
        <v>#VALUE!</v>
      </c>
      <c r="L154" s="2"/>
      <c r="M154" s="1" t="str">
        <f t="shared" si="51"/>
        <v xml:space="preserve">MARGINPER </v>
      </c>
      <c r="N154" s="1" t="str">
        <f t="shared" si="52"/>
        <v xml:space="preserve">MARGINPER </v>
      </c>
      <c r="O154" s="2" t="e">
        <f t="shared" si="53"/>
        <v>#VALUE!</v>
      </c>
      <c r="P154" s="2" t="e">
        <f t="shared" si="54"/>
        <v>#VALUE!</v>
      </c>
      <c r="Q154" s="2"/>
      <c r="R154" s="16" t="str">
        <f t="shared" si="55"/>
        <v xml:space="preserve">MARGINPER </v>
      </c>
      <c r="S154" s="2"/>
      <c r="T154" s="2"/>
      <c r="U154" s="2"/>
      <c r="V154" s="2"/>
      <c r="W154" s="2"/>
      <c r="X154" s="2"/>
      <c r="Y154" s="2"/>
    </row>
    <row r="155" spans="2:25" x14ac:dyDescent="0.25">
      <c r="B155" t="s">
        <v>1136</v>
      </c>
      <c r="C155" s="11">
        <f t="shared" si="42"/>
        <v>10</v>
      </c>
      <c r="D155" s="2" t="str">
        <f t="shared" si="43"/>
        <v xml:space="preserve">MARGINCUR </v>
      </c>
      <c r="E155" s="1" t="str">
        <f t="shared" si="44"/>
        <v>MARG</v>
      </c>
      <c r="F155" s="2" t="str">
        <f t="shared" si="45"/>
        <v>VARCHAR2 (3),</v>
      </c>
      <c r="G155" s="2">
        <f t="shared" si="46"/>
        <v>10</v>
      </c>
      <c r="H155" s="1" t="str">
        <f t="shared" si="47"/>
        <v xml:space="preserve">VARCHAR2 </v>
      </c>
      <c r="I155" s="2">
        <f t="shared" si="48"/>
        <v>12</v>
      </c>
      <c r="J155" s="2">
        <f t="shared" si="49"/>
        <v>2</v>
      </c>
      <c r="K155" s="1" t="str">
        <f t="shared" si="50"/>
        <v>3</v>
      </c>
      <c r="L155" s="2"/>
      <c r="M155" s="1" t="str">
        <f t="shared" si="51"/>
        <v xml:space="preserve">MARGINCUR </v>
      </c>
      <c r="N155" s="1" t="str">
        <f t="shared" si="52"/>
        <v xml:space="preserve">MARGINCUR </v>
      </c>
      <c r="O155" s="2" t="str">
        <f t="shared" si="53"/>
        <v xml:space="preserve">VARCHAR2 </v>
      </c>
      <c r="P155" s="2" t="str">
        <f t="shared" si="54"/>
        <v>3</v>
      </c>
      <c r="Q155" s="2"/>
      <c r="R155" s="16" t="str">
        <f t="shared" si="55"/>
        <v xml:space="preserve">MARGINCUR </v>
      </c>
      <c r="S155" s="2"/>
      <c r="T155" s="2"/>
      <c r="U155" s="2"/>
      <c r="V155" s="2"/>
      <c r="W155" s="2"/>
      <c r="X155" s="2"/>
      <c r="Y155" s="2"/>
    </row>
    <row r="156" spans="2:25" x14ac:dyDescent="0.25">
      <c r="B156" t="s">
        <v>1137</v>
      </c>
      <c r="C156" s="11">
        <f t="shared" si="42"/>
        <v>10</v>
      </c>
      <c r="D156" s="2" t="str">
        <f t="shared" si="43"/>
        <v xml:space="preserve">MARGINAMT </v>
      </c>
      <c r="E156" s="1" t="str">
        <f t="shared" si="44"/>
        <v>MARG</v>
      </c>
      <c r="F156" s="2" t="str">
        <f t="shared" si="45"/>
        <v>FLOAT,</v>
      </c>
      <c r="G156" s="2" t="e">
        <f t="shared" si="46"/>
        <v>#VALUE!</v>
      </c>
      <c r="H156" s="1" t="e">
        <f t="shared" si="47"/>
        <v>#VALUE!</v>
      </c>
      <c r="I156" s="2" t="e">
        <f t="shared" si="48"/>
        <v>#VALUE!</v>
      </c>
      <c r="J156" s="2" t="e">
        <f t="shared" si="49"/>
        <v>#VALUE!</v>
      </c>
      <c r="K156" s="1" t="e">
        <f t="shared" si="50"/>
        <v>#VALUE!</v>
      </c>
      <c r="L156" s="2"/>
      <c r="M156" s="1" t="str">
        <f t="shared" si="51"/>
        <v xml:space="preserve">MARGINAMT </v>
      </c>
      <c r="N156" s="1" t="str">
        <f t="shared" si="52"/>
        <v xml:space="preserve">MARGINAMT </v>
      </c>
      <c r="O156" s="2" t="e">
        <f t="shared" si="53"/>
        <v>#VALUE!</v>
      </c>
      <c r="P156" s="2" t="e">
        <f t="shared" si="54"/>
        <v>#VALUE!</v>
      </c>
      <c r="Q156" s="2"/>
      <c r="R156" s="16" t="str">
        <f t="shared" si="55"/>
        <v xml:space="preserve">MARGINAMT </v>
      </c>
      <c r="S156" s="2"/>
      <c r="T156" s="2"/>
      <c r="U156" s="2"/>
      <c r="V156" s="2"/>
      <c r="W156" s="2"/>
      <c r="X156" s="2"/>
      <c r="Y156" s="2"/>
    </row>
    <row r="157" spans="2:25" x14ac:dyDescent="0.25">
      <c r="B157" t="s">
        <v>1138</v>
      </c>
      <c r="C157" s="11">
        <f t="shared" si="42"/>
        <v>13</v>
      </c>
      <c r="D157" s="2" t="str">
        <f t="shared" si="43"/>
        <v xml:space="preserve">MRGDEBACCTNO </v>
      </c>
      <c r="E157" s="1" t="str">
        <f t="shared" si="44"/>
        <v>MRGD</v>
      </c>
      <c r="F157" s="2" t="str">
        <f t="shared" si="45"/>
        <v>VARCHAR2 (32),</v>
      </c>
      <c r="G157" s="2">
        <f t="shared" si="46"/>
        <v>10</v>
      </c>
      <c r="H157" s="1" t="str">
        <f t="shared" si="47"/>
        <v xml:space="preserve">VARCHAR2 </v>
      </c>
      <c r="I157" s="2">
        <f t="shared" si="48"/>
        <v>13</v>
      </c>
      <c r="J157" s="2">
        <f t="shared" si="49"/>
        <v>3</v>
      </c>
      <c r="K157" s="1" t="str">
        <f t="shared" si="50"/>
        <v>32</v>
      </c>
      <c r="L157" s="2"/>
      <c r="M157" s="1" t="str">
        <f t="shared" si="51"/>
        <v xml:space="preserve">MRGDEBACCTNO </v>
      </c>
      <c r="N157" s="1" t="str">
        <f t="shared" si="52"/>
        <v xml:space="preserve">MRGDEBACCTNO </v>
      </c>
      <c r="O157" s="2" t="str">
        <f t="shared" si="53"/>
        <v xml:space="preserve">VARCHAR2 </v>
      </c>
      <c r="P157" s="2" t="str">
        <f t="shared" si="54"/>
        <v>32</v>
      </c>
      <c r="Q157" s="2"/>
      <c r="R157" s="16" t="str">
        <f t="shared" si="55"/>
        <v xml:space="preserve">MRGDEBACCTNO </v>
      </c>
      <c r="S157" s="2"/>
      <c r="T157" s="2"/>
      <c r="U157" s="2"/>
      <c r="V157" s="2"/>
      <c r="W157" s="2"/>
      <c r="X157" s="2"/>
      <c r="Y157" s="2"/>
    </row>
    <row r="158" spans="2:25" x14ac:dyDescent="0.25">
      <c r="B158" t="s">
        <v>1139</v>
      </c>
      <c r="C158" s="11">
        <f t="shared" si="42"/>
        <v>12</v>
      </c>
      <c r="D158" s="2" t="str">
        <f t="shared" si="43"/>
        <v xml:space="preserve">MRGCRACCTNO </v>
      </c>
      <c r="E158" s="1" t="str">
        <f t="shared" si="44"/>
        <v>MRGC</v>
      </c>
      <c r="F158" s="2" t="str">
        <f t="shared" si="45"/>
        <v>VARCHAR2 (32),</v>
      </c>
      <c r="G158" s="2">
        <f t="shared" si="46"/>
        <v>10</v>
      </c>
      <c r="H158" s="1" t="str">
        <f t="shared" si="47"/>
        <v xml:space="preserve">VARCHAR2 </v>
      </c>
      <c r="I158" s="2">
        <f t="shared" si="48"/>
        <v>13</v>
      </c>
      <c r="J158" s="2">
        <f t="shared" si="49"/>
        <v>3</v>
      </c>
      <c r="K158" s="1" t="str">
        <f t="shared" si="50"/>
        <v>32</v>
      </c>
      <c r="L158" s="2"/>
      <c r="M158" s="1" t="str">
        <f t="shared" si="51"/>
        <v xml:space="preserve">MRGCRACCTNO </v>
      </c>
      <c r="N158" s="1" t="str">
        <f t="shared" si="52"/>
        <v xml:space="preserve">MRGCRACCTNO </v>
      </c>
      <c r="O158" s="2" t="str">
        <f t="shared" si="53"/>
        <v xml:space="preserve">VARCHAR2 </v>
      </c>
      <c r="P158" s="2" t="str">
        <f t="shared" si="54"/>
        <v>32</v>
      </c>
      <c r="Q158" s="2"/>
      <c r="R158" s="16" t="str">
        <f t="shared" si="55"/>
        <v xml:space="preserve">MRGCRACCTNO </v>
      </c>
      <c r="S158" s="2"/>
      <c r="T158" s="2"/>
      <c r="U158" s="2"/>
      <c r="V158" s="2"/>
      <c r="W158" s="2"/>
      <c r="X158" s="2"/>
      <c r="Y158" s="2"/>
    </row>
    <row r="159" spans="2:25" x14ac:dyDescent="0.25">
      <c r="B159" t="s">
        <v>1140</v>
      </c>
      <c r="C159" s="11">
        <f t="shared" si="42"/>
        <v>14</v>
      </c>
      <c r="D159" s="2" t="str">
        <f t="shared" si="43"/>
        <v xml:space="preserve">MRGCRACCTNAME </v>
      </c>
      <c r="E159" s="1" t="str">
        <f t="shared" si="44"/>
        <v>MRGC</v>
      </c>
      <c r="F159" s="2" t="str">
        <f t="shared" si="45"/>
        <v>VARCHAR2 (100),</v>
      </c>
      <c r="G159" s="2">
        <f t="shared" si="46"/>
        <v>10</v>
      </c>
      <c r="H159" s="1" t="str">
        <f t="shared" si="47"/>
        <v xml:space="preserve">VARCHAR2 </v>
      </c>
      <c r="I159" s="2">
        <f t="shared" si="48"/>
        <v>14</v>
      </c>
      <c r="J159" s="2">
        <f t="shared" si="49"/>
        <v>4</v>
      </c>
      <c r="K159" s="1" t="str">
        <f t="shared" si="50"/>
        <v>100</v>
      </c>
      <c r="L159" s="2"/>
      <c r="M159" s="1" t="str">
        <f t="shared" si="51"/>
        <v xml:space="preserve">MRGCRACCTNAME </v>
      </c>
      <c r="N159" s="1" t="str">
        <f t="shared" si="52"/>
        <v xml:space="preserve">MRGCRACCTNAME </v>
      </c>
      <c r="O159" s="2" t="str">
        <f t="shared" si="53"/>
        <v xml:space="preserve">VARCHAR2 </v>
      </c>
      <c r="P159" s="2" t="str">
        <f t="shared" si="54"/>
        <v>100</v>
      </c>
      <c r="Q159" s="2"/>
      <c r="R159" s="16" t="str">
        <f t="shared" si="55"/>
        <v xml:space="preserve">MRGCRACCTNAME </v>
      </c>
      <c r="S159" s="2"/>
      <c r="T159" s="2"/>
      <c r="U159" s="2"/>
      <c r="V159" s="2"/>
      <c r="W159" s="2"/>
      <c r="X159" s="2"/>
      <c r="Y159" s="2"/>
    </row>
    <row r="160" spans="2:25" x14ac:dyDescent="0.25">
      <c r="B160" t="s">
        <v>1141</v>
      </c>
      <c r="C160" s="11">
        <f t="shared" si="42"/>
        <v>15</v>
      </c>
      <c r="D160" s="2" t="str">
        <f t="shared" si="43"/>
        <v xml:space="preserve">MRGDEBACCTNAME </v>
      </c>
      <c r="E160" s="1" t="str">
        <f t="shared" si="44"/>
        <v>MRGD</v>
      </c>
      <c r="F160" s="2" t="str">
        <f t="shared" si="45"/>
        <v>VARCHAR2 (100),</v>
      </c>
      <c r="G160" s="2">
        <f t="shared" si="46"/>
        <v>10</v>
      </c>
      <c r="H160" s="1" t="str">
        <f t="shared" si="47"/>
        <v xml:space="preserve">VARCHAR2 </v>
      </c>
      <c r="I160" s="2">
        <f t="shared" si="48"/>
        <v>14</v>
      </c>
      <c r="J160" s="2">
        <f t="shared" si="49"/>
        <v>4</v>
      </c>
      <c r="K160" s="1" t="str">
        <f t="shared" si="50"/>
        <v>100</v>
      </c>
      <c r="L160" s="2"/>
      <c r="M160" s="1" t="str">
        <f t="shared" si="51"/>
        <v xml:space="preserve">MRGDEBACCTNAME </v>
      </c>
      <c r="N160" s="1" t="str">
        <f t="shared" si="52"/>
        <v xml:space="preserve">MRGDEBACCTNAME </v>
      </c>
      <c r="O160" s="2" t="str">
        <f t="shared" si="53"/>
        <v xml:space="preserve">VARCHAR2 </v>
      </c>
      <c r="P160" s="2" t="str">
        <f t="shared" si="54"/>
        <v>100</v>
      </c>
      <c r="Q160" s="2"/>
      <c r="R160" s="16" t="str">
        <f t="shared" si="55"/>
        <v xml:space="preserve">MRGDEBACCTNAME </v>
      </c>
      <c r="S160" s="2"/>
      <c r="T160" s="2"/>
      <c r="U160" s="2"/>
      <c r="V160" s="2"/>
      <c r="W160" s="2"/>
      <c r="X160" s="2"/>
      <c r="Y160" s="2"/>
    </row>
    <row r="161" spans="2:25" x14ac:dyDescent="0.25">
      <c r="B161" t="s">
        <v>1142</v>
      </c>
      <c r="C161" s="11">
        <f t="shared" si="42"/>
        <v>12</v>
      </c>
      <c r="D161" s="2" t="str">
        <f t="shared" si="43"/>
        <v xml:space="preserve">ACCNTBALCUR </v>
      </c>
      <c r="E161" s="1" t="str">
        <f t="shared" si="44"/>
        <v>ACCN</v>
      </c>
      <c r="F161" s="2" t="str">
        <f t="shared" si="45"/>
        <v>VARCHAR2 (3),</v>
      </c>
      <c r="G161" s="2">
        <f t="shared" si="46"/>
        <v>10</v>
      </c>
      <c r="H161" s="1" t="str">
        <f t="shared" si="47"/>
        <v xml:space="preserve">VARCHAR2 </v>
      </c>
      <c r="I161" s="2">
        <f t="shared" si="48"/>
        <v>12</v>
      </c>
      <c r="J161" s="2">
        <f t="shared" si="49"/>
        <v>2</v>
      </c>
      <c r="K161" s="1" t="str">
        <f t="shared" si="50"/>
        <v>3</v>
      </c>
      <c r="L161" s="2"/>
      <c r="M161" s="1" t="str">
        <f t="shared" si="51"/>
        <v xml:space="preserve">ACCNTBALCUR </v>
      </c>
      <c r="N161" s="1" t="str">
        <f t="shared" si="52"/>
        <v xml:space="preserve">ACCNTBALCUR </v>
      </c>
      <c r="O161" s="2" t="str">
        <f t="shared" si="53"/>
        <v xml:space="preserve">VARCHAR2 </v>
      </c>
      <c r="P161" s="2" t="str">
        <f t="shared" si="54"/>
        <v>3</v>
      </c>
      <c r="Q161" s="2"/>
      <c r="R161" s="16" t="str">
        <f t="shared" si="55"/>
        <v xml:space="preserve">ACCNTBALCUR </v>
      </c>
      <c r="S161" s="2"/>
      <c r="T161" s="2"/>
      <c r="U161" s="2"/>
      <c r="V161" s="2"/>
      <c r="W161" s="2"/>
      <c r="X161" s="2"/>
      <c r="Y161" s="2"/>
    </row>
    <row r="162" spans="2:25" x14ac:dyDescent="0.25">
      <c r="B162" t="s">
        <v>1143</v>
      </c>
      <c r="C162" s="11">
        <f t="shared" si="42"/>
        <v>12</v>
      </c>
      <c r="D162" s="2" t="str">
        <f t="shared" si="43"/>
        <v xml:space="preserve">ACCNTBALAMT </v>
      </c>
      <c r="E162" s="1" t="str">
        <f t="shared" si="44"/>
        <v>ACCN</v>
      </c>
      <c r="F162" s="2" t="str">
        <f t="shared" si="45"/>
        <v>FLOAT,</v>
      </c>
      <c r="G162" s="2" t="e">
        <f t="shared" si="46"/>
        <v>#VALUE!</v>
      </c>
      <c r="H162" s="1" t="e">
        <f t="shared" si="47"/>
        <v>#VALUE!</v>
      </c>
      <c r="I162" s="2" t="e">
        <f t="shared" si="48"/>
        <v>#VALUE!</v>
      </c>
      <c r="J162" s="2" t="e">
        <f t="shared" si="49"/>
        <v>#VALUE!</v>
      </c>
      <c r="K162" s="1" t="e">
        <f t="shared" si="50"/>
        <v>#VALUE!</v>
      </c>
      <c r="L162" s="2"/>
      <c r="M162" s="1" t="str">
        <f t="shared" si="51"/>
        <v xml:space="preserve">ACCNTBALAMT </v>
      </c>
      <c r="N162" s="1" t="str">
        <f t="shared" si="52"/>
        <v xml:space="preserve">ACCNTBALAMT </v>
      </c>
      <c r="O162" s="2" t="e">
        <f t="shared" si="53"/>
        <v>#VALUE!</v>
      </c>
      <c r="P162" s="2" t="e">
        <f t="shared" si="54"/>
        <v>#VALUE!</v>
      </c>
      <c r="Q162" s="2"/>
      <c r="R162" s="16" t="str">
        <f t="shared" si="55"/>
        <v xml:space="preserve">ACCNTBALAMT </v>
      </c>
      <c r="S162" s="2"/>
      <c r="T162" s="2"/>
      <c r="U162" s="2"/>
      <c r="V162" s="2"/>
      <c r="W162" s="2"/>
      <c r="X162" s="2"/>
      <c r="Y162" s="2"/>
    </row>
    <row r="163" spans="2:25" x14ac:dyDescent="0.25">
      <c r="B163" t="s">
        <v>1144</v>
      </c>
      <c r="C163" s="11">
        <f t="shared" si="42"/>
        <v>8</v>
      </c>
      <c r="D163" s="2" t="str">
        <f t="shared" si="43"/>
        <v xml:space="preserve">STATUS1 </v>
      </c>
      <c r="E163" s="1" t="str">
        <f t="shared" si="44"/>
        <v>STAT</v>
      </c>
      <c r="F163" s="2" t="str">
        <f t="shared" si="45"/>
        <v>NUMBER (10),</v>
      </c>
      <c r="G163" s="2">
        <f t="shared" si="46"/>
        <v>8</v>
      </c>
      <c r="H163" s="1" t="str">
        <f t="shared" si="47"/>
        <v xml:space="preserve">NUMBER </v>
      </c>
      <c r="I163" s="2">
        <f t="shared" si="48"/>
        <v>11</v>
      </c>
      <c r="J163" s="2">
        <f t="shared" si="49"/>
        <v>3</v>
      </c>
      <c r="K163" s="1" t="str">
        <f t="shared" si="50"/>
        <v>10</v>
      </c>
      <c r="L163" s="2"/>
      <c r="M163" s="1" t="str">
        <f t="shared" si="51"/>
        <v xml:space="preserve">STATUS1 </v>
      </c>
      <c r="N163" s="1" t="str">
        <f t="shared" si="52"/>
        <v xml:space="preserve">STATUS1 </v>
      </c>
      <c r="O163" s="2" t="str">
        <f t="shared" si="53"/>
        <v xml:space="preserve">NUMBER </v>
      </c>
      <c r="P163" s="2" t="str">
        <f t="shared" si="54"/>
        <v>10</v>
      </c>
      <c r="Q163" s="2"/>
      <c r="R163" s="16" t="str">
        <f t="shared" si="55"/>
        <v xml:space="preserve">STATUS1 </v>
      </c>
      <c r="S163" s="2"/>
      <c r="T163" s="2"/>
      <c r="U163" s="2"/>
      <c r="V163" s="2"/>
      <c r="W163" s="2"/>
      <c r="X163" s="2"/>
      <c r="Y163" s="2"/>
    </row>
    <row r="164" spans="2:25" x14ac:dyDescent="0.25">
      <c r="B164" t="s">
        <v>1145</v>
      </c>
      <c r="C164" s="11">
        <f t="shared" si="42"/>
        <v>14</v>
      </c>
      <c r="D164" s="2" t="str">
        <f t="shared" si="43"/>
        <v xml:space="preserve">PRECLAIMEDAMT </v>
      </c>
      <c r="E164" s="1" t="str">
        <f t="shared" si="44"/>
        <v>PREC</v>
      </c>
      <c r="F164" s="2" t="str">
        <f t="shared" si="45"/>
        <v>FLOAT,</v>
      </c>
      <c r="G164" s="2" t="e">
        <f t="shared" si="46"/>
        <v>#VALUE!</v>
      </c>
      <c r="H164" s="1" t="e">
        <f t="shared" si="47"/>
        <v>#VALUE!</v>
      </c>
      <c r="I164" s="2" t="e">
        <f t="shared" si="48"/>
        <v>#VALUE!</v>
      </c>
      <c r="J164" s="2" t="e">
        <f t="shared" si="49"/>
        <v>#VALUE!</v>
      </c>
      <c r="K164" s="1" t="e">
        <f t="shared" si="50"/>
        <v>#VALUE!</v>
      </c>
      <c r="L164" s="2"/>
      <c r="M164" s="1" t="str">
        <f t="shared" si="51"/>
        <v xml:space="preserve">PRECLAIMEDAMT </v>
      </c>
      <c r="N164" s="1" t="str">
        <f t="shared" si="52"/>
        <v xml:space="preserve">PRECLAIMEDAMT </v>
      </c>
      <c r="O164" s="2" t="e">
        <f t="shared" si="53"/>
        <v>#VALUE!</v>
      </c>
      <c r="P164" s="2" t="e">
        <f t="shared" si="54"/>
        <v>#VALUE!</v>
      </c>
      <c r="Q164" s="2"/>
      <c r="R164" s="16" t="str">
        <f t="shared" si="55"/>
        <v xml:space="preserve">PRECLAIMEDAMT </v>
      </c>
      <c r="S164" s="2"/>
      <c r="T164" s="2"/>
      <c r="U164" s="2"/>
      <c r="V164" s="2"/>
      <c r="W164" s="2"/>
      <c r="X164" s="2"/>
      <c r="Y164" s="2"/>
    </row>
    <row r="165" spans="2:25" x14ac:dyDescent="0.25">
      <c r="B165" t="s">
        <v>1146</v>
      </c>
      <c r="C165" s="11">
        <f t="shared" si="42"/>
        <v>12</v>
      </c>
      <c r="D165" s="2" t="str">
        <f t="shared" si="43"/>
        <v xml:space="preserve">REMBGAMTFCY </v>
      </c>
      <c r="E165" s="1" t="str">
        <f t="shared" si="44"/>
        <v>REMB</v>
      </c>
      <c r="F165" s="2" t="str">
        <f t="shared" si="45"/>
        <v>FLOAT,</v>
      </c>
      <c r="G165" s="2" t="e">
        <f t="shared" si="46"/>
        <v>#VALUE!</v>
      </c>
      <c r="H165" s="1" t="e">
        <f t="shared" si="47"/>
        <v>#VALUE!</v>
      </c>
      <c r="I165" s="2" t="e">
        <f t="shared" si="48"/>
        <v>#VALUE!</v>
      </c>
      <c r="J165" s="2" t="e">
        <f t="shared" si="49"/>
        <v>#VALUE!</v>
      </c>
      <c r="K165" s="1" t="e">
        <f t="shared" si="50"/>
        <v>#VALUE!</v>
      </c>
      <c r="L165" s="2"/>
      <c r="M165" s="1" t="str">
        <f t="shared" si="51"/>
        <v xml:space="preserve">REMBGAMTFCY </v>
      </c>
      <c r="N165" s="1" t="str">
        <f t="shared" si="52"/>
        <v xml:space="preserve">REMBGAMTFCY </v>
      </c>
      <c r="O165" s="2" t="e">
        <f t="shared" si="53"/>
        <v>#VALUE!</v>
      </c>
      <c r="P165" s="2" t="e">
        <f t="shared" si="54"/>
        <v>#VALUE!</v>
      </c>
      <c r="Q165" s="2"/>
      <c r="R165" s="16" t="str">
        <f t="shared" si="55"/>
        <v xml:space="preserve">REMBGAMTFCY </v>
      </c>
      <c r="S165" s="2"/>
      <c r="T165" s="2"/>
      <c r="U165" s="2"/>
      <c r="V165" s="2"/>
      <c r="W165" s="2"/>
      <c r="X165" s="2"/>
      <c r="Y165" s="2"/>
    </row>
    <row r="166" spans="2:25" x14ac:dyDescent="0.25">
      <c r="B166" t="s">
        <v>1147</v>
      </c>
      <c r="C166" s="11">
        <f t="shared" si="42"/>
        <v>11</v>
      </c>
      <c r="D166" s="2" t="str">
        <f t="shared" si="43"/>
        <v xml:space="preserve">DECISIONDT </v>
      </c>
      <c r="E166" s="1" t="str">
        <f t="shared" si="44"/>
        <v>DECI</v>
      </c>
      <c r="F166" s="2" t="str">
        <f t="shared" si="45"/>
        <v>TIMESTAMP,</v>
      </c>
      <c r="G166" s="2" t="e">
        <f t="shared" si="46"/>
        <v>#VALUE!</v>
      </c>
      <c r="H166" s="1" t="e">
        <f t="shared" si="47"/>
        <v>#VALUE!</v>
      </c>
      <c r="I166" s="2" t="e">
        <f t="shared" si="48"/>
        <v>#VALUE!</v>
      </c>
      <c r="J166" s="2" t="e">
        <f t="shared" si="49"/>
        <v>#VALUE!</v>
      </c>
      <c r="K166" s="1" t="e">
        <f t="shared" si="50"/>
        <v>#VALUE!</v>
      </c>
      <c r="L166" s="2"/>
      <c r="M166" s="1" t="str">
        <f t="shared" si="51"/>
        <v xml:space="preserve">DECISIONDT </v>
      </c>
      <c r="N166" s="1" t="str">
        <f t="shared" si="52"/>
        <v xml:space="preserve">DECISIONDT </v>
      </c>
      <c r="O166" s="2" t="e">
        <f t="shared" si="53"/>
        <v>#VALUE!</v>
      </c>
      <c r="P166" s="2" t="e">
        <f t="shared" si="54"/>
        <v>#VALUE!</v>
      </c>
      <c r="Q166" s="2"/>
      <c r="R166" s="16" t="str">
        <f t="shared" si="55"/>
        <v xml:space="preserve">DECISIONDT </v>
      </c>
      <c r="S166" s="2"/>
      <c r="T166" s="2"/>
      <c r="U166" s="2"/>
      <c r="V166" s="2"/>
      <c r="W166" s="2"/>
      <c r="X166" s="2"/>
      <c r="Y166" s="2"/>
    </row>
    <row r="167" spans="2:25" x14ac:dyDescent="0.25">
      <c r="B167" t="s">
        <v>1148</v>
      </c>
      <c r="C167" s="11">
        <f t="shared" si="42"/>
        <v>16</v>
      </c>
      <c r="D167" s="2" t="str">
        <f t="shared" si="43"/>
        <v xml:space="preserve">SENDERTORECINFO </v>
      </c>
      <c r="E167" s="1" t="str">
        <f t="shared" si="44"/>
        <v>SEND</v>
      </c>
      <c r="F167" s="2" t="str">
        <f t="shared" si="45"/>
        <v>VARCHAR2 (210),</v>
      </c>
      <c r="G167" s="2">
        <f t="shared" si="46"/>
        <v>10</v>
      </c>
      <c r="H167" s="1" t="str">
        <f t="shared" si="47"/>
        <v xml:space="preserve">VARCHAR2 </v>
      </c>
      <c r="I167" s="2">
        <f t="shared" si="48"/>
        <v>14</v>
      </c>
      <c r="J167" s="2">
        <f t="shared" si="49"/>
        <v>4</v>
      </c>
      <c r="K167" s="1" t="str">
        <f t="shared" si="50"/>
        <v>210</v>
      </c>
      <c r="L167" s="2"/>
      <c r="M167" s="1" t="str">
        <f t="shared" si="51"/>
        <v xml:space="preserve">SENDERTORECINFO </v>
      </c>
      <c r="N167" s="1" t="str">
        <f t="shared" si="52"/>
        <v xml:space="preserve">SENDERTORECINFO </v>
      </c>
      <c r="O167" s="2" t="str">
        <f t="shared" si="53"/>
        <v xml:space="preserve">VARCHAR2 </v>
      </c>
      <c r="P167" s="2" t="str">
        <f t="shared" si="54"/>
        <v>210</v>
      </c>
      <c r="Q167" s="2"/>
      <c r="R167" s="16" t="str">
        <f t="shared" si="55"/>
        <v xml:space="preserve">SENDERTORECINFO </v>
      </c>
      <c r="S167" s="2"/>
      <c r="T167" s="2"/>
      <c r="U167" s="2"/>
      <c r="V167" s="2"/>
      <c r="W167" s="2"/>
      <c r="X167" s="2"/>
      <c r="Y167" s="2"/>
    </row>
    <row r="168" spans="2:25" x14ac:dyDescent="0.25">
      <c r="B168" t="s">
        <v>1149</v>
      </c>
      <c r="C168" s="11">
        <f t="shared" si="42"/>
        <v>11</v>
      </c>
      <c r="D168" s="2" t="str">
        <f t="shared" si="43"/>
        <v xml:space="preserve">CHGDETAILS </v>
      </c>
      <c r="E168" s="1" t="str">
        <f t="shared" si="44"/>
        <v>CHGD</v>
      </c>
      <c r="F168" s="2" t="str">
        <f t="shared" si="45"/>
        <v>VARCHAR2 (210),</v>
      </c>
      <c r="G168" s="2">
        <f t="shared" si="46"/>
        <v>10</v>
      </c>
      <c r="H168" s="1" t="str">
        <f t="shared" si="47"/>
        <v xml:space="preserve">VARCHAR2 </v>
      </c>
      <c r="I168" s="2">
        <f t="shared" si="48"/>
        <v>14</v>
      </c>
      <c r="J168" s="2">
        <f t="shared" si="49"/>
        <v>4</v>
      </c>
      <c r="K168" s="1" t="str">
        <f t="shared" si="50"/>
        <v>210</v>
      </c>
      <c r="L168" s="2"/>
      <c r="M168" s="1" t="str">
        <f t="shared" si="51"/>
        <v xml:space="preserve">CHGDETAILS </v>
      </c>
      <c r="N168" s="1" t="str">
        <f t="shared" si="52"/>
        <v xml:space="preserve">CHGDETAILS </v>
      </c>
      <c r="O168" s="2" t="str">
        <f t="shared" si="53"/>
        <v xml:space="preserve">VARCHAR2 </v>
      </c>
      <c r="P168" s="2" t="str">
        <f t="shared" si="54"/>
        <v>210</v>
      </c>
      <c r="Q168" s="2"/>
      <c r="R168" s="16" t="str">
        <f t="shared" si="55"/>
        <v xml:space="preserve">CHGDETAILS </v>
      </c>
      <c r="S168" s="2"/>
      <c r="T168" s="2"/>
      <c r="U168" s="2"/>
      <c r="V168" s="2"/>
      <c r="W168" s="2"/>
      <c r="X168" s="2"/>
      <c r="Y168" s="2"/>
    </row>
    <row r="169" spans="2:25" x14ac:dyDescent="0.25">
      <c r="B169" t="s">
        <v>1150</v>
      </c>
      <c r="C169" s="11">
        <f t="shared" si="42"/>
        <v>10</v>
      </c>
      <c r="D169" s="2" t="str">
        <f t="shared" si="43"/>
        <v xml:space="preserve">CHARGESIN </v>
      </c>
      <c r="E169" s="1" t="str">
        <f t="shared" si="44"/>
        <v>CHAR</v>
      </c>
      <c r="F169" s="2" t="str">
        <f t="shared" si="45"/>
        <v>VARCHAR2 (1),</v>
      </c>
      <c r="G169" s="2">
        <f t="shared" si="46"/>
        <v>10</v>
      </c>
      <c r="H169" s="1" t="str">
        <f t="shared" si="47"/>
        <v xml:space="preserve">VARCHAR2 </v>
      </c>
      <c r="I169" s="2">
        <f t="shared" si="48"/>
        <v>12</v>
      </c>
      <c r="J169" s="2">
        <f t="shared" si="49"/>
        <v>2</v>
      </c>
      <c r="K169" s="1" t="str">
        <f t="shared" si="50"/>
        <v>1</v>
      </c>
      <c r="L169" s="2"/>
      <c r="M169" s="1" t="str">
        <f t="shared" si="51"/>
        <v xml:space="preserve">CHARGESIN </v>
      </c>
      <c r="N169" s="1" t="str">
        <f t="shared" si="52"/>
        <v xml:space="preserve">CHARGESIN </v>
      </c>
      <c r="O169" s="2" t="str">
        <f t="shared" si="53"/>
        <v xml:space="preserve">VARCHAR2 </v>
      </c>
      <c r="P169" s="2" t="str">
        <f t="shared" si="54"/>
        <v>1</v>
      </c>
      <c r="Q169" s="2"/>
      <c r="R169" s="16" t="str">
        <f t="shared" si="55"/>
        <v xml:space="preserve">CHARGESIN </v>
      </c>
      <c r="S169" s="2"/>
      <c r="T169" s="2"/>
      <c r="U169" s="2"/>
      <c r="V169" s="2"/>
      <c r="W169" s="2"/>
      <c r="X169" s="2"/>
      <c r="Y169" s="2"/>
    </row>
    <row r="170" spans="2:25" x14ac:dyDescent="0.25">
      <c r="B170" t="s">
        <v>1151</v>
      </c>
      <c r="C170" s="11">
        <f t="shared" si="42"/>
        <v>13</v>
      </c>
      <c r="D170" s="2" t="str">
        <f t="shared" si="43"/>
        <v xml:space="preserve">CURRENCYCODE </v>
      </c>
      <c r="E170" s="1" t="str">
        <f t="shared" si="44"/>
        <v>CURR</v>
      </c>
      <c r="F170" s="2" t="str">
        <f t="shared" si="45"/>
        <v>VARCHAR2 (3),</v>
      </c>
      <c r="G170" s="2">
        <f t="shared" si="46"/>
        <v>10</v>
      </c>
      <c r="H170" s="1" t="str">
        <f t="shared" si="47"/>
        <v xml:space="preserve">VARCHAR2 </v>
      </c>
      <c r="I170" s="2">
        <f t="shared" si="48"/>
        <v>12</v>
      </c>
      <c r="J170" s="2">
        <f t="shared" si="49"/>
        <v>2</v>
      </c>
      <c r="K170" s="1" t="str">
        <f t="shared" si="50"/>
        <v>3</v>
      </c>
      <c r="L170" s="2"/>
      <c r="M170" s="1" t="str">
        <f t="shared" si="51"/>
        <v xml:space="preserve">CURRENCYCODE </v>
      </c>
      <c r="N170" s="1" t="str">
        <f t="shared" si="52"/>
        <v xml:space="preserve">CURRENCYCODE </v>
      </c>
      <c r="O170" s="2" t="str">
        <f t="shared" si="53"/>
        <v xml:space="preserve">VARCHAR2 </v>
      </c>
      <c r="P170" s="2" t="str">
        <f t="shared" si="54"/>
        <v>3</v>
      </c>
      <c r="Q170" s="2"/>
      <c r="R170" s="16" t="str">
        <f t="shared" si="55"/>
        <v xml:space="preserve">CURRENCYCODE </v>
      </c>
      <c r="S170" s="2"/>
      <c r="T170" s="2"/>
      <c r="U170" s="2"/>
      <c r="V170" s="2"/>
      <c r="W170" s="2"/>
      <c r="X170" s="2"/>
      <c r="Y170" s="2"/>
    </row>
    <row r="171" spans="2:25" x14ac:dyDescent="0.25">
      <c r="B171" t="s">
        <v>1152</v>
      </c>
      <c r="C171" s="11">
        <f t="shared" si="42"/>
        <v>14</v>
      </c>
      <c r="D171" s="2" t="str">
        <f t="shared" si="43"/>
        <v xml:space="preserve">CHGDEBTACCTID </v>
      </c>
      <c r="E171" s="1" t="str">
        <f t="shared" si="44"/>
        <v>CHGD</v>
      </c>
      <c r="F171" s="2" t="str">
        <f t="shared" si="45"/>
        <v>VARCHAR2 (32),</v>
      </c>
      <c r="G171" s="2">
        <f t="shared" si="46"/>
        <v>10</v>
      </c>
      <c r="H171" s="1" t="str">
        <f t="shared" si="47"/>
        <v xml:space="preserve">VARCHAR2 </v>
      </c>
      <c r="I171" s="2">
        <f t="shared" si="48"/>
        <v>13</v>
      </c>
      <c r="J171" s="2">
        <f t="shared" si="49"/>
        <v>3</v>
      </c>
      <c r="K171" s="1" t="str">
        <f t="shared" si="50"/>
        <v>32</v>
      </c>
      <c r="L171" s="2"/>
      <c r="M171" s="1" t="str">
        <f t="shared" si="51"/>
        <v xml:space="preserve">CHGDEBTACCTID </v>
      </c>
      <c r="N171" s="1" t="str">
        <f t="shared" si="52"/>
        <v xml:space="preserve">CHGDEBTACCTID </v>
      </c>
      <c r="O171" s="2" t="str">
        <f t="shared" si="53"/>
        <v xml:space="preserve">VARCHAR2 </v>
      </c>
      <c r="P171" s="2" t="str">
        <f t="shared" si="54"/>
        <v>32</v>
      </c>
      <c r="Q171" s="2"/>
      <c r="R171" s="16" t="str">
        <f t="shared" si="55"/>
        <v xml:space="preserve">CHGDEBTACCTID </v>
      </c>
      <c r="S171" s="2"/>
      <c r="T171" s="2"/>
      <c r="U171" s="2"/>
      <c r="V171" s="2"/>
      <c r="W171" s="2"/>
      <c r="X171" s="2"/>
      <c r="Y171" s="2"/>
    </row>
    <row r="172" spans="2:25" x14ac:dyDescent="0.25">
      <c r="B172" t="s">
        <v>1153</v>
      </c>
      <c r="C172" s="11">
        <f t="shared" si="42"/>
        <v>17</v>
      </c>
      <c r="D172" s="2" t="str">
        <f t="shared" si="43"/>
        <v xml:space="preserve">BGNOOFADJUSTMENT </v>
      </c>
      <c r="E172" s="1" t="str">
        <f t="shared" si="44"/>
        <v>BGNO</v>
      </c>
      <c r="F172" s="2" t="str">
        <f t="shared" si="45"/>
        <v>VARCHAR2 (10),</v>
      </c>
      <c r="G172" s="2">
        <f t="shared" si="46"/>
        <v>10</v>
      </c>
      <c r="H172" s="1" t="str">
        <f t="shared" si="47"/>
        <v xml:space="preserve">VARCHAR2 </v>
      </c>
      <c r="I172" s="2">
        <f t="shared" si="48"/>
        <v>13</v>
      </c>
      <c r="J172" s="2">
        <f t="shared" si="49"/>
        <v>3</v>
      </c>
      <c r="K172" s="1" t="str">
        <f t="shared" si="50"/>
        <v>10</v>
      </c>
      <c r="L172" s="2"/>
      <c r="M172" s="1" t="str">
        <f t="shared" si="51"/>
        <v xml:space="preserve">BGNOOFADJUSTMENT </v>
      </c>
      <c r="N172" s="1" t="str">
        <f t="shared" si="52"/>
        <v xml:space="preserve">BGNOOFADJUSTMENT </v>
      </c>
      <c r="O172" s="2" t="str">
        <f t="shared" si="53"/>
        <v xml:space="preserve">VARCHAR2 </v>
      </c>
      <c r="P172" s="2" t="str">
        <f t="shared" si="54"/>
        <v>10</v>
      </c>
      <c r="Q172" s="2"/>
      <c r="R172" s="16" t="str">
        <f t="shared" si="55"/>
        <v xml:space="preserve">BGNOOFADJUSTMENT </v>
      </c>
      <c r="S172" s="2"/>
      <c r="T172" s="2"/>
      <c r="U172" s="2"/>
      <c r="V172" s="2"/>
      <c r="W172" s="2"/>
      <c r="X172" s="2"/>
      <c r="Y172" s="2"/>
    </row>
    <row r="173" spans="2:25" x14ac:dyDescent="0.25">
      <c r="B173" t="s">
        <v>1154</v>
      </c>
      <c r="C173" s="11">
        <f t="shared" si="42"/>
        <v>16</v>
      </c>
      <c r="D173" s="2" t="str">
        <f t="shared" si="43"/>
        <v xml:space="preserve">BGNOOFAMENDMENT </v>
      </c>
      <c r="E173" s="1" t="str">
        <f t="shared" si="44"/>
        <v>BGNO</v>
      </c>
      <c r="F173" s="2" t="str">
        <f t="shared" si="45"/>
        <v>VARCHAR2 (10),</v>
      </c>
      <c r="G173" s="2">
        <f t="shared" si="46"/>
        <v>10</v>
      </c>
      <c r="H173" s="1" t="str">
        <f t="shared" si="47"/>
        <v xml:space="preserve">VARCHAR2 </v>
      </c>
      <c r="I173" s="2">
        <f t="shared" si="48"/>
        <v>13</v>
      </c>
      <c r="J173" s="2">
        <f t="shared" si="49"/>
        <v>3</v>
      </c>
      <c r="K173" s="1" t="str">
        <f t="shared" si="50"/>
        <v>10</v>
      </c>
      <c r="L173" s="2"/>
      <c r="M173" s="1" t="str">
        <f t="shared" si="51"/>
        <v xml:space="preserve">BGNOOFAMENDMENT </v>
      </c>
      <c r="N173" s="1" t="str">
        <f t="shared" si="52"/>
        <v xml:space="preserve">BGNOOFAMENDMENT </v>
      </c>
      <c r="O173" s="2" t="str">
        <f t="shared" si="53"/>
        <v xml:space="preserve">VARCHAR2 </v>
      </c>
      <c r="P173" s="2" t="str">
        <f t="shared" si="54"/>
        <v>10</v>
      </c>
      <c r="Q173" s="2"/>
      <c r="R173" s="16" t="str">
        <f t="shared" si="55"/>
        <v xml:space="preserve">BGNOOFAMENDMENT </v>
      </c>
      <c r="S173" s="2"/>
      <c r="T173" s="2"/>
      <c r="U173" s="2"/>
      <c r="V173" s="2"/>
      <c r="W173" s="2"/>
      <c r="X173" s="2"/>
      <c r="Y173" s="2"/>
    </row>
    <row r="174" spans="2:25" x14ac:dyDescent="0.25">
      <c r="B174" t="s">
        <v>1155</v>
      </c>
      <c r="C174" s="11">
        <f t="shared" si="42"/>
        <v>9</v>
      </c>
      <c r="D174" s="2" t="str">
        <f t="shared" si="43"/>
        <v xml:space="preserve">SERIALNO </v>
      </c>
      <c r="E174" s="1" t="str">
        <f t="shared" si="44"/>
        <v>SERI</v>
      </c>
      <c r="F174" s="2" t="str">
        <f t="shared" si="45"/>
        <v>NUMBER (10),</v>
      </c>
      <c r="G174" s="2">
        <f t="shared" si="46"/>
        <v>8</v>
      </c>
      <c r="H174" s="1" t="str">
        <f t="shared" si="47"/>
        <v xml:space="preserve">NUMBER </v>
      </c>
      <c r="I174" s="2">
        <f t="shared" si="48"/>
        <v>11</v>
      </c>
      <c r="J174" s="2">
        <f t="shared" si="49"/>
        <v>3</v>
      </c>
      <c r="K174" s="1" t="str">
        <f t="shared" si="50"/>
        <v>10</v>
      </c>
      <c r="L174" s="2"/>
      <c r="M174" s="1" t="str">
        <f t="shared" si="51"/>
        <v xml:space="preserve">SERIALNO </v>
      </c>
      <c r="N174" s="1" t="str">
        <f t="shared" si="52"/>
        <v xml:space="preserve">SERIALNO </v>
      </c>
      <c r="O174" s="2" t="str">
        <f t="shared" si="53"/>
        <v xml:space="preserve">NUMBER </v>
      </c>
      <c r="P174" s="2" t="str">
        <f t="shared" si="54"/>
        <v>10</v>
      </c>
      <c r="Q174" s="2"/>
      <c r="R174" s="16" t="str">
        <f t="shared" si="55"/>
        <v xml:space="preserve">SERIALNO </v>
      </c>
      <c r="S174" s="2"/>
      <c r="T174" s="2"/>
      <c r="U174" s="2"/>
      <c r="V174" s="2"/>
      <c r="W174" s="2"/>
      <c r="X174" s="2"/>
      <c r="Y174" s="2"/>
    </row>
    <row r="175" spans="2:25" x14ac:dyDescent="0.25">
      <c r="B175" t="s">
        <v>1156</v>
      </c>
      <c r="C175" s="11">
        <f t="shared" si="42"/>
        <v>9</v>
      </c>
      <c r="D175" s="2" t="str">
        <f t="shared" si="43"/>
        <v xml:space="preserve">CLAIMAMT </v>
      </c>
      <c r="E175" s="1" t="str">
        <f t="shared" si="44"/>
        <v>CLAI</v>
      </c>
      <c r="F175" s="2" t="str">
        <f t="shared" si="45"/>
        <v>FLOAT,</v>
      </c>
      <c r="G175" s="2" t="e">
        <f t="shared" si="46"/>
        <v>#VALUE!</v>
      </c>
      <c r="H175" s="1" t="e">
        <f t="shared" si="47"/>
        <v>#VALUE!</v>
      </c>
      <c r="I175" s="2" t="e">
        <f t="shared" si="48"/>
        <v>#VALUE!</v>
      </c>
      <c r="J175" s="2" t="e">
        <f t="shared" si="49"/>
        <v>#VALUE!</v>
      </c>
      <c r="K175" s="1" t="e">
        <f t="shared" si="50"/>
        <v>#VALUE!</v>
      </c>
      <c r="L175" s="2"/>
      <c r="M175" s="1" t="str">
        <f t="shared" si="51"/>
        <v xml:space="preserve">CLAIMAMT </v>
      </c>
      <c r="N175" s="1" t="str">
        <f t="shared" si="52"/>
        <v xml:space="preserve">CLAIMAMT </v>
      </c>
      <c r="O175" s="2" t="e">
        <f t="shared" si="53"/>
        <v>#VALUE!</v>
      </c>
      <c r="P175" s="2" t="e">
        <f t="shared" si="54"/>
        <v>#VALUE!</v>
      </c>
      <c r="Q175" s="2"/>
      <c r="R175" s="16" t="str">
        <f t="shared" si="55"/>
        <v xml:space="preserve">CLAIMAMT </v>
      </c>
      <c r="S175" s="2"/>
      <c r="T175" s="2"/>
      <c r="U175" s="2"/>
      <c r="V175" s="2"/>
      <c r="W175" s="2"/>
      <c r="X175" s="2"/>
      <c r="Y175" s="2"/>
    </row>
    <row r="176" spans="2:25" x14ac:dyDescent="0.25">
      <c r="B176" t="s">
        <v>1157</v>
      </c>
      <c r="C176" s="11">
        <f t="shared" si="42"/>
        <v>10</v>
      </c>
      <c r="D176" s="2" t="str">
        <f t="shared" si="43"/>
        <v xml:space="preserve">INVOKEAMT </v>
      </c>
      <c r="E176" s="1" t="str">
        <f t="shared" si="44"/>
        <v>INVO</v>
      </c>
      <c r="F176" s="2" t="str">
        <f t="shared" si="45"/>
        <v>FLOAT,</v>
      </c>
      <c r="G176" s="2" t="e">
        <f t="shared" si="46"/>
        <v>#VALUE!</v>
      </c>
      <c r="H176" s="1" t="e">
        <f t="shared" si="47"/>
        <v>#VALUE!</v>
      </c>
      <c r="I176" s="2" t="e">
        <f t="shared" si="48"/>
        <v>#VALUE!</v>
      </c>
      <c r="J176" s="2" t="e">
        <f t="shared" si="49"/>
        <v>#VALUE!</v>
      </c>
      <c r="K176" s="1" t="e">
        <f t="shared" si="50"/>
        <v>#VALUE!</v>
      </c>
      <c r="L176" s="2"/>
      <c r="M176" s="1" t="str">
        <f t="shared" si="51"/>
        <v xml:space="preserve">INVOKEAMT </v>
      </c>
      <c r="N176" s="1" t="str">
        <f t="shared" si="52"/>
        <v xml:space="preserve">INVOKEAMT </v>
      </c>
      <c r="O176" s="2" t="e">
        <f t="shared" si="53"/>
        <v>#VALUE!</v>
      </c>
      <c r="P176" s="2" t="e">
        <f t="shared" si="54"/>
        <v>#VALUE!</v>
      </c>
      <c r="Q176" s="2"/>
      <c r="R176" s="16" t="str">
        <f t="shared" si="55"/>
        <v xml:space="preserve">INVOKEAMT </v>
      </c>
      <c r="S176" s="2"/>
      <c r="T176" s="2"/>
      <c r="U176" s="2"/>
      <c r="V176" s="2"/>
      <c r="W176" s="2"/>
      <c r="X176" s="2"/>
      <c r="Y176" s="2"/>
    </row>
    <row r="177" spans="2:25" x14ac:dyDescent="0.25">
      <c r="B177" t="s">
        <v>1158</v>
      </c>
      <c r="C177" s="11">
        <f t="shared" si="42"/>
        <v>11</v>
      </c>
      <c r="D177" s="2" t="str">
        <f t="shared" si="43"/>
        <v xml:space="preserve">RECOVERAMT </v>
      </c>
      <c r="E177" s="1" t="str">
        <f t="shared" si="44"/>
        <v>RECO</v>
      </c>
      <c r="F177" s="2" t="str">
        <f t="shared" si="45"/>
        <v>FLOAT,</v>
      </c>
      <c r="G177" s="2" t="e">
        <f t="shared" si="46"/>
        <v>#VALUE!</v>
      </c>
      <c r="H177" s="1" t="e">
        <f t="shared" si="47"/>
        <v>#VALUE!</v>
      </c>
      <c r="I177" s="2" t="e">
        <f t="shared" si="48"/>
        <v>#VALUE!</v>
      </c>
      <c r="J177" s="2" t="e">
        <f t="shared" si="49"/>
        <v>#VALUE!</v>
      </c>
      <c r="K177" s="1" t="e">
        <f t="shared" si="50"/>
        <v>#VALUE!</v>
      </c>
      <c r="L177" s="2"/>
      <c r="M177" s="1" t="str">
        <f t="shared" si="51"/>
        <v xml:space="preserve">RECOVERAMT </v>
      </c>
      <c r="N177" s="1" t="str">
        <f t="shared" si="52"/>
        <v xml:space="preserve">RECOVERAMT </v>
      </c>
      <c r="O177" s="2" t="e">
        <f t="shared" si="53"/>
        <v>#VALUE!</v>
      </c>
      <c r="P177" s="2" t="e">
        <f t="shared" si="54"/>
        <v>#VALUE!</v>
      </c>
      <c r="Q177" s="2"/>
      <c r="R177" s="16" t="str">
        <f t="shared" si="55"/>
        <v xml:space="preserve">RECOVERAMT </v>
      </c>
      <c r="S177" s="2"/>
      <c r="T177" s="2"/>
      <c r="U177" s="2"/>
      <c r="V177" s="2"/>
      <c r="W177" s="2"/>
      <c r="X177" s="2"/>
      <c r="Y177" s="2"/>
    </row>
    <row r="178" spans="2:25" hidden="1" x14ac:dyDescent="0.25">
      <c r="B178" t="s">
        <v>130</v>
      </c>
      <c r="C178" s="11">
        <f t="shared" si="42"/>
        <v>8</v>
      </c>
      <c r="D178" s="2" t="str">
        <f t="shared" si="43"/>
        <v xml:space="preserve">VERSION </v>
      </c>
      <c r="E178" s="1" t="str">
        <f t="shared" si="44"/>
        <v>VERS</v>
      </c>
      <c r="F178" s="2" t="str">
        <f t="shared" si="45"/>
        <v>NUMBER (10),</v>
      </c>
      <c r="G178" s="2">
        <f t="shared" si="46"/>
        <v>8</v>
      </c>
      <c r="H178" s="1" t="str">
        <f t="shared" si="47"/>
        <v xml:space="preserve">NUMBER </v>
      </c>
      <c r="I178" s="2">
        <f t="shared" si="48"/>
        <v>11</v>
      </c>
      <c r="J178" s="2">
        <f t="shared" si="49"/>
        <v>3</v>
      </c>
      <c r="K178" s="1" t="str">
        <f t="shared" si="50"/>
        <v>10</v>
      </c>
      <c r="L178" s="2"/>
      <c r="M178" s="1" t="str">
        <f t="shared" si="51"/>
        <v xml:space="preserve">VERSION </v>
      </c>
      <c r="N178" s="1" t="str">
        <f t="shared" si="52"/>
        <v xml:space="preserve">VERSION </v>
      </c>
      <c r="O178" s="2" t="str">
        <f t="shared" si="53"/>
        <v xml:space="preserve">NUMBER </v>
      </c>
      <c r="P178" s="2" t="str">
        <f t="shared" si="54"/>
        <v>10</v>
      </c>
      <c r="Q178" s="2"/>
      <c r="R178" s="16" t="str">
        <f t="shared" si="55"/>
        <v xml:space="preserve">VERSION </v>
      </c>
      <c r="S178" s="2"/>
      <c r="T178" s="2"/>
      <c r="U178" s="2"/>
      <c r="V178" s="2"/>
      <c r="W178" s="2"/>
      <c r="X178" s="2"/>
      <c r="Y178" s="2"/>
    </row>
    <row r="179" spans="2:25" hidden="1" x14ac:dyDescent="0.25">
      <c r="B179" t="s">
        <v>118</v>
      </c>
      <c r="C179" s="11">
        <f t="shared" si="42"/>
        <v>11</v>
      </c>
      <c r="D179" s="2" t="str">
        <f t="shared" si="43"/>
        <v xml:space="preserve">ACTIVITYID </v>
      </c>
      <c r="E179" s="1" t="str">
        <f t="shared" si="44"/>
        <v>ACTI</v>
      </c>
      <c r="F179" s="2" t="str">
        <f t="shared" si="45"/>
        <v>NUMBER (19),</v>
      </c>
      <c r="G179" s="2">
        <f t="shared" si="46"/>
        <v>8</v>
      </c>
      <c r="H179" s="1" t="str">
        <f t="shared" si="47"/>
        <v xml:space="preserve">NUMBER </v>
      </c>
      <c r="I179" s="2">
        <f t="shared" si="48"/>
        <v>11</v>
      </c>
      <c r="J179" s="2">
        <f t="shared" si="49"/>
        <v>3</v>
      </c>
      <c r="K179" s="1" t="str">
        <f t="shared" si="50"/>
        <v>19</v>
      </c>
      <c r="L179" s="2"/>
      <c r="M179" s="1" t="str">
        <f t="shared" si="51"/>
        <v xml:space="preserve">ACTIVITYID </v>
      </c>
      <c r="N179" s="1" t="str">
        <f t="shared" si="52"/>
        <v xml:space="preserve">ACTIVITYID </v>
      </c>
      <c r="O179" s="2" t="str">
        <f t="shared" si="53"/>
        <v xml:space="preserve">NUMBER </v>
      </c>
      <c r="P179" s="2" t="str">
        <f t="shared" si="54"/>
        <v>19</v>
      </c>
      <c r="Q179" s="2"/>
      <c r="R179" s="16" t="str">
        <f t="shared" si="55"/>
        <v xml:space="preserve">ACTIVITYID </v>
      </c>
      <c r="S179" s="2"/>
      <c r="T179" s="2"/>
      <c r="U179" s="2"/>
      <c r="V179" s="2"/>
      <c r="W179" s="2"/>
      <c r="X179" s="2"/>
      <c r="Y179" s="2"/>
    </row>
    <row r="180" spans="2:25" hidden="1" x14ac:dyDescent="0.25">
      <c r="B180" t="s">
        <v>126</v>
      </c>
      <c r="C180" s="11">
        <f t="shared" si="42"/>
        <v>12</v>
      </c>
      <c r="D180" s="2" t="str">
        <f t="shared" si="43"/>
        <v xml:space="preserve">DESCRIPTION </v>
      </c>
      <c r="E180" s="1" t="str">
        <f t="shared" si="44"/>
        <v>DESC</v>
      </c>
      <c r="F180" s="2" t="str">
        <f t="shared" si="45"/>
        <v>VARCHAR2 (100),</v>
      </c>
      <c r="G180" s="2">
        <f t="shared" si="46"/>
        <v>10</v>
      </c>
      <c r="H180" s="1" t="str">
        <f t="shared" si="47"/>
        <v xml:space="preserve">VARCHAR2 </v>
      </c>
      <c r="I180" s="2">
        <f t="shared" si="48"/>
        <v>14</v>
      </c>
      <c r="J180" s="2">
        <f t="shared" si="49"/>
        <v>4</v>
      </c>
      <c r="K180" s="1" t="str">
        <f t="shared" si="50"/>
        <v>100</v>
      </c>
      <c r="L180" s="2"/>
      <c r="M180" s="1" t="str">
        <f t="shared" si="51"/>
        <v xml:space="preserve">DESCRIPTION </v>
      </c>
      <c r="N180" s="1" t="str">
        <f t="shared" si="52"/>
        <v xml:space="preserve">DESCRIPTION </v>
      </c>
      <c r="O180" s="2" t="str">
        <f t="shared" si="53"/>
        <v xml:space="preserve">VARCHAR2 </v>
      </c>
      <c r="P180" s="2" t="str">
        <f t="shared" si="54"/>
        <v>100</v>
      </c>
      <c r="Q180" s="2"/>
      <c r="R180" s="16" t="str">
        <f t="shared" si="55"/>
        <v xml:space="preserve">DESCRIPTION </v>
      </c>
      <c r="S180" s="2"/>
      <c r="T180" s="2"/>
      <c r="U180" s="2"/>
      <c r="V180" s="2"/>
      <c r="W180" s="2"/>
      <c r="X180" s="2"/>
      <c r="Y180" s="2"/>
    </row>
    <row r="181" spans="2:25" hidden="1" x14ac:dyDescent="0.25">
      <c r="B181" t="s">
        <v>119</v>
      </c>
      <c r="C181" s="11">
        <f t="shared" si="42"/>
        <v>10</v>
      </c>
      <c r="D181" s="2" t="str">
        <f t="shared" si="43"/>
        <v xml:space="preserve">CREATEDBY </v>
      </c>
      <c r="E181" s="1" t="str">
        <f t="shared" si="44"/>
        <v>CREA</v>
      </c>
      <c r="F181" s="2" t="str">
        <f t="shared" si="45"/>
        <v>VARCHAR2 (10),</v>
      </c>
      <c r="G181" s="2">
        <f t="shared" si="46"/>
        <v>10</v>
      </c>
      <c r="H181" s="1" t="str">
        <f t="shared" si="47"/>
        <v xml:space="preserve">VARCHAR2 </v>
      </c>
      <c r="I181" s="2">
        <f t="shared" si="48"/>
        <v>13</v>
      </c>
      <c r="J181" s="2">
        <f t="shared" si="49"/>
        <v>3</v>
      </c>
      <c r="K181" s="1" t="str">
        <f t="shared" si="50"/>
        <v>10</v>
      </c>
      <c r="L181" s="2"/>
      <c r="M181" s="1" t="str">
        <f t="shared" si="51"/>
        <v xml:space="preserve">CREATEDBY </v>
      </c>
      <c r="N181" s="1" t="str">
        <f t="shared" si="52"/>
        <v xml:space="preserve">CREATEDBY </v>
      </c>
      <c r="O181" s="2" t="str">
        <f t="shared" si="53"/>
        <v xml:space="preserve">VARCHAR2 </v>
      </c>
      <c r="P181" s="2" t="str">
        <f t="shared" si="54"/>
        <v>10</v>
      </c>
      <c r="Q181" s="2"/>
      <c r="R181" s="16" t="str">
        <f t="shared" si="55"/>
        <v xml:space="preserve">CREATEDBY </v>
      </c>
      <c r="S181" s="2"/>
      <c r="T181" s="2"/>
      <c r="U181" s="2"/>
      <c r="V181" s="2"/>
      <c r="W181" s="2"/>
      <c r="X181" s="2"/>
      <c r="Y181" s="2"/>
    </row>
    <row r="182" spans="2:25" hidden="1" x14ac:dyDescent="0.25">
      <c r="B182" t="s">
        <v>120</v>
      </c>
      <c r="C182" s="11">
        <f t="shared" si="42"/>
        <v>12</v>
      </c>
      <c r="D182" s="2" t="str">
        <f t="shared" si="43"/>
        <v xml:space="preserve">CREATEDDATE </v>
      </c>
      <c r="E182" s="1" t="str">
        <f t="shared" si="44"/>
        <v>CREA</v>
      </c>
      <c r="F182" s="2" t="str">
        <f t="shared" si="45"/>
        <v>TIMESTAMP,</v>
      </c>
      <c r="G182" s="2" t="e">
        <f t="shared" si="46"/>
        <v>#VALUE!</v>
      </c>
      <c r="H182" s="1" t="e">
        <f t="shared" si="47"/>
        <v>#VALUE!</v>
      </c>
      <c r="I182" s="2" t="e">
        <f t="shared" si="48"/>
        <v>#VALUE!</v>
      </c>
      <c r="J182" s="2" t="e">
        <f t="shared" si="49"/>
        <v>#VALUE!</v>
      </c>
      <c r="K182" s="1" t="e">
        <f t="shared" si="50"/>
        <v>#VALUE!</v>
      </c>
      <c r="L182" s="2"/>
      <c r="M182" s="1" t="str">
        <f t="shared" si="51"/>
        <v xml:space="preserve">CREATEDDATE </v>
      </c>
      <c r="N182" s="1" t="str">
        <f t="shared" si="52"/>
        <v xml:space="preserve">CREATEDDATE </v>
      </c>
      <c r="O182" s="2" t="e">
        <f t="shared" si="53"/>
        <v>#VALUE!</v>
      </c>
      <c r="P182" s="2" t="e">
        <f t="shared" si="54"/>
        <v>#VALUE!</v>
      </c>
      <c r="Q182" s="2"/>
      <c r="R182" s="16" t="str">
        <f t="shared" si="55"/>
        <v xml:space="preserve">CREATEDDATE </v>
      </c>
      <c r="S182" s="2"/>
      <c r="T182" s="2"/>
      <c r="U182" s="2"/>
      <c r="V182" s="2"/>
      <c r="W182" s="2"/>
      <c r="X182" s="2"/>
      <c r="Y182" s="2"/>
    </row>
    <row r="183" spans="2:25" hidden="1" x14ac:dyDescent="0.25">
      <c r="B183" t="s">
        <v>121</v>
      </c>
      <c r="C183" s="11">
        <f t="shared" si="42"/>
        <v>12</v>
      </c>
      <c r="D183" s="2" t="str">
        <f t="shared" si="43"/>
        <v xml:space="preserve">CREATEDTIME </v>
      </c>
      <c r="E183" s="1" t="str">
        <f t="shared" si="44"/>
        <v>CREA</v>
      </c>
      <c r="F183" s="2" t="str">
        <f t="shared" si="45"/>
        <v>TIMESTAMP,</v>
      </c>
      <c r="G183" s="2" t="e">
        <f t="shared" si="46"/>
        <v>#VALUE!</v>
      </c>
      <c r="H183" s="1" t="e">
        <f t="shared" si="47"/>
        <v>#VALUE!</v>
      </c>
      <c r="I183" s="2" t="e">
        <f t="shared" si="48"/>
        <v>#VALUE!</v>
      </c>
      <c r="J183" s="2" t="e">
        <f t="shared" si="49"/>
        <v>#VALUE!</v>
      </c>
      <c r="K183" s="1" t="e">
        <f t="shared" si="50"/>
        <v>#VALUE!</v>
      </c>
      <c r="L183" s="2"/>
      <c r="M183" s="1" t="str">
        <f t="shared" si="51"/>
        <v xml:space="preserve">CREATEDTIME </v>
      </c>
      <c r="N183" s="1" t="str">
        <f t="shared" si="52"/>
        <v xml:space="preserve">CREATEDTIME </v>
      </c>
      <c r="O183" s="2" t="e">
        <f t="shared" si="53"/>
        <v>#VALUE!</v>
      </c>
      <c r="P183" s="2" t="e">
        <f t="shared" si="54"/>
        <v>#VALUE!</v>
      </c>
      <c r="Q183" s="2"/>
      <c r="R183" s="16" t="str">
        <f t="shared" si="55"/>
        <v xml:space="preserve">CREATEDTIME </v>
      </c>
      <c r="S183" s="2"/>
      <c r="T183" s="2"/>
      <c r="U183" s="2"/>
      <c r="V183" s="2"/>
      <c r="W183" s="2"/>
      <c r="X183" s="2"/>
      <c r="Y183" s="2"/>
    </row>
    <row r="184" spans="2:25" hidden="1" x14ac:dyDescent="0.25">
      <c r="B184" t="s">
        <v>127</v>
      </c>
      <c r="C184" s="11">
        <f t="shared" si="42"/>
        <v>15</v>
      </c>
      <c r="D184" s="2" t="str">
        <f t="shared" si="43"/>
        <v xml:space="preserve">LASTMODIFIEDBY </v>
      </c>
      <c r="E184" s="1" t="str">
        <f t="shared" si="44"/>
        <v>LAST</v>
      </c>
      <c r="F184" s="2" t="str">
        <f t="shared" si="45"/>
        <v>VARCHAR2 (10),</v>
      </c>
      <c r="G184" s="2">
        <f t="shared" si="46"/>
        <v>10</v>
      </c>
      <c r="H184" s="1" t="str">
        <f t="shared" si="47"/>
        <v xml:space="preserve">VARCHAR2 </v>
      </c>
      <c r="I184" s="2">
        <f t="shared" si="48"/>
        <v>13</v>
      </c>
      <c r="J184" s="2">
        <f t="shared" si="49"/>
        <v>3</v>
      </c>
      <c r="K184" s="1" t="str">
        <f t="shared" si="50"/>
        <v>10</v>
      </c>
      <c r="L184" s="2"/>
      <c r="M184" s="1" t="str">
        <f t="shared" si="51"/>
        <v xml:space="preserve">LASTMODIFIEDBY </v>
      </c>
      <c r="N184" s="1" t="str">
        <f t="shared" si="52"/>
        <v xml:space="preserve">LASTMODIFIEDBY </v>
      </c>
      <c r="O184" s="2" t="str">
        <f t="shared" si="53"/>
        <v xml:space="preserve">VARCHAR2 </v>
      </c>
      <c r="P184" s="2" t="str">
        <f t="shared" si="54"/>
        <v>10</v>
      </c>
      <c r="Q184" s="2"/>
      <c r="R184" s="16" t="str">
        <f t="shared" si="55"/>
        <v xml:space="preserve">LASTMODIFIEDBY </v>
      </c>
      <c r="S184" s="2"/>
      <c r="T184" s="2"/>
      <c r="U184" s="2"/>
      <c r="V184" s="2"/>
      <c r="W184" s="2"/>
      <c r="X184" s="2"/>
      <c r="Y184" s="2"/>
    </row>
    <row r="185" spans="2:25" hidden="1" x14ac:dyDescent="0.25">
      <c r="B185" t="s">
        <v>128</v>
      </c>
      <c r="C185" s="11">
        <f t="shared" si="42"/>
        <v>17</v>
      </c>
      <c r="D185" s="2" t="str">
        <f t="shared" si="43"/>
        <v xml:space="preserve">LASTMODIFIEDDATE </v>
      </c>
      <c r="E185" s="1" t="str">
        <f t="shared" si="44"/>
        <v>LAST</v>
      </c>
      <c r="F185" s="2" t="str">
        <f t="shared" si="45"/>
        <v>TIMESTAMP,</v>
      </c>
      <c r="G185" s="2" t="e">
        <f t="shared" si="46"/>
        <v>#VALUE!</v>
      </c>
      <c r="H185" s="1" t="e">
        <f t="shared" si="47"/>
        <v>#VALUE!</v>
      </c>
      <c r="I185" s="2" t="e">
        <f t="shared" si="48"/>
        <v>#VALUE!</v>
      </c>
      <c r="J185" s="2" t="e">
        <f t="shared" si="49"/>
        <v>#VALUE!</v>
      </c>
      <c r="K185" s="1" t="e">
        <f t="shared" si="50"/>
        <v>#VALUE!</v>
      </c>
      <c r="L185" s="2"/>
      <c r="M185" s="1" t="str">
        <f t="shared" si="51"/>
        <v xml:space="preserve">LASTMODIFIEDDATE </v>
      </c>
      <c r="N185" s="1" t="str">
        <f t="shared" si="52"/>
        <v xml:space="preserve">LASTMODIFIEDDATE </v>
      </c>
      <c r="O185" s="2" t="e">
        <f t="shared" si="53"/>
        <v>#VALUE!</v>
      </c>
      <c r="P185" s="2" t="e">
        <f t="shared" si="54"/>
        <v>#VALUE!</v>
      </c>
      <c r="Q185" s="2"/>
      <c r="R185" s="16" t="str">
        <f t="shared" si="55"/>
        <v xml:space="preserve">LASTMODIFIEDDATE </v>
      </c>
      <c r="S185" s="2"/>
      <c r="T185" s="2"/>
      <c r="U185" s="2"/>
      <c r="V185" s="2"/>
      <c r="W185" s="2"/>
      <c r="X185" s="2"/>
      <c r="Y185" s="2"/>
    </row>
    <row r="186" spans="2:25" hidden="1" x14ac:dyDescent="0.25">
      <c r="B186" t="s">
        <v>129</v>
      </c>
      <c r="C186" s="11">
        <f t="shared" si="42"/>
        <v>17</v>
      </c>
      <c r="D186" s="2" t="str">
        <f t="shared" si="43"/>
        <v xml:space="preserve">LASTMODIFIEDTIME </v>
      </c>
      <c r="E186" s="1" t="str">
        <f t="shared" si="44"/>
        <v>LAST</v>
      </c>
      <c r="F186" s="2" t="str">
        <f t="shared" si="45"/>
        <v>TIMESTAMP,</v>
      </c>
      <c r="G186" s="2" t="e">
        <f t="shared" si="46"/>
        <v>#VALUE!</v>
      </c>
      <c r="H186" s="1" t="e">
        <f t="shared" si="47"/>
        <v>#VALUE!</v>
      </c>
      <c r="I186" s="2" t="e">
        <f t="shared" si="48"/>
        <v>#VALUE!</v>
      </c>
      <c r="J186" s="2" t="e">
        <f t="shared" si="49"/>
        <v>#VALUE!</v>
      </c>
      <c r="K186" s="1" t="e">
        <f t="shared" si="50"/>
        <v>#VALUE!</v>
      </c>
      <c r="L186" s="2"/>
      <c r="M186" s="1" t="str">
        <f t="shared" si="51"/>
        <v xml:space="preserve">LASTMODIFIEDTIME </v>
      </c>
      <c r="N186" s="1" t="str">
        <f t="shared" si="52"/>
        <v xml:space="preserve">LASTMODIFIEDTIME </v>
      </c>
      <c r="O186" s="2" t="e">
        <f t="shared" si="53"/>
        <v>#VALUE!</v>
      </c>
      <c r="P186" s="2" t="e">
        <f t="shared" si="54"/>
        <v>#VALUE!</v>
      </c>
      <c r="Q186" s="2"/>
      <c r="R186" s="16" t="str">
        <f t="shared" si="55"/>
        <v xml:space="preserve">LASTMODIFIEDTIME </v>
      </c>
      <c r="S186" s="2"/>
      <c r="T186" s="2"/>
      <c r="U186" s="2"/>
      <c r="V186" s="2"/>
      <c r="W186" s="2"/>
      <c r="X186" s="2"/>
      <c r="Y186" s="2"/>
    </row>
    <row r="187" spans="2:25" hidden="1" x14ac:dyDescent="0.25">
      <c r="B187" t="s">
        <v>123</v>
      </c>
      <c r="C187" s="11">
        <f t="shared" si="42"/>
        <v>13</v>
      </c>
      <c r="D187" s="2" t="str">
        <f t="shared" si="43"/>
        <v xml:space="preserve">DEPRECATEDBY </v>
      </c>
      <c r="E187" s="1" t="str">
        <f t="shared" si="44"/>
        <v>DEPR</v>
      </c>
      <c r="F187" s="2" t="str">
        <f t="shared" si="45"/>
        <v>VARCHAR2 (10),</v>
      </c>
      <c r="G187" s="2">
        <f t="shared" si="46"/>
        <v>10</v>
      </c>
      <c r="H187" s="1" t="str">
        <f t="shared" si="47"/>
        <v xml:space="preserve">VARCHAR2 </v>
      </c>
      <c r="I187" s="2">
        <f t="shared" si="48"/>
        <v>13</v>
      </c>
      <c r="J187" s="2">
        <f t="shared" si="49"/>
        <v>3</v>
      </c>
      <c r="K187" s="1" t="str">
        <f t="shared" si="50"/>
        <v>10</v>
      </c>
      <c r="L187" s="2"/>
      <c r="M187" s="1" t="str">
        <f t="shared" si="51"/>
        <v xml:space="preserve">DEPRECATEDBY </v>
      </c>
      <c r="N187" s="1" t="str">
        <f t="shared" si="52"/>
        <v xml:space="preserve">DEPRECATEDBY </v>
      </c>
      <c r="O187" s="2" t="str">
        <f t="shared" si="53"/>
        <v xml:space="preserve">VARCHAR2 </v>
      </c>
      <c r="P187" s="2" t="str">
        <f t="shared" si="54"/>
        <v>10</v>
      </c>
      <c r="Q187" s="2"/>
      <c r="R187" s="16" t="str">
        <f t="shared" si="55"/>
        <v xml:space="preserve">DEPRECATEDBY </v>
      </c>
      <c r="S187" s="2"/>
      <c r="T187" s="2"/>
      <c r="U187" s="2"/>
      <c r="V187" s="2"/>
      <c r="W187" s="2"/>
      <c r="X187" s="2"/>
      <c r="Y187" s="2"/>
    </row>
    <row r="188" spans="2:25" hidden="1" x14ac:dyDescent="0.25">
      <c r="B188" t="s">
        <v>124</v>
      </c>
      <c r="C188" s="11">
        <f t="shared" si="42"/>
        <v>15</v>
      </c>
      <c r="D188" s="2" t="str">
        <f t="shared" si="43"/>
        <v xml:space="preserve">DEPRECATEDDATE </v>
      </c>
      <c r="E188" s="1" t="str">
        <f t="shared" si="44"/>
        <v>DEPR</v>
      </c>
      <c r="F188" s="2" t="str">
        <f t="shared" si="45"/>
        <v>TIMESTAMP,</v>
      </c>
      <c r="G188" s="2" t="e">
        <f t="shared" si="46"/>
        <v>#VALUE!</v>
      </c>
      <c r="H188" s="1" t="e">
        <f t="shared" si="47"/>
        <v>#VALUE!</v>
      </c>
      <c r="I188" s="2" t="e">
        <f t="shared" si="48"/>
        <v>#VALUE!</v>
      </c>
      <c r="J188" s="2" t="e">
        <f t="shared" si="49"/>
        <v>#VALUE!</v>
      </c>
      <c r="K188" s="1" t="e">
        <f t="shared" si="50"/>
        <v>#VALUE!</v>
      </c>
      <c r="L188" s="2"/>
      <c r="M188" s="1" t="str">
        <f t="shared" si="51"/>
        <v xml:space="preserve">DEPRECATEDDATE </v>
      </c>
      <c r="N188" s="1" t="str">
        <f t="shared" si="52"/>
        <v xml:space="preserve">DEPRECATEDDATE </v>
      </c>
      <c r="O188" s="2" t="e">
        <f t="shared" si="53"/>
        <v>#VALUE!</v>
      </c>
      <c r="P188" s="2" t="e">
        <f t="shared" si="54"/>
        <v>#VALUE!</v>
      </c>
      <c r="Q188" s="2"/>
      <c r="R188" s="16" t="str">
        <f t="shared" si="55"/>
        <v xml:space="preserve">DEPRECATEDDATE </v>
      </c>
      <c r="S188" s="2"/>
      <c r="T188" s="2"/>
      <c r="U188" s="2"/>
      <c r="V188" s="2"/>
      <c r="W188" s="2"/>
      <c r="X188" s="2"/>
      <c r="Y188" s="2"/>
    </row>
    <row r="189" spans="2:25" hidden="1" x14ac:dyDescent="0.25">
      <c r="B189" t="s">
        <v>125</v>
      </c>
      <c r="C189" s="11">
        <f t="shared" si="42"/>
        <v>15</v>
      </c>
      <c r="D189" s="2" t="str">
        <f t="shared" si="43"/>
        <v xml:space="preserve">DEPRECATEDTIME </v>
      </c>
      <c r="E189" s="1" t="str">
        <f t="shared" si="44"/>
        <v>DEPR</v>
      </c>
      <c r="F189" s="2" t="str">
        <f t="shared" si="45"/>
        <v>TIMESTAMP,</v>
      </c>
      <c r="G189" s="2" t="e">
        <f t="shared" si="46"/>
        <v>#VALUE!</v>
      </c>
      <c r="H189" s="1" t="e">
        <f t="shared" si="47"/>
        <v>#VALUE!</v>
      </c>
      <c r="I189" s="2" t="e">
        <f t="shared" si="48"/>
        <v>#VALUE!</v>
      </c>
      <c r="J189" s="2" t="e">
        <f t="shared" si="49"/>
        <v>#VALUE!</v>
      </c>
      <c r="K189" s="1" t="e">
        <f t="shared" si="50"/>
        <v>#VALUE!</v>
      </c>
      <c r="L189" s="2"/>
      <c r="M189" s="1" t="str">
        <f t="shared" si="51"/>
        <v xml:space="preserve">DEPRECATEDTIME </v>
      </c>
      <c r="N189" s="1" t="str">
        <f t="shared" si="52"/>
        <v xml:space="preserve">DEPRECATEDTIME </v>
      </c>
      <c r="O189" s="2" t="e">
        <f t="shared" si="53"/>
        <v>#VALUE!</v>
      </c>
      <c r="P189" s="2" t="e">
        <f t="shared" si="54"/>
        <v>#VALUE!</v>
      </c>
      <c r="Q189" s="2"/>
      <c r="R189" s="16" t="str">
        <f t="shared" si="55"/>
        <v xml:space="preserve">DEPRECATEDTIME </v>
      </c>
      <c r="S189" s="2"/>
      <c r="T189" s="2"/>
      <c r="U189" s="2"/>
      <c r="V189" s="2"/>
      <c r="W189" s="2"/>
      <c r="X189" s="2"/>
      <c r="Y189" s="2"/>
    </row>
    <row r="190" spans="2:25" hidden="1" x14ac:dyDescent="0.25">
      <c r="B190" t="s">
        <v>122</v>
      </c>
      <c r="C190" s="11">
        <f t="shared" si="42"/>
        <v>11</v>
      </c>
      <c r="D190" s="2" t="str">
        <f t="shared" si="43"/>
        <v xml:space="preserve">DEPRECATED </v>
      </c>
      <c r="E190" s="1" t="str">
        <f t="shared" si="44"/>
        <v>DEPR</v>
      </c>
      <c r="F190" s="2" t="str">
        <f t="shared" si="45"/>
        <v>NUMBER (10),</v>
      </c>
      <c r="G190" s="2">
        <f t="shared" si="46"/>
        <v>8</v>
      </c>
      <c r="H190" s="1" t="str">
        <f t="shared" si="47"/>
        <v xml:space="preserve">NUMBER </v>
      </c>
      <c r="I190" s="2">
        <f t="shared" si="48"/>
        <v>11</v>
      </c>
      <c r="J190" s="2">
        <f t="shared" si="49"/>
        <v>3</v>
      </c>
      <c r="K190" s="1" t="str">
        <f t="shared" si="50"/>
        <v>10</v>
      </c>
      <c r="L190" s="2"/>
      <c r="M190" s="1" t="str">
        <f t="shared" si="51"/>
        <v xml:space="preserve">DEPRECATED </v>
      </c>
      <c r="N190" s="1" t="str">
        <f t="shared" si="52"/>
        <v xml:space="preserve">DEPRECATED </v>
      </c>
      <c r="O190" s="2" t="str">
        <f t="shared" si="53"/>
        <v xml:space="preserve">NUMBER </v>
      </c>
      <c r="P190" s="2" t="str">
        <f t="shared" si="54"/>
        <v>10</v>
      </c>
      <c r="Q190" s="2"/>
      <c r="R190" s="16" t="str">
        <f t="shared" si="55"/>
        <v xml:space="preserve">DEPRECATED </v>
      </c>
      <c r="S190" s="2"/>
      <c r="T190" s="2"/>
      <c r="U190" s="2"/>
      <c r="V190" s="2"/>
      <c r="W190" s="2"/>
      <c r="X190" s="2"/>
      <c r="Y190" s="2"/>
    </row>
    <row r="191" spans="2:25" hidden="1" x14ac:dyDescent="0.25">
      <c r="B191" t="s">
        <v>150</v>
      </c>
      <c r="C191" s="11">
        <f t="shared" si="42"/>
        <v>12</v>
      </c>
      <c r="D191" s="2" t="str">
        <f t="shared" si="43"/>
        <v xml:space="preserve">ENCCHECKSUM </v>
      </c>
      <c r="E191" s="1" t="str">
        <f t="shared" si="44"/>
        <v>ENCC</v>
      </c>
      <c r="F191" s="2" t="str">
        <f t="shared" si="45"/>
        <v>VARCHAR2 (100),</v>
      </c>
      <c r="G191" s="2">
        <f t="shared" si="46"/>
        <v>10</v>
      </c>
      <c r="H191" s="1" t="str">
        <f t="shared" si="47"/>
        <v xml:space="preserve">VARCHAR2 </v>
      </c>
      <c r="I191" s="2">
        <f t="shared" si="48"/>
        <v>14</v>
      </c>
      <c r="J191" s="2">
        <f t="shared" si="49"/>
        <v>4</v>
      </c>
      <c r="K191" s="1" t="str">
        <f t="shared" si="50"/>
        <v>100</v>
      </c>
      <c r="L191" s="2"/>
      <c r="M191" s="1" t="str">
        <f t="shared" si="51"/>
        <v xml:space="preserve">ENCCHECKSUM </v>
      </c>
      <c r="N191" s="1" t="str">
        <f t="shared" si="52"/>
        <v xml:space="preserve">ENCCHECKSUM </v>
      </c>
      <c r="O191" s="2" t="str">
        <f t="shared" si="53"/>
        <v xml:space="preserve">VARCHAR2 </v>
      </c>
      <c r="P191" s="2" t="str">
        <f t="shared" si="54"/>
        <v>100</v>
      </c>
      <c r="Q191" s="2"/>
      <c r="R191" s="16" t="str">
        <f t="shared" si="55"/>
        <v xml:space="preserve">ENCCHECKSUM </v>
      </c>
      <c r="S191" s="2"/>
      <c r="T191" s="2"/>
      <c r="U191" s="2"/>
      <c r="V191" s="2"/>
      <c r="W191" s="2"/>
      <c r="X191" s="2"/>
      <c r="Y191" s="2"/>
    </row>
    <row r="192" spans="2:25" hidden="1" x14ac:dyDescent="0.25">
      <c r="B192" t="s">
        <v>1159</v>
      </c>
      <c r="C192" s="11">
        <f t="shared" si="42"/>
        <v>11</v>
      </c>
      <c r="D192" s="2" t="str">
        <f t="shared" si="43"/>
        <v xml:space="preserve">CONSTRAINT </v>
      </c>
      <c r="E192" s="1" t="str">
        <f t="shared" si="44"/>
        <v>CONS</v>
      </c>
      <c r="F192" s="2" t="str">
        <f t="shared" si="45"/>
        <v>PK_D530037 PRIMARY KEY (TENANTID, BRANCHCODE, PRDACCTID)</v>
      </c>
      <c r="G192" s="2">
        <f t="shared" si="46"/>
        <v>24</v>
      </c>
      <c r="H192" s="1" t="str">
        <f t="shared" si="47"/>
        <v xml:space="preserve">PK_D530037 PRIMARY KEY </v>
      </c>
      <c r="I192" s="2">
        <f t="shared" si="48"/>
        <v>56</v>
      </c>
      <c r="J192" s="2">
        <f t="shared" si="49"/>
        <v>32</v>
      </c>
      <c r="K192" s="1" t="str">
        <f t="shared" si="50"/>
        <v>TENANTID, BRANCHCODE, PRDACCTID</v>
      </c>
      <c r="L192" s="2"/>
      <c r="M192" s="1" t="str">
        <f t="shared" si="51"/>
        <v xml:space="preserve">CONSTRAINT </v>
      </c>
      <c r="N192" s="1" t="str">
        <f t="shared" si="52"/>
        <v xml:space="preserve">CONSTRAINT </v>
      </c>
      <c r="O192" s="2" t="str">
        <f t="shared" si="53"/>
        <v xml:space="preserve">PK_D530037 PRIMARY KEY </v>
      </c>
      <c r="P192" s="2" t="str">
        <f t="shared" si="54"/>
        <v>TENANTID, BRANCHCODE, PRDACCTID</v>
      </c>
      <c r="Q192" s="2"/>
      <c r="R192" s="16" t="str">
        <f t="shared" si="55"/>
        <v xml:space="preserve">CONSTRAINT </v>
      </c>
      <c r="S192" s="2"/>
      <c r="T192" s="2"/>
      <c r="U192" s="2"/>
      <c r="V192" s="2"/>
      <c r="W192" s="2"/>
      <c r="X192" s="2"/>
      <c r="Y192" s="2"/>
    </row>
    <row r="193" spans="2:25" hidden="1" x14ac:dyDescent="0.25">
      <c r="B193" t="s">
        <v>184</v>
      </c>
      <c r="C193" s="11" t="e">
        <f t="shared" si="42"/>
        <v>#VALUE!</v>
      </c>
      <c r="D193" s="2" t="e">
        <f t="shared" si="43"/>
        <v>#VALUE!</v>
      </c>
      <c r="E193" s="1" t="e">
        <f t="shared" si="44"/>
        <v>#VALUE!</v>
      </c>
      <c r="F193" s="2" t="e">
        <f t="shared" si="45"/>
        <v>#VALUE!</v>
      </c>
      <c r="G193" s="2" t="e">
        <f t="shared" si="46"/>
        <v>#VALUE!</v>
      </c>
      <c r="H193" s="1" t="e">
        <f t="shared" si="47"/>
        <v>#VALUE!</v>
      </c>
      <c r="I193" s="2" t="e">
        <f t="shared" si="48"/>
        <v>#VALUE!</v>
      </c>
      <c r="J193" s="2" t="e">
        <f t="shared" si="49"/>
        <v>#VALUE!</v>
      </c>
      <c r="K193" s="1" t="e">
        <f t="shared" si="50"/>
        <v>#VALUE!</v>
      </c>
      <c r="L193" s="2"/>
      <c r="M193" s="1" t="e">
        <f t="shared" si="51"/>
        <v>#VALUE!</v>
      </c>
      <c r="N193" s="1" t="e">
        <f t="shared" si="52"/>
        <v>#VALUE!</v>
      </c>
      <c r="O193" s="2" t="e">
        <f t="shared" si="53"/>
        <v>#VALUE!</v>
      </c>
      <c r="P193" s="2" t="e">
        <f t="shared" si="54"/>
        <v>#VALUE!</v>
      </c>
      <c r="Q193" s="2"/>
      <c r="R193" s="16" t="e">
        <f t="shared" si="55"/>
        <v>#VALUE!</v>
      </c>
      <c r="S193" s="2"/>
      <c r="T193" s="2"/>
      <c r="U193" s="2"/>
      <c r="V193" s="2"/>
      <c r="W193" s="2"/>
      <c r="X193" s="2"/>
      <c r="Y193" s="2"/>
    </row>
    <row r="194" spans="2:25" hidden="1" x14ac:dyDescent="0.25">
      <c r="B194" t="s">
        <v>185</v>
      </c>
      <c r="C194" s="11">
        <f t="shared" si="42"/>
        <v>11</v>
      </c>
      <c r="D194" s="2" t="str">
        <f t="shared" si="43"/>
        <v xml:space="preserve">TABLESPACE </v>
      </c>
      <c r="E194" s="1" t="str">
        <f t="shared" si="44"/>
        <v>TABL</v>
      </c>
      <c r="F194" s="2" t="str">
        <f t="shared" si="45"/>
        <v>USERS</v>
      </c>
      <c r="G194" s="2" t="e">
        <f t="shared" si="46"/>
        <v>#VALUE!</v>
      </c>
      <c r="H194" s="1" t="e">
        <f t="shared" si="47"/>
        <v>#VALUE!</v>
      </c>
      <c r="I194" s="2" t="e">
        <f t="shared" si="48"/>
        <v>#VALUE!</v>
      </c>
      <c r="J194" s="2" t="e">
        <f t="shared" si="49"/>
        <v>#VALUE!</v>
      </c>
      <c r="K194" s="1" t="e">
        <f t="shared" si="50"/>
        <v>#VALUE!</v>
      </c>
      <c r="L194" s="2"/>
      <c r="M194" s="1" t="str">
        <f t="shared" si="51"/>
        <v xml:space="preserve">TABLESPACE </v>
      </c>
      <c r="N194" s="1" t="str">
        <f t="shared" si="52"/>
        <v xml:space="preserve">TABLESPACE </v>
      </c>
      <c r="O194" s="2" t="e">
        <f t="shared" si="53"/>
        <v>#VALUE!</v>
      </c>
      <c r="P194" s="2" t="e">
        <f t="shared" si="54"/>
        <v>#VALUE!</v>
      </c>
      <c r="Q194" s="2"/>
      <c r="R194" s="16" t="str">
        <f t="shared" si="55"/>
        <v xml:space="preserve">TABLESPACE </v>
      </c>
      <c r="S194" s="2"/>
      <c r="T194" s="2"/>
      <c r="U194" s="2"/>
      <c r="V194" s="2"/>
      <c r="W194" s="2"/>
      <c r="X194" s="2"/>
      <c r="Y194" s="2"/>
    </row>
    <row r="195" spans="2:25" hidden="1" x14ac:dyDescent="0.25">
      <c r="B195" t="s">
        <v>186</v>
      </c>
      <c r="C195" s="11">
        <f t="shared" si="42"/>
        <v>8</v>
      </c>
      <c r="D195" s="2" t="str">
        <f t="shared" si="43"/>
        <v xml:space="preserve">STORAGE </v>
      </c>
      <c r="E195" s="1" t="str">
        <f t="shared" si="44"/>
        <v>STOR</v>
      </c>
      <c r="F195" s="2" t="str">
        <f t="shared" si="45"/>
        <v>(BUFFER_POOL DEFAULT);</v>
      </c>
      <c r="G195" s="2">
        <f t="shared" si="46"/>
        <v>1</v>
      </c>
      <c r="H195" s="1" t="str">
        <f t="shared" si="47"/>
        <v/>
      </c>
      <c r="I195" s="2">
        <f t="shared" si="48"/>
        <v>21</v>
      </c>
      <c r="J195" s="2">
        <f t="shared" si="49"/>
        <v>20</v>
      </c>
      <c r="K195" s="1" t="str">
        <f t="shared" si="50"/>
        <v>BUFFER_POOL DEFAULT</v>
      </c>
      <c r="L195" s="2"/>
      <c r="M195" s="1" t="str">
        <f t="shared" si="51"/>
        <v xml:space="preserve">STORAGE </v>
      </c>
      <c r="N195" s="1" t="str">
        <f t="shared" si="52"/>
        <v xml:space="preserve">STORAGE </v>
      </c>
      <c r="O195" s="2" t="str">
        <f t="shared" si="53"/>
        <v/>
      </c>
      <c r="P195" s="2" t="str">
        <f t="shared" si="54"/>
        <v>BUFFER_POOL DEFAULT</v>
      </c>
      <c r="Q195" s="2"/>
      <c r="R195" s="16" t="str">
        <f t="shared" si="55"/>
        <v xml:space="preserve">STORAGE </v>
      </c>
      <c r="S195" s="2"/>
      <c r="T195" s="2"/>
      <c r="U195" s="2"/>
      <c r="V195" s="2"/>
      <c r="W195" s="2"/>
      <c r="X195" s="2"/>
      <c r="Y19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Z407"/>
  <sheetViews>
    <sheetView workbookViewId="0"/>
  </sheetViews>
  <sheetFormatPr defaultRowHeight="15" x14ac:dyDescent="0.25"/>
  <cols>
    <col min="1" max="1" width="11.5703125" style="2" bestFit="1" customWidth="1"/>
    <col min="2" max="2" width="37.42578125" hidden="1" customWidth="1"/>
    <col min="3" max="3" width="9.140625" hidden="1" customWidth="1"/>
    <col min="4" max="4" width="18.140625" hidden="1" customWidth="1"/>
    <col min="5" max="5" width="9.140625" hidden="1" customWidth="1"/>
    <col min="6" max="6" width="22.7109375" hidden="1" customWidth="1"/>
    <col min="7" max="7" width="9.140625" hidden="1" customWidth="1"/>
    <col min="8" max="8" width="11" hidden="1" customWidth="1"/>
    <col min="9" max="11" width="9.140625" hidden="1" customWidth="1"/>
    <col min="12" max="12" width="28" style="2" bestFit="1" customWidth="1"/>
    <col min="13" max="13" width="37.42578125" style="2" bestFit="1" customWidth="1"/>
    <col min="14" max="14" width="19.28515625" style="2" bestFit="1" customWidth="1"/>
    <col min="15" max="15" width="14.28515625" style="2" customWidth="1"/>
    <col min="16" max="16" width="13.140625" style="2" customWidth="1"/>
    <col min="17" max="17" width="21.85546875" style="2" bestFit="1" customWidth="1"/>
    <col min="18" max="18" width="37.7109375" style="2" bestFit="1" customWidth="1"/>
    <col min="19" max="19" width="26.85546875" style="2" bestFit="1" customWidth="1"/>
    <col min="20" max="22" width="9.140625" style="2"/>
    <col min="23" max="23" width="20.5703125" style="2" bestFit="1" customWidth="1"/>
    <col min="24" max="24" width="13.7109375" customWidth="1"/>
  </cols>
  <sheetData>
    <row r="1" spans="1:26" x14ac:dyDescent="0.25">
      <c r="A1" s="1" t="s">
        <v>10</v>
      </c>
      <c r="B1" s="26">
        <v>1</v>
      </c>
      <c r="C1" s="1"/>
      <c r="D1" s="1">
        <v>2</v>
      </c>
      <c r="E1" s="1"/>
      <c r="F1" s="1"/>
      <c r="G1" s="1"/>
      <c r="H1" s="1"/>
      <c r="I1" s="1"/>
      <c r="J1" s="1"/>
      <c r="K1" s="25"/>
      <c r="L1" s="1" t="s">
        <v>11</v>
      </c>
      <c r="M1" s="1">
        <v>3</v>
      </c>
      <c r="N1" s="1">
        <v>4</v>
      </c>
      <c r="O1" s="1" t="s">
        <v>12</v>
      </c>
      <c r="P1" s="1" t="s">
        <v>13</v>
      </c>
      <c r="Q1" s="1" t="s">
        <v>22</v>
      </c>
      <c r="R1" s="1" t="s">
        <v>14</v>
      </c>
      <c r="S1" s="1" t="s">
        <v>15</v>
      </c>
      <c r="T1" s="1" t="s">
        <v>16</v>
      </c>
      <c r="U1" s="4" t="s">
        <v>17</v>
      </c>
      <c r="V1" s="4" t="s">
        <v>18</v>
      </c>
      <c r="W1" s="4" t="s">
        <v>9</v>
      </c>
      <c r="X1" s="27" t="s">
        <v>19</v>
      </c>
      <c r="Y1" s="4" t="s">
        <v>5</v>
      </c>
      <c r="Z1" s="5"/>
    </row>
    <row r="2" spans="1:26" x14ac:dyDescent="0.25">
      <c r="A2" s="20" t="s">
        <v>270</v>
      </c>
      <c r="B2" s="20" t="s">
        <v>233</v>
      </c>
      <c r="C2" s="20">
        <f t="shared" ref="C2:C51" si="0">FIND(" ",B2)</f>
        <v>7</v>
      </c>
      <c r="D2" s="30" t="str">
        <f t="shared" ref="D2:D51" si="1">MID(B2,1,C2)</f>
        <v xml:space="preserve">BGTYPE </v>
      </c>
      <c r="E2" s="30" t="str">
        <f t="shared" ref="E2:E51" si="2">LEFT(D2,C2)</f>
        <v xml:space="preserve">BGTYPE </v>
      </c>
      <c r="F2" s="20" t="str">
        <f t="shared" ref="F2:F51" si="3">TRIM(MID(B2,C2,100))</f>
        <v>VARCHAR2 (255) NOT NULL,</v>
      </c>
      <c r="G2" s="20">
        <f t="shared" ref="G2:G51" si="4">FIND("(",(F2))</f>
        <v>10</v>
      </c>
      <c r="H2" s="30" t="str">
        <f t="shared" ref="H2:H51" si="5">MID(F2,1,G2-1)</f>
        <v xml:space="preserve">VARCHAR2 </v>
      </c>
      <c r="I2" s="20">
        <f t="shared" ref="I2:I51" si="6">FIND(")",F2)</f>
        <v>14</v>
      </c>
      <c r="J2" s="20">
        <f t="shared" ref="J2:J51" si="7">I2-G2</f>
        <v>4</v>
      </c>
      <c r="K2" s="30" t="str">
        <f t="shared" ref="K2:K51" si="8">MID(F2,G2+1,J2-1)</f>
        <v>255</v>
      </c>
      <c r="L2" s="20" t="s">
        <v>271</v>
      </c>
      <c r="M2" s="30" t="str">
        <f t="shared" ref="M2:M51" si="9">D2</f>
        <v xml:space="preserve">BGTYPE </v>
      </c>
      <c r="N2" s="30" t="str">
        <f t="shared" ref="N2:N51" si="10">M2</f>
        <v xml:space="preserve">BGTYPE </v>
      </c>
      <c r="O2" s="20" t="str">
        <f t="shared" ref="O2:O51" si="11">H2</f>
        <v xml:space="preserve">VARCHAR2 </v>
      </c>
      <c r="P2" s="20" t="str">
        <f t="shared" ref="P2:P51" si="12">K2</f>
        <v>255</v>
      </c>
      <c r="Q2" s="16"/>
      <c r="R2" s="20" t="s">
        <v>272</v>
      </c>
      <c r="S2" s="20"/>
      <c r="T2" s="20"/>
      <c r="U2" s="20"/>
      <c r="V2" s="20"/>
      <c r="W2" s="20"/>
      <c r="X2" s="20"/>
      <c r="Y2" s="20"/>
    </row>
    <row r="3" spans="1:26" x14ac:dyDescent="0.25">
      <c r="A3" s="20" t="s">
        <v>270</v>
      </c>
      <c r="B3" s="20" t="s">
        <v>158</v>
      </c>
      <c r="C3" s="20">
        <f t="shared" si="0"/>
        <v>11</v>
      </c>
      <c r="D3" s="30" t="str">
        <f t="shared" si="1"/>
        <v xml:space="preserve">BRANCHCODE </v>
      </c>
      <c r="E3" s="30" t="str">
        <f t="shared" si="2"/>
        <v xml:space="preserve">BRANCHCODE </v>
      </c>
      <c r="F3" s="20" t="str">
        <f t="shared" si="3"/>
        <v>NUMBER (10) NOT NULL,</v>
      </c>
      <c r="G3" s="20">
        <f t="shared" si="4"/>
        <v>8</v>
      </c>
      <c r="H3" s="30" t="str">
        <f t="shared" si="5"/>
        <v xml:space="preserve">NUMBER </v>
      </c>
      <c r="I3" s="20">
        <f t="shared" si="6"/>
        <v>11</v>
      </c>
      <c r="J3" s="20">
        <f t="shared" si="7"/>
        <v>3</v>
      </c>
      <c r="K3" s="30" t="str">
        <f t="shared" si="8"/>
        <v>10</v>
      </c>
      <c r="L3" s="20" t="s">
        <v>271</v>
      </c>
      <c r="M3" s="30" t="str">
        <f t="shared" si="9"/>
        <v xml:space="preserve">BRANCHCODE </v>
      </c>
      <c r="N3" s="30" t="str">
        <f t="shared" si="10"/>
        <v xml:space="preserve">BRANCHCODE </v>
      </c>
      <c r="O3" s="20" t="str">
        <f t="shared" si="11"/>
        <v xml:space="preserve">NUMBER </v>
      </c>
      <c r="P3" s="20" t="str">
        <f t="shared" si="12"/>
        <v>10</v>
      </c>
      <c r="Q3" s="16"/>
      <c r="R3" s="20" t="str">
        <f>M3</f>
        <v xml:space="preserve">BRANCHCODE </v>
      </c>
      <c r="S3" s="20"/>
      <c r="T3" s="20"/>
      <c r="U3" s="20"/>
      <c r="V3" s="20"/>
      <c r="W3" s="20"/>
      <c r="X3" s="20"/>
      <c r="Y3" s="20"/>
    </row>
    <row r="4" spans="1:26" hidden="1" x14ac:dyDescent="0.25">
      <c r="A4" s="20" t="s">
        <v>270</v>
      </c>
      <c r="B4" s="20" t="s">
        <v>24</v>
      </c>
      <c r="C4" s="20">
        <f t="shared" si="0"/>
        <v>9</v>
      </c>
      <c r="D4" s="30" t="str">
        <f t="shared" si="1"/>
        <v xml:space="preserve">TENANTID </v>
      </c>
      <c r="E4" s="30" t="str">
        <f t="shared" si="2"/>
        <v xml:space="preserve">TENANTID </v>
      </c>
      <c r="F4" s="20" t="str">
        <f t="shared" si="3"/>
        <v>NUMBER (10) NOT NULL,</v>
      </c>
      <c r="G4" s="20">
        <f t="shared" si="4"/>
        <v>8</v>
      </c>
      <c r="H4" s="30" t="str">
        <f t="shared" si="5"/>
        <v xml:space="preserve">NUMBER </v>
      </c>
      <c r="I4" s="20">
        <f t="shared" si="6"/>
        <v>11</v>
      </c>
      <c r="J4" s="20">
        <f t="shared" si="7"/>
        <v>3</v>
      </c>
      <c r="K4" s="30" t="str">
        <f t="shared" si="8"/>
        <v>10</v>
      </c>
      <c r="L4" s="20" t="s">
        <v>271</v>
      </c>
      <c r="M4" s="30" t="str">
        <f t="shared" si="9"/>
        <v xml:space="preserve">TENANTID </v>
      </c>
      <c r="N4" s="30" t="str">
        <f t="shared" si="10"/>
        <v xml:space="preserve">TENANTID </v>
      </c>
      <c r="O4" s="20" t="str">
        <f t="shared" si="11"/>
        <v xml:space="preserve">NUMBER </v>
      </c>
      <c r="P4" s="20" t="str">
        <f t="shared" si="12"/>
        <v>10</v>
      </c>
      <c r="Q4" s="16"/>
      <c r="R4" s="20" t="str">
        <f t="shared" ref="R4:R51" si="13">M4</f>
        <v xml:space="preserve">TENANTID </v>
      </c>
      <c r="S4" s="20"/>
      <c r="T4" s="20"/>
      <c r="U4" s="20"/>
      <c r="V4" s="20"/>
      <c r="W4" s="20"/>
      <c r="X4" s="20"/>
      <c r="Y4" s="20"/>
    </row>
    <row r="5" spans="1:26" hidden="1" x14ac:dyDescent="0.25">
      <c r="A5" s="20" t="s">
        <v>270</v>
      </c>
      <c r="B5" s="20" t="s">
        <v>25</v>
      </c>
      <c r="C5" s="20">
        <f t="shared" si="0"/>
        <v>11</v>
      </c>
      <c r="D5" s="30" t="str">
        <f t="shared" si="1"/>
        <v xml:space="preserve">ACTIVITYID </v>
      </c>
      <c r="E5" s="30" t="str">
        <f t="shared" si="2"/>
        <v xml:space="preserve">ACTIVITYID </v>
      </c>
      <c r="F5" s="20" t="str">
        <f t="shared" si="3"/>
        <v>NUMBER (19),</v>
      </c>
      <c r="G5" s="20">
        <f t="shared" si="4"/>
        <v>8</v>
      </c>
      <c r="H5" s="30" t="str">
        <f t="shared" si="5"/>
        <v xml:space="preserve">NUMBER </v>
      </c>
      <c r="I5" s="20">
        <f t="shared" si="6"/>
        <v>11</v>
      </c>
      <c r="J5" s="20">
        <f t="shared" si="7"/>
        <v>3</v>
      </c>
      <c r="K5" s="30" t="str">
        <f t="shared" si="8"/>
        <v>19</v>
      </c>
      <c r="L5" s="20" t="s">
        <v>271</v>
      </c>
      <c r="M5" s="30" t="str">
        <f t="shared" si="9"/>
        <v xml:space="preserve">ACTIVITYID </v>
      </c>
      <c r="N5" s="30" t="str">
        <f t="shared" si="10"/>
        <v xml:space="preserve">ACTIVITYID </v>
      </c>
      <c r="O5" s="20" t="str">
        <f t="shared" si="11"/>
        <v xml:space="preserve">NUMBER </v>
      </c>
      <c r="P5" s="20" t="str">
        <f t="shared" si="12"/>
        <v>19</v>
      </c>
      <c r="Q5" s="16"/>
      <c r="R5" s="20" t="str">
        <f t="shared" si="13"/>
        <v xml:space="preserve">ACTIVITYID </v>
      </c>
      <c r="S5" s="20"/>
      <c r="T5" s="20"/>
      <c r="U5" s="20"/>
      <c r="V5" s="20"/>
      <c r="W5" s="20"/>
      <c r="X5" s="20"/>
      <c r="Y5" s="20"/>
    </row>
    <row r="6" spans="1:26" hidden="1" x14ac:dyDescent="0.25">
      <c r="A6" s="20" t="s">
        <v>270</v>
      </c>
      <c r="B6" s="20" t="s">
        <v>234</v>
      </c>
      <c r="C6" s="20">
        <f t="shared" si="0"/>
        <v>10</v>
      </c>
      <c r="D6" s="30" t="str">
        <f t="shared" si="1"/>
        <v xml:space="preserve">CREATEDBY </v>
      </c>
      <c r="E6" s="30" t="str">
        <f t="shared" si="2"/>
        <v xml:space="preserve">CREATEDBY </v>
      </c>
      <c r="F6" s="20" t="str">
        <f t="shared" si="3"/>
        <v>VARCHAR2 (255),</v>
      </c>
      <c r="G6" s="20">
        <f t="shared" si="4"/>
        <v>10</v>
      </c>
      <c r="H6" s="30" t="str">
        <f t="shared" si="5"/>
        <v xml:space="preserve">VARCHAR2 </v>
      </c>
      <c r="I6" s="20">
        <f t="shared" si="6"/>
        <v>14</v>
      </c>
      <c r="J6" s="20">
        <f t="shared" si="7"/>
        <v>4</v>
      </c>
      <c r="K6" s="30" t="str">
        <f t="shared" si="8"/>
        <v>255</v>
      </c>
      <c r="L6" s="20" t="s">
        <v>271</v>
      </c>
      <c r="M6" s="30" t="str">
        <f t="shared" si="9"/>
        <v xml:space="preserve">CREATEDBY </v>
      </c>
      <c r="N6" s="30" t="str">
        <f t="shared" si="10"/>
        <v xml:space="preserve">CREATEDBY </v>
      </c>
      <c r="O6" s="20" t="str">
        <f t="shared" si="11"/>
        <v xml:space="preserve">VARCHAR2 </v>
      </c>
      <c r="P6" s="20" t="str">
        <f t="shared" si="12"/>
        <v>255</v>
      </c>
      <c r="Q6" s="16"/>
      <c r="R6" s="20" t="str">
        <f t="shared" si="13"/>
        <v xml:space="preserve">CREATEDBY </v>
      </c>
      <c r="S6" s="20"/>
      <c r="T6" s="20"/>
      <c r="U6" s="20"/>
      <c r="V6" s="20"/>
      <c r="W6" s="20"/>
      <c r="X6" s="20"/>
      <c r="Y6" s="20"/>
    </row>
    <row r="7" spans="1:26" hidden="1" x14ac:dyDescent="0.25">
      <c r="A7" s="20" t="s">
        <v>270</v>
      </c>
      <c r="B7" s="20" t="s">
        <v>27</v>
      </c>
      <c r="C7" s="20">
        <f t="shared" si="0"/>
        <v>12</v>
      </c>
      <c r="D7" s="30" t="str">
        <f t="shared" si="1"/>
        <v xml:space="preserve">CREATEDDATE </v>
      </c>
      <c r="E7" s="30" t="str">
        <f t="shared" si="2"/>
        <v xml:space="preserve">CREATEDDATE </v>
      </c>
      <c r="F7" s="20" t="str">
        <f t="shared" si="3"/>
        <v>TIMESTAMP,</v>
      </c>
      <c r="G7" s="20" t="e">
        <f t="shared" si="4"/>
        <v>#VALUE!</v>
      </c>
      <c r="H7" s="30" t="e">
        <f t="shared" si="5"/>
        <v>#VALUE!</v>
      </c>
      <c r="I7" s="20" t="e">
        <f t="shared" si="6"/>
        <v>#VALUE!</v>
      </c>
      <c r="J7" s="20" t="e">
        <f t="shared" si="7"/>
        <v>#VALUE!</v>
      </c>
      <c r="K7" s="30" t="e">
        <f t="shared" si="8"/>
        <v>#VALUE!</v>
      </c>
      <c r="L7" s="20" t="s">
        <v>271</v>
      </c>
      <c r="M7" s="30" t="str">
        <f t="shared" si="9"/>
        <v xml:space="preserve">CREATEDDATE </v>
      </c>
      <c r="N7" s="30" t="str">
        <f t="shared" si="10"/>
        <v xml:space="preserve">CREATEDDATE </v>
      </c>
      <c r="O7" s="20" t="e">
        <f t="shared" si="11"/>
        <v>#VALUE!</v>
      </c>
      <c r="P7" s="20" t="e">
        <f t="shared" si="12"/>
        <v>#VALUE!</v>
      </c>
      <c r="Q7" s="16"/>
      <c r="R7" s="20" t="str">
        <f t="shared" si="13"/>
        <v xml:space="preserve">CREATEDDATE </v>
      </c>
      <c r="S7" s="20"/>
      <c r="T7" s="20"/>
      <c r="U7" s="20"/>
      <c r="V7" s="20"/>
      <c r="W7" s="20"/>
      <c r="X7" s="20"/>
      <c r="Y7" s="20"/>
    </row>
    <row r="8" spans="1:26" hidden="1" x14ac:dyDescent="0.25">
      <c r="A8" s="20" t="s">
        <v>270</v>
      </c>
      <c r="B8" s="20" t="s">
        <v>28</v>
      </c>
      <c r="C8" s="20">
        <f t="shared" si="0"/>
        <v>12</v>
      </c>
      <c r="D8" s="30" t="str">
        <f t="shared" si="1"/>
        <v xml:space="preserve">CREATEDTIME </v>
      </c>
      <c r="E8" s="30" t="str">
        <f t="shared" si="2"/>
        <v xml:space="preserve">CREATEDTIME </v>
      </c>
      <c r="F8" s="20" t="str">
        <f t="shared" si="3"/>
        <v>TIMESTAMP,</v>
      </c>
      <c r="G8" s="20" t="e">
        <f t="shared" si="4"/>
        <v>#VALUE!</v>
      </c>
      <c r="H8" s="30" t="e">
        <f t="shared" si="5"/>
        <v>#VALUE!</v>
      </c>
      <c r="I8" s="20" t="e">
        <f t="shared" si="6"/>
        <v>#VALUE!</v>
      </c>
      <c r="J8" s="20" t="e">
        <f t="shared" si="7"/>
        <v>#VALUE!</v>
      </c>
      <c r="K8" s="30" t="e">
        <f t="shared" si="8"/>
        <v>#VALUE!</v>
      </c>
      <c r="L8" s="20" t="s">
        <v>271</v>
      </c>
      <c r="M8" s="30" t="str">
        <f t="shared" si="9"/>
        <v xml:space="preserve">CREATEDTIME </v>
      </c>
      <c r="N8" s="30" t="str">
        <f t="shared" si="10"/>
        <v xml:space="preserve">CREATEDTIME </v>
      </c>
      <c r="O8" s="20" t="e">
        <f t="shared" si="11"/>
        <v>#VALUE!</v>
      </c>
      <c r="P8" s="20" t="e">
        <f t="shared" si="12"/>
        <v>#VALUE!</v>
      </c>
      <c r="Q8" s="16"/>
      <c r="R8" s="20" t="str">
        <f t="shared" si="13"/>
        <v xml:space="preserve">CREATEDTIME </v>
      </c>
      <c r="S8" s="20"/>
      <c r="T8" s="20"/>
      <c r="U8" s="20"/>
      <c r="V8" s="20"/>
      <c r="W8" s="20"/>
      <c r="X8" s="20"/>
      <c r="Y8" s="20"/>
    </row>
    <row r="9" spans="1:26" hidden="1" x14ac:dyDescent="0.25">
      <c r="A9" s="20" t="s">
        <v>270</v>
      </c>
      <c r="B9" s="20" t="s">
        <v>29</v>
      </c>
      <c r="C9" s="20">
        <f t="shared" si="0"/>
        <v>11</v>
      </c>
      <c r="D9" s="30" t="str">
        <f t="shared" si="1"/>
        <v xml:space="preserve">DEPRECATED </v>
      </c>
      <c r="E9" s="30" t="str">
        <f t="shared" si="2"/>
        <v xml:space="preserve">DEPRECATED </v>
      </c>
      <c r="F9" s="20" t="str">
        <f t="shared" si="3"/>
        <v>NUMBER (10),</v>
      </c>
      <c r="G9" s="20">
        <f t="shared" si="4"/>
        <v>8</v>
      </c>
      <c r="H9" s="30" t="str">
        <f t="shared" si="5"/>
        <v xml:space="preserve">NUMBER </v>
      </c>
      <c r="I9" s="20">
        <f t="shared" si="6"/>
        <v>11</v>
      </c>
      <c r="J9" s="20">
        <f t="shared" si="7"/>
        <v>3</v>
      </c>
      <c r="K9" s="30" t="str">
        <f t="shared" si="8"/>
        <v>10</v>
      </c>
      <c r="L9" s="20" t="s">
        <v>271</v>
      </c>
      <c r="M9" s="30" t="str">
        <f t="shared" si="9"/>
        <v xml:space="preserve">DEPRECATED </v>
      </c>
      <c r="N9" s="30" t="str">
        <f t="shared" si="10"/>
        <v xml:space="preserve">DEPRECATED </v>
      </c>
      <c r="O9" s="20" t="str">
        <f t="shared" si="11"/>
        <v xml:space="preserve">NUMBER </v>
      </c>
      <c r="P9" s="20" t="str">
        <f t="shared" si="12"/>
        <v>10</v>
      </c>
      <c r="Q9" s="16"/>
      <c r="R9" s="20" t="str">
        <f t="shared" si="13"/>
        <v xml:space="preserve">DEPRECATED </v>
      </c>
      <c r="S9" s="20"/>
      <c r="T9" s="20"/>
      <c r="U9" s="20"/>
      <c r="V9" s="20"/>
      <c r="W9" s="20"/>
      <c r="X9" s="20"/>
      <c r="Y9" s="20"/>
    </row>
    <row r="10" spans="1:26" hidden="1" x14ac:dyDescent="0.25">
      <c r="A10" s="20" t="s">
        <v>270</v>
      </c>
      <c r="B10" s="20" t="s">
        <v>235</v>
      </c>
      <c r="C10" s="20">
        <f t="shared" si="0"/>
        <v>13</v>
      </c>
      <c r="D10" s="30" t="str">
        <f t="shared" si="1"/>
        <v xml:space="preserve">DEPRECATEDBY </v>
      </c>
      <c r="E10" s="30" t="str">
        <f t="shared" si="2"/>
        <v xml:space="preserve">DEPRECATEDBY </v>
      </c>
      <c r="F10" s="20" t="str">
        <f t="shared" si="3"/>
        <v>VARCHAR2 (255),</v>
      </c>
      <c r="G10" s="20">
        <f t="shared" si="4"/>
        <v>10</v>
      </c>
      <c r="H10" s="30" t="str">
        <f t="shared" si="5"/>
        <v xml:space="preserve">VARCHAR2 </v>
      </c>
      <c r="I10" s="20">
        <f t="shared" si="6"/>
        <v>14</v>
      </c>
      <c r="J10" s="20">
        <f t="shared" si="7"/>
        <v>4</v>
      </c>
      <c r="K10" s="30" t="str">
        <f t="shared" si="8"/>
        <v>255</v>
      </c>
      <c r="L10" s="20" t="s">
        <v>271</v>
      </c>
      <c r="M10" s="30" t="str">
        <f t="shared" si="9"/>
        <v xml:space="preserve">DEPRECATEDBY </v>
      </c>
      <c r="N10" s="30" t="str">
        <f t="shared" si="10"/>
        <v xml:space="preserve">DEPRECATEDBY </v>
      </c>
      <c r="O10" s="20" t="str">
        <f t="shared" si="11"/>
        <v xml:space="preserve">VARCHAR2 </v>
      </c>
      <c r="P10" s="20" t="str">
        <f t="shared" si="12"/>
        <v>255</v>
      </c>
      <c r="Q10" s="16"/>
      <c r="R10" s="20" t="str">
        <f t="shared" si="13"/>
        <v xml:space="preserve">DEPRECATEDBY </v>
      </c>
      <c r="S10" s="20"/>
      <c r="T10" s="20"/>
      <c r="U10" s="20"/>
      <c r="V10" s="20"/>
      <c r="W10" s="20"/>
      <c r="X10" s="20"/>
      <c r="Y10" s="20"/>
    </row>
    <row r="11" spans="1:26" hidden="1" x14ac:dyDescent="0.25">
      <c r="A11" s="20" t="s">
        <v>270</v>
      </c>
      <c r="B11" s="20" t="s">
        <v>31</v>
      </c>
      <c r="C11" s="20">
        <f t="shared" si="0"/>
        <v>15</v>
      </c>
      <c r="D11" s="30" t="str">
        <f t="shared" si="1"/>
        <v xml:space="preserve">DEPRECATEDDATE </v>
      </c>
      <c r="E11" s="30" t="str">
        <f t="shared" si="2"/>
        <v xml:space="preserve">DEPRECATEDDATE </v>
      </c>
      <c r="F11" s="20" t="str">
        <f t="shared" si="3"/>
        <v>TIMESTAMP,</v>
      </c>
      <c r="G11" s="20" t="e">
        <f t="shared" si="4"/>
        <v>#VALUE!</v>
      </c>
      <c r="H11" s="30" t="e">
        <f t="shared" si="5"/>
        <v>#VALUE!</v>
      </c>
      <c r="I11" s="20" t="e">
        <f t="shared" si="6"/>
        <v>#VALUE!</v>
      </c>
      <c r="J11" s="20" t="e">
        <f t="shared" si="7"/>
        <v>#VALUE!</v>
      </c>
      <c r="K11" s="30" t="e">
        <f t="shared" si="8"/>
        <v>#VALUE!</v>
      </c>
      <c r="L11" s="20" t="s">
        <v>271</v>
      </c>
      <c r="M11" s="30" t="str">
        <f t="shared" si="9"/>
        <v xml:space="preserve">DEPRECATEDDATE </v>
      </c>
      <c r="N11" s="30" t="str">
        <f t="shared" si="10"/>
        <v xml:space="preserve">DEPRECATEDDATE </v>
      </c>
      <c r="O11" s="20" t="e">
        <f t="shared" si="11"/>
        <v>#VALUE!</v>
      </c>
      <c r="P11" s="20" t="e">
        <f t="shared" si="12"/>
        <v>#VALUE!</v>
      </c>
      <c r="Q11" s="16"/>
      <c r="R11" s="20" t="str">
        <f t="shared" si="13"/>
        <v xml:space="preserve">DEPRECATEDDATE </v>
      </c>
      <c r="S11" s="20"/>
      <c r="T11" s="20"/>
      <c r="U11" s="20"/>
      <c r="V11" s="20"/>
      <c r="W11" s="20"/>
      <c r="X11" s="20"/>
      <c r="Y11" s="20"/>
    </row>
    <row r="12" spans="1:26" hidden="1" x14ac:dyDescent="0.25">
      <c r="A12" s="20" t="s">
        <v>270</v>
      </c>
      <c r="B12" s="20" t="s">
        <v>32</v>
      </c>
      <c r="C12" s="20">
        <f t="shared" si="0"/>
        <v>15</v>
      </c>
      <c r="D12" s="30" t="str">
        <f t="shared" si="1"/>
        <v xml:space="preserve">DEPRECATEDTIME </v>
      </c>
      <c r="E12" s="30" t="str">
        <f t="shared" si="2"/>
        <v xml:space="preserve">DEPRECATEDTIME </v>
      </c>
      <c r="F12" s="20" t="str">
        <f t="shared" si="3"/>
        <v>TIMESTAMP,</v>
      </c>
      <c r="G12" s="20" t="e">
        <f t="shared" si="4"/>
        <v>#VALUE!</v>
      </c>
      <c r="H12" s="30" t="e">
        <f t="shared" si="5"/>
        <v>#VALUE!</v>
      </c>
      <c r="I12" s="20" t="e">
        <f t="shared" si="6"/>
        <v>#VALUE!</v>
      </c>
      <c r="J12" s="20" t="e">
        <f t="shared" si="7"/>
        <v>#VALUE!</v>
      </c>
      <c r="K12" s="30" t="e">
        <f t="shared" si="8"/>
        <v>#VALUE!</v>
      </c>
      <c r="L12" s="20" t="s">
        <v>271</v>
      </c>
      <c r="M12" s="30" t="str">
        <f t="shared" si="9"/>
        <v xml:space="preserve">DEPRECATEDTIME </v>
      </c>
      <c r="N12" s="30" t="str">
        <f t="shared" si="10"/>
        <v xml:space="preserve">DEPRECATEDTIME </v>
      </c>
      <c r="O12" s="20" t="e">
        <f t="shared" si="11"/>
        <v>#VALUE!</v>
      </c>
      <c r="P12" s="20" t="e">
        <f t="shared" si="12"/>
        <v>#VALUE!</v>
      </c>
      <c r="Q12" s="16"/>
      <c r="R12" s="20" t="str">
        <f t="shared" si="13"/>
        <v xml:space="preserve">DEPRECATEDTIME </v>
      </c>
      <c r="S12" s="20"/>
      <c r="T12" s="20"/>
      <c r="U12" s="20"/>
      <c r="V12" s="20"/>
      <c r="W12" s="20"/>
      <c r="X12" s="20"/>
      <c r="Y12" s="20"/>
    </row>
    <row r="13" spans="1:26" hidden="1" x14ac:dyDescent="0.25">
      <c r="A13" s="20" t="s">
        <v>270</v>
      </c>
      <c r="B13" s="20" t="s">
        <v>236</v>
      </c>
      <c r="C13" s="20">
        <f t="shared" si="0"/>
        <v>12</v>
      </c>
      <c r="D13" s="30" t="str">
        <f t="shared" si="1"/>
        <v xml:space="preserve">DESCRIPTION </v>
      </c>
      <c r="E13" s="30" t="str">
        <f t="shared" si="2"/>
        <v xml:space="preserve">DESCRIPTION </v>
      </c>
      <c r="F13" s="20" t="str">
        <f t="shared" si="3"/>
        <v>VARCHAR2 (255),</v>
      </c>
      <c r="G13" s="20">
        <f t="shared" si="4"/>
        <v>10</v>
      </c>
      <c r="H13" s="30" t="str">
        <f t="shared" si="5"/>
        <v xml:space="preserve">VARCHAR2 </v>
      </c>
      <c r="I13" s="20">
        <f t="shared" si="6"/>
        <v>14</v>
      </c>
      <c r="J13" s="20">
        <f t="shared" si="7"/>
        <v>4</v>
      </c>
      <c r="K13" s="30" t="str">
        <f t="shared" si="8"/>
        <v>255</v>
      </c>
      <c r="L13" s="20" t="s">
        <v>271</v>
      </c>
      <c r="M13" s="30" t="str">
        <f t="shared" si="9"/>
        <v xml:space="preserve">DESCRIPTION </v>
      </c>
      <c r="N13" s="30" t="str">
        <f t="shared" si="10"/>
        <v xml:space="preserve">DESCRIPTION </v>
      </c>
      <c r="O13" s="20" t="str">
        <f t="shared" si="11"/>
        <v xml:space="preserve">VARCHAR2 </v>
      </c>
      <c r="P13" s="20" t="str">
        <f t="shared" si="12"/>
        <v>255</v>
      </c>
      <c r="Q13" s="16"/>
      <c r="R13" s="20" t="str">
        <f t="shared" si="13"/>
        <v xml:space="preserve">DESCRIPTION </v>
      </c>
      <c r="S13" s="20"/>
      <c r="T13" s="20"/>
      <c r="U13" s="20"/>
      <c r="V13" s="20"/>
      <c r="W13" s="20"/>
      <c r="X13" s="20"/>
      <c r="Y13" s="20"/>
    </row>
    <row r="14" spans="1:26" hidden="1" x14ac:dyDescent="0.25">
      <c r="A14" s="20" t="s">
        <v>270</v>
      </c>
      <c r="B14" s="20" t="s">
        <v>237</v>
      </c>
      <c r="C14" s="20">
        <f t="shared" si="0"/>
        <v>15</v>
      </c>
      <c r="D14" s="30" t="str">
        <f t="shared" si="1"/>
        <v xml:space="preserve">LASTMODIFIEDBY </v>
      </c>
      <c r="E14" s="30" t="str">
        <f t="shared" si="2"/>
        <v xml:space="preserve">LASTMODIFIEDBY </v>
      </c>
      <c r="F14" s="20" t="str">
        <f t="shared" si="3"/>
        <v>VARCHAR2 (255),</v>
      </c>
      <c r="G14" s="20">
        <f t="shared" si="4"/>
        <v>10</v>
      </c>
      <c r="H14" s="30" t="str">
        <f t="shared" si="5"/>
        <v xml:space="preserve">VARCHAR2 </v>
      </c>
      <c r="I14" s="20">
        <f t="shared" si="6"/>
        <v>14</v>
      </c>
      <c r="J14" s="20">
        <f t="shared" si="7"/>
        <v>4</v>
      </c>
      <c r="K14" s="30" t="str">
        <f t="shared" si="8"/>
        <v>255</v>
      </c>
      <c r="L14" s="20" t="s">
        <v>271</v>
      </c>
      <c r="M14" s="30" t="str">
        <f t="shared" si="9"/>
        <v xml:space="preserve">LASTMODIFIEDBY </v>
      </c>
      <c r="N14" s="30" t="str">
        <f t="shared" si="10"/>
        <v xml:space="preserve">LASTMODIFIEDBY </v>
      </c>
      <c r="O14" s="20" t="str">
        <f t="shared" si="11"/>
        <v xml:space="preserve">VARCHAR2 </v>
      </c>
      <c r="P14" s="20" t="str">
        <f t="shared" si="12"/>
        <v>255</v>
      </c>
      <c r="Q14" s="16"/>
      <c r="R14" s="20" t="str">
        <f t="shared" si="13"/>
        <v xml:space="preserve">LASTMODIFIEDBY </v>
      </c>
      <c r="S14" s="20"/>
      <c r="T14" s="20"/>
      <c r="U14" s="20"/>
      <c r="V14" s="20"/>
      <c r="W14" s="20"/>
      <c r="X14" s="20"/>
      <c r="Y14" s="20"/>
    </row>
    <row r="15" spans="1:26" hidden="1" x14ac:dyDescent="0.25">
      <c r="A15" s="20" t="s">
        <v>270</v>
      </c>
      <c r="B15" s="20" t="s">
        <v>35</v>
      </c>
      <c r="C15" s="20">
        <f t="shared" si="0"/>
        <v>17</v>
      </c>
      <c r="D15" s="30" t="str">
        <f t="shared" si="1"/>
        <v xml:space="preserve">LASTMODIFIEDDATE </v>
      </c>
      <c r="E15" s="30" t="str">
        <f t="shared" si="2"/>
        <v xml:space="preserve">LASTMODIFIEDDATE </v>
      </c>
      <c r="F15" s="20" t="str">
        <f t="shared" si="3"/>
        <v>TIMESTAMP,</v>
      </c>
      <c r="G15" s="20" t="e">
        <f t="shared" si="4"/>
        <v>#VALUE!</v>
      </c>
      <c r="H15" s="30" t="e">
        <f t="shared" si="5"/>
        <v>#VALUE!</v>
      </c>
      <c r="I15" s="20" t="e">
        <f t="shared" si="6"/>
        <v>#VALUE!</v>
      </c>
      <c r="J15" s="20" t="e">
        <f t="shared" si="7"/>
        <v>#VALUE!</v>
      </c>
      <c r="K15" s="30" t="e">
        <f t="shared" si="8"/>
        <v>#VALUE!</v>
      </c>
      <c r="L15" s="20" t="s">
        <v>271</v>
      </c>
      <c r="M15" s="30" t="str">
        <f t="shared" si="9"/>
        <v xml:space="preserve">LASTMODIFIEDDATE </v>
      </c>
      <c r="N15" s="30" t="str">
        <f t="shared" si="10"/>
        <v xml:space="preserve">LASTMODIFIEDDATE </v>
      </c>
      <c r="O15" s="20" t="e">
        <f t="shared" si="11"/>
        <v>#VALUE!</v>
      </c>
      <c r="P15" s="20" t="e">
        <f t="shared" si="12"/>
        <v>#VALUE!</v>
      </c>
      <c r="Q15" s="16"/>
      <c r="R15" s="20" t="str">
        <f t="shared" si="13"/>
        <v xml:space="preserve">LASTMODIFIEDDATE </v>
      </c>
      <c r="S15" s="20"/>
      <c r="T15" s="20"/>
      <c r="U15" s="20"/>
      <c r="V15" s="20"/>
      <c r="W15" s="20"/>
      <c r="X15" s="20"/>
      <c r="Y15" s="20"/>
    </row>
    <row r="16" spans="1:26" hidden="1" x14ac:dyDescent="0.25">
      <c r="A16" s="20" t="s">
        <v>270</v>
      </c>
      <c r="B16" s="20" t="s">
        <v>36</v>
      </c>
      <c r="C16" s="20">
        <f t="shared" si="0"/>
        <v>17</v>
      </c>
      <c r="D16" s="30" t="str">
        <f t="shared" si="1"/>
        <v xml:space="preserve">LASTMODIFIEDTIME </v>
      </c>
      <c r="E16" s="30" t="str">
        <f t="shared" si="2"/>
        <v xml:space="preserve">LASTMODIFIEDTIME </v>
      </c>
      <c r="F16" s="20" t="str">
        <f t="shared" si="3"/>
        <v>TIMESTAMP,</v>
      </c>
      <c r="G16" s="20" t="e">
        <f t="shared" si="4"/>
        <v>#VALUE!</v>
      </c>
      <c r="H16" s="30" t="e">
        <f t="shared" si="5"/>
        <v>#VALUE!</v>
      </c>
      <c r="I16" s="20" t="e">
        <f t="shared" si="6"/>
        <v>#VALUE!</v>
      </c>
      <c r="J16" s="20" t="e">
        <f t="shared" si="7"/>
        <v>#VALUE!</v>
      </c>
      <c r="K16" s="30" t="e">
        <f t="shared" si="8"/>
        <v>#VALUE!</v>
      </c>
      <c r="L16" s="20" t="s">
        <v>271</v>
      </c>
      <c r="M16" s="30" t="str">
        <f t="shared" si="9"/>
        <v xml:space="preserve">LASTMODIFIEDTIME </v>
      </c>
      <c r="N16" s="30" t="str">
        <f t="shared" si="10"/>
        <v xml:space="preserve">LASTMODIFIEDTIME </v>
      </c>
      <c r="O16" s="20" t="e">
        <f t="shared" si="11"/>
        <v>#VALUE!</v>
      </c>
      <c r="P16" s="20" t="e">
        <f t="shared" si="12"/>
        <v>#VALUE!</v>
      </c>
      <c r="Q16" s="16"/>
      <c r="R16" s="20" t="str">
        <f t="shared" si="13"/>
        <v xml:space="preserve">LASTMODIFIEDTIME </v>
      </c>
      <c r="S16" s="20"/>
      <c r="T16" s="20"/>
      <c r="U16" s="20"/>
      <c r="V16" s="20"/>
      <c r="W16" s="20"/>
      <c r="X16" s="20"/>
      <c r="Y16" s="20"/>
    </row>
    <row r="17" spans="1:25" hidden="1" x14ac:dyDescent="0.25">
      <c r="A17" s="20" t="s">
        <v>270</v>
      </c>
      <c r="B17" s="20" t="s">
        <v>37</v>
      </c>
      <c r="C17" s="20">
        <f t="shared" si="0"/>
        <v>8</v>
      </c>
      <c r="D17" s="30" t="str">
        <f t="shared" si="1"/>
        <v xml:space="preserve">VERSION </v>
      </c>
      <c r="E17" s="30" t="str">
        <f t="shared" si="2"/>
        <v xml:space="preserve">VERSION </v>
      </c>
      <c r="F17" s="20" t="str">
        <f t="shared" si="3"/>
        <v>NUMBER (10),</v>
      </c>
      <c r="G17" s="20">
        <f t="shared" si="4"/>
        <v>8</v>
      </c>
      <c r="H17" s="30" t="str">
        <f t="shared" si="5"/>
        <v xml:space="preserve">NUMBER </v>
      </c>
      <c r="I17" s="20">
        <f t="shared" si="6"/>
        <v>11</v>
      </c>
      <c r="J17" s="20">
        <f t="shared" si="7"/>
        <v>3</v>
      </c>
      <c r="K17" s="30" t="str">
        <f t="shared" si="8"/>
        <v>10</v>
      </c>
      <c r="L17" s="20" t="s">
        <v>271</v>
      </c>
      <c r="M17" s="30" t="str">
        <f t="shared" si="9"/>
        <v xml:space="preserve">VERSION </v>
      </c>
      <c r="N17" s="30" t="str">
        <f t="shared" si="10"/>
        <v xml:space="preserve">VERSION </v>
      </c>
      <c r="O17" s="20" t="str">
        <f t="shared" si="11"/>
        <v xml:space="preserve">NUMBER </v>
      </c>
      <c r="P17" s="20" t="str">
        <f t="shared" si="12"/>
        <v>10</v>
      </c>
      <c r="Q17" s="16"/>
      <c r="R17" s="20" t="str">
        <f t="shared" si="13"/>
        <v xml:space="preserve">VERSION </v>
      </c>
      <c r="S17" s="20"/>
      <c r="T17" s="20"/>
      <c r="U17" s="20"/>
      <c r="V17" s="20"/>
      <c r="W17" s="20"/>
      <c r="X17" s="20"/>
      <c r="Y17" s="20"/>
    </row>
    <row r="18" spans="1:25" hidden="1" x14ac:dyDescent="0.25">
      <c r="A18" s="20" t="s">
        <v>270</v>
      </c>
      <c r="B18" s="20" t="s">
        <v>238</v>
      </c>
      <c r="C18" s="20">
        <f t="shared" si="0"/>
        <v>8</v>
      </c>
      <c r="D18" s="30" t="str">
        <f t="shared" si="1"/>
        <v xml:space="preserve">ALLOWYN </v>
      </c>
      <c r="E18" s="30" t="str">
        <f t="shared" si="2"/>
        <v xml:space="preserve">ALLOWYN </v>
      </c>
      <c r="F18" s="20" t="str">
        <f t="shared" si="3"/>
        <v>VARCHAR2 (255),</v>
      </c>
      <c r="G18" s="20">
        <f t="shared" si="4"/>
        <v>10</v>
      </c>
      <c r="H18" s="30" t="str">
        <f t="shared" si="5"/>
        <v xml:space="preserve">VARCHAR2 </v>
      </c>
      <c r="I18" s="20">
        <f t="shared" si="6"/>
        <v>14</v>
      </c>
      <c r="J18" s="20">
        <f t="shared" si="7"/>
        <v>4</v>
      </c>
      <c r="K18" s="30" t="str">
        <f t="shared" si="8"/>
        <v>255</v>
      </c>
      <c r="L18" s="20" t="s">
        <v>271</v>
      </c>
      <c r="M18" s="30" t="str">
        <f t="shared" si="9"/>
        <v xml:space="preserve">ALLOWYN </v>
      </c>
      <c r="N18" s="30" t="str">
        <f t="shared" si="10"/>
        <v xml:space="preserve">ALLOWYN </v>
      </c>
      <c r="O18" s="20" t="str">
        <f t="shared" si="11"/>
        <v xml:space="preserve">VARCHAR2 </v>
      </c>
      <c r="P18" s="20" t="str">
        <f t="shared" si="12"/>
        <v>255</v>
      </c>
      <c r="Q18" s="16"/>
      <c r="R18" s="20" t="str">
        <f t="shared" si="13"/>
        <v xml:space="preserve">ALLOWYN </v>
      </c>
      <c r="S18" s="20"/>
      <c r="T18" s="20"/>
      <c r="U18" s="20"/>
      <c r="V18" s="20"/>
      <c r="W18" s="20"/>
      <c r="X18" s="20"/>
      <c r="Y18" s="20"/>
    </row>
    <row r="19" spans="1:25" hidden="1" x14ac:dyDescent="0.25">
      <c r="A19" s="20" t="s">
        <v>270</v>
      </c>
      <c r="B19" s="20" t="s">
        <v>239</v>
      </c>
      <c r="C19" s="20">
        <f t="shared" si="0"/>
        <v>11</v>
      </c>
      <c r="D19" s="30" t="str">
        <f t="shared" si="1"/>
        <v xml:space="preserve">AUTHSTATUS </v>
      </c>
      <c r="E19" s="30" t="str">
        <f t="shared" si="2"/>
        <v xml:space="preserve">AUTHSTATUS </v>
      </c>
      <c r="F19" s="20" t="str">
        <f t="shared" si="3"/>
        <v>VARCHAR2 (255),</v>
      </c>
      <c r="G19" s="20">
        <f t="shared" si="4"/>
        <v>10</v>
      </c>
      <c r="H19" s="30" t="str">
        <f t="shared" si="5"/>
        <v xml:space="preserve">VARCHAR2 </v>
      </c>
      <c r="I19" s="20">
        <f t="shared" si="6"/>
        <v>14</v>
      </c>
      <c r="J19" s="20">
        <f t="shared" si="7"/>
        <v>4</v>
      </c>
      <c r="K19" s="30" t="str">
        <f t="shared" si="8"/>
        <v>255</v>
      </c>
      <c r="L19" s="20" t="s">
        <v>271</v>
      </c>
      <c r="M19" s="30" t="str">
        <f t="shared" si="9"/>
        <v xml:space="preserve">AUTHSTATUS </v>
      </c>
      <c r="N19" s="30" t="str">
        <f t="shared" si="10"/>
        <v xml:space="preserve">AUTHSTATUS </v>
      </c>
      <c r="O19" s="20" t="str">
        <f t="shared" si="11"/>
        <v xml:space="preserve">VARCHAR2 </v>
      </c>
      <c r="P19" s="20" t="str">
        <f t="shared" si="12"/>
        <v>255</v>
      </c>
      <c r="Q19" s="16"/>
      <c r="R19" s="20" t="str">
        <f t="shared" si="13"/>
        <v xml:space="preserve">AUTHSTATUS </v>
      </c>
      <c r="S19" s="20"/>
      <c r="T19" s="20"/>
      <c r="U19" s="20"/>
      <c r="V19" s="20"/>
      <c r="W19" s="20"/>
      <c r="X19" s="20"/>
      <c r="Y19" s="20"/>
    </row>
    <row r="20" spans="1:25" x14ac:dyDescent="0.25">
      <c r="A20" s="20" t="s">
        <v>270</v>
      </c>
      <c r="B20" s="20" t="s">
        <v>240</v>
      </c>
      <c r="C20" s="20">
        <f t="shared" si="0"/>
        <v>7</v>
      </c>
      <c r="D20" s="30" t="str">
        <f t="shared" si="1"/>
        <v xml:space="preserve">BGDESC </v>
      </c>
      <c r="E20" s="30" t="str">
        <f t="shared" si="2"/>
        <v xml:space="preserve">BGDESC </v>
      </c>
      <c r="F20" s="20" t="str">
        <f t="shared" si="3"/>
        <v>VARCHAR2 (255),</v>
      </c>
      <c r="G20" s="20">
        <f t="shared" si="4"/>
        <v>10</v>
      </c>
      <c r="H20" s="30" t="str">
        <f t="shared" si="5"/>
        <v xml:space="preserve">VARCHAR2 </v>
      </c>
      <c r="I20" s="20">
        <f t="shared" si="6"/>
        <v>14</v>
      </c>
      <c r="J20" s="20">
        <f t="shared" si="7"/>
        <v>4</v>
      </c>
      <c r="K20" s="30" t="str">
        <f t="shared" si="8"/>
        <v>255</v>
      </c>
      <c r="L20" s="20" t="s">
        <v>271</v>
      </c>
      <c r="M20" s="30" t="str">
        <f t="shared" si="9"/>
        <v xml:space="preserve">BGDESC </v>
      </c>
      <c r="N20" s="30" t="str">
        <f t="shared" si="10"/>
        <v xml:space="preserve">BGDESC </v>
      </c>
      <c r="O20" s="20" t="str">
        <f t="shared" si="11"/>
        <v xml:space="preserve">VARCHAR2 </v>
      </c>
      <c r="P20" s="20" t="str">
        <f t="shared" si="12"/>
        <v>255</v>
      </c>
      <c r="Q20" s="16"/>
      <c r="R20" s="20" t="s">
        <v>273</v>
      </c>
      <c r="S20" s="20"/>
      <c r="T20" s="20"/>
      <c r="U20" s="20"/>
      <c r="V20" s="20"/>
      <c r="W20" s="20"/>
      <c r="X20" s="20"/>
      <c r="Y20" s="20"/>
    </row>
    <row r="21" spans="1:25" x14ac:dyDescent="0.25">
      <c r="A21" s="20" t="s">
        <v>270</v>
      </c>
      <c r="B21" s="20" t="s">
        <v>241</v>
      </c>
      <c r="C21" s="20">
        <f t="shared" si="0"/>
        <v>9</v>
      </c>
      <c r="D21" s="30" t="str">
        <f t="shared" si="1"/>
        <v xml:space="preserve">BGMAXAMT </v>
      </c>
      <c r="E21" s="30" t="str">
        <f t="shared" si="2"/>
        <v xml:space="preserve">BGMAXAMT </v>
      </c>
      <c r="F21" s="20" t="str">
        <f t="shared" si="3"/>
        <v>FLOAT,</v>
      </c>
      <c r="G21" s="20" t="e">
        <f t="shared" si="4"/>
        <v>#VALUE!</v>
      </c>
      <c r="H21" s="30" t="e">
        <f t="shared" si="5"/>
        <v>#VALUE!</v>
      </c>
      <c r="I21" s="20" t="e">
        <f t="shared" si="6"/>
        <v>#VALUE!</v>
      </c>
      <c r="J21" s="20" t="e">
        <f t="shared" si="7"/>
        <v>#VALUE!</v>
      </c>
      <c r="K21" s="30" t="e">
        <f t="shared" si="8"/>
        <v>#VALUE!</v>
      </c>
      <c r="L21" s="20" t="s">
        <v>271</v>
      </c>
      <c r="M21" s="30" t="str">
        <f t="shared" si="9"/>
        <v xml:space="preserve">BGMAXAMT </v>
      </c>
      <c r="N21" s="30" t="str">
        <f t="shared" si="10"/>
        <v xml:space="preserve">BGMAXAMT </v>
      </c>
      <c r="O21" s="20" t="e">
        <f t="shared" si="11"/>
        <v>#VALUE!</v>
      </c>
      <c r="P21" s="20" t="e">
        <f t="shared" si="12"/>
        <v>#VALUE!</v>
      </c>
      <c r="Q21" s="16"/>
      <c r="R21" s="20" t="s">
        <v>274</v>
      </c>
      <c r="S21" s="20"/>
      <c r="T21" s="20"/>
      <c r="U21" s="20"/>
      <c r="V21" s="20"/>
      <c r="W21" s="20"/>
      <c r="X21" s="20"/>
      <c r="Y21" s="20"/>
    </row>
    <row r="22" spans="1:25" x14ac:dyDescent="0.25">
      <c r="A22" s="20" t="s">
        <v>270</v>
      </c>
      <c r="B22" s="20" t="s">
        <v>242</v>
      </c>
      <c r="C22" s="20">
        <f t="shared" si="0"/>
        <v>9</v>
      </c>
      <c r="D22" s="30" t="str">
        <f t="shared" si="1"/>
        <v xml:space="preserve">BGMINAMT </v>
      </c>
      <c r="E22" s="30" t="str">
        <f t="shared" si="2"/>
        <v xml:space="preserve">BGMINAMT </v>
      </c>
      <c r="F22" s="20" t="str">
        <f t="shared" si="3"/>
        <v>FLOAT,</v>
      </c>
      <c r="G22" s="20" t="e">
        <f t="shared" si="4"/>
        <v>#VALUE!</v>
      </c>
      <c r="H22" s="30" t="e">
        <f t="shared" si="5"/>
        <v>#VALUE!</v>
      </c>
      <c r="I22" s="20" t="e">
        <f t="shared" si="6"/>
        <v>#VALUE!</v>
      </c>
      <c r="J22" s="20" t="e">
        <f t="shared" si="7"/>
        <v>#VALUE!</v>
      </c>
      <c r="K22" s="30" t="e">
        <f t="shared" si="8"/>
        <v>#VALUE!</v>
      </c>
      <c r="L22" s="20" t="s">
        <v>271</v>
      </c>
      <c r="M22" s="30" t="str">
        <f t="shared" si="9"/>
        <v xml:space="preserve">BGMINAMT </v>
      </c>
      <c r="N22" s="30" t="str">
        <f t="shared" si="10"/>
        <v xml:space="preserve">BGMINAMT </v>
      </c>
      <c r="O22" s="20" t="e">
        <f t="shared" si="11"/>
        <v>#VALUE!</v>
      </c>
      <c r="P22" s="20" t="e">
        <f t="shared" si="12"/>
        <v>#VALUE!</v>
      </c>
      <c r="Q22" s="16"/>
      <c r="R22" s="20" t="s">
        <v>275</v>
      </c>
      <c r="S22" s="20"/>
      <c r="T22" s="20"/>
      <c r="U22" s="20"/>
      <c r="V22" s="20"/>
      <c r="W22" s="20"/>
      <c r="X22" s="20"/>
      <c r="Y22" s="20"/>
    </row>
    <row r="23" spans="1:25" hidden="1" x14ac:dyDescent="0.25">
      <c r="A23" s="20" t="s">
        <v>270</v>
      </c>
      <c r="B23" s="20" t="s">
        <v>243</v>
      </c>
      <c r="C23" s="20">
        <f t="shared" si="0"/>
        <v>14</v>
      </c>
      <c r="D23" s="30" t="str">
        <f t="shared" si="1"/>
        <v xml:space="preserve">CHGPRDCURCDYN </v>
      </c>
      <c r="E23" s="30" t="str">
        <f t="shared" si="2"/>
        <v xml:space="preserve">CHGPRDCURCDYN </v>
      </c>
      <c r="F23" s="20" t="str">
        <f t="shared" si="3"/>
        <v>VARCHAR2 (255),</v>
      </c>
      <c r="G23" s="20">
        <f t="shared" si="4"/>
        <v>10</v>
      </c>
      <c r="H23" s="30" t="str">
        <f t="shared" si="5"/>
        <v xml:space="preserve">VARCHAR2 </v>
      </c>
      <c r="I23" s="20">
        <f t="shared" si="6"/>
        <v>14</v>
      </c>
      <c r="J23" s="20">
        <f t="shared" si="7"/>
        <v>4</v>
      </c>
      <c r="K23" s="30" t="str">
        <f t="shared" si="8"/>
        <v>255</v>
      </c>
      <c r="L23" s="20" t="s">
        <v>271</v>
      </c>
      <c r="M23" s="30" t="str">
        <f t="shared" si="9"/>
        <v xml:space="preserve">CHGPRDCURCDYN </v>
      </c>
      <c r="N23" s="30" t="str">
        <f t="shared" si="10"/>
        <v xml:space="preserve">CHGPRDCURCDYN </v>
      </c>
      <c r="O23" s="20" t="str">
        <f t="shared" si="11"/>
        <v xml:space="preserve">VARCHAR2 </v>
      </c>
      <c r="P23" s="20" t="str">
        <f t="shared" si="12"/>
        <v>255</v>
      </c>
      <c r="Q23" s="16"/>
      <c r="R23" s="20" t="str">
        <f t="shared" si="13"/>
        <v xml:space="preserve">CHGPRDCURCDYN </v>
      </c>
      <c r="S23" s="20"/>
      <c r="T23" s="20"/>
      <c r="U23" s="20"/>
      <c r="V23" s="20"/>
      <c r="W23" s="20"/>
      <c r="X23" s="20"/>
      <c r="Y23" s="20"/>
    </row>
    <row r="24" spans="1:25" hidden="1" x14ac:dyDescent="0.25">
      <c r="A24" s="20" t="s">
        <v>270</v>
      </c>
      <c r="B24" s="20" t="s">
        <v>244</v>
      </c>
      <c r="C24" s="20">
        <f t="shared" si="0"/>
        <v>9</v>
      </c>
      <c r="D24" s="30" t="str">
        <f t="shared" si="1"/>
        <v xml:space="preserve">COMMRATE </v>
      </c>
      <c r="E24" s="30" t="str">
        <f t="shared" si="2"/>
        <v xml:space="preserve">COMMRATE </v>
      </c>
      <c r="F24" s="20" t="str">
        <f t="shared" si="3"/>
        <v>FLOAT,</v>
      </c>
      <c r="G24" s="20" t="e">
        <f t="shared" si="4"/>
        <v>#VALUE!</v>
      </c>
      <c r="H24" s="30" t="e">
        <f t="shared" si="5"/>
        <v>#VALUE!</v>
      </c>
      <c r="I24" s="20" t="e">
        <f t="shared" si="6"/>
        <v>#VALUE!</v>
      </c>
      <c r="J24" s="20" t="e">
        <f t="shared" si="7"/>
        <v>#VALUE!</v>
      </c>
      <c r="K24" s="30" t="e">
        <f t="shared" si="8"/>
        <v>#VALUE!</v>
      </c>
      <c r="L24" s="20" t="s">
        <v>271</v>
      </c>
      <c r="M24" s="30" t="str">
        <f t="shared" si="9"/>
        <v xml:space="preserve">COMMRATE </v>
      </c>
      <c r="N24" s="30" t="str">
        <f t="shared" si="10"/>
        <v xml:space="preserve">COMMRATE </v>
      </c>
      <c r="O24" s="20" t="e">
        <f t="shared" si="11"/>
        <v>#VALUE!</v>
      </c>
      <c r="P24" s="20" t="e">
        <f t="shared" si="12"/>
        <v>#VALUE!</v>
      </c>
      <c r="Q24" s="16"/>
      <c r="R24" s="20" t="s">
        <v>276</v>
      </c>
      <c r="S24" s="20"/>
      <c r="T24" s="20"/>
      <c r="U24" s="20"/>
      <c r="V24" s="20"/>
      <c r="W24" s="20"/>
      <c r="X24" s="20"/>
      <c r="Y24" s="20"/>
    </row>
    <row r="25" spans="1:25" hidden="1" x14ac:dyDescent="0.25">
      <c r="A25" s="20" t="s">
        <v>270</v>
      </c>
      <c r="B25" s="20" t="s">
        <v>245</v>
      </c>
      <c r="C25" s="20">
        <f t="shared" si="0"/>
        <v>10</v>
      </c>
      <c r="D25" s="30" t="str">
        <f t="shared" si="1"/>
        <v xml:space="preserve">COMMSECBG </v>
      </c>
      <c r="E25" s="30" t="str">
        <f t="shared" si="2"/>
        <v xml:space="preserve">COMMSECBG </v>
      </c>
      <c r="F25" s="20" t="str">
        <f t="shared" si="3"/>
        <v>FLOAT,</v>
      </c>
      <c r="G25" s="20" t="e">
        <f t="shared" si="4"/>
        <v>#VALUE!</v>
      </c>
      <c r="H25" s="30" t="e">
        <f t="shared" si="5"/>
        <v>#VALUE!</v>
      </c>
      <c r="I25" s="20" t="e">
        <f t="shared" si="6"/>
        <v>#VALUE!</v>
      </c>
      <c r="J25" s="20" t="e">
        <f t="shared" si="7"/>
        <v>#VALUE!</v>
      </c>
      <c r="K25" s="30" t="e">
        <f t="shared" si="8"/>
        <v>#VALUE!</v>
      </c>
      <c r="L25" s="20" t="s">
        <v>271</v>
      </c>
      <c r="M25" s="30" t="str">
        <f t="shared" si="9"/>
        <v xml:space="preserve">COMMSECBG </v>
      </c>
      <c r="N25" s="30" t="str">
        <f t="shared" si="10"/>
        <v xml:space="preserve">COMMSECBG </v>
      </c>
      <c r="O25" s="20" t="e">
        <f t="shared" si="11"/>
        <v>#VALUE!</v>
      </c>
      <c r="P25" s="20" t="e">
        <f t="shared" si="12"/>
        <v>#VALUE!</v>
      </c>
      <c r="Q25" s="16"/>
      <c r="R25" s="20" t="s">
        <v>277</v>
      </c>
      <c r="S25" s="20"/>
      <c r="T25" s="20"/>
      <c r="U25" s="20"/>
      <c r="V25" s="20"/>
      <c r="W25" s="20"/>
      <c r="X25" s="20"/>
      <c r="Y25" s="20"/>
    </row>
    <row r="26" spans="1:25" hidden="1" x14ac:dyDescent="0.25">
      <c r="A26" s="20" t="s">
        <v>270</v>
      </c>
      <c r="B26" s="20" t="s">
        <v>246</v>
      </c>
      <c r="C26" s="20">
        <f t="shared" si="0"/>
        <v>9</v>
      </c>
      <c r="D26" s="30" t="str">
        <f t="shared" si="1"/>
        <v xml:space="preserve">COMNTYPE </v>
      </c>
      <c r="E26" s="30" t="str">
        <f t="shared" si="2"/>
        <v xml:space="preserve">COMNTYPE </v>
      </c>
      <c r="F26" s="20" t="str">
        <f t="shared" si="3"/>
        <v>NUMBER (10),</v>
      </c>
      <c r="G26" s="20">
        <f t="shared" si="4"/>
        <v>8</v>
      </c>
      <c r="H26" s="30" t="str">
        <f t="shared" si="5"/>
        <v xml:space="preserve">NUMBER </v>
      </c>
      <c r="I26" s="20">
        <f t="shared" si="6"/>
        <v>11</v>
      </c>
      <c r="J26" s="20">
        <f t="shared" si="7"/>
        <v>3</v>
      </c>
      <c r="K26" s="30" t="str">
        <f t="shared" si="8"/>
        <v>10</v>
      </c>
      <c r="L26" s="20" t="s">
        <v>271</v>
      </c>
      <c r="M26" s="30" t="str">
        <f t="shared" si="9"/>
        <v xml:space="preserve">COMNTYPE </v>
      </c>
      <c r="N26" s="30" t="str">
        <f t="shared" si="10"/>
        <v xml:space="preserve">COMNTYPE </v>
      </c>
      <c r="O26" s="20" t="str">
        <f t="shared" si="11"/>
        <v xml:space="preserve">NUMBER </v>
      </c>
      <c r="P26" s="20" t="str">
        <f t="shared" si="12"/>
        <v>10</v>
      </c>
      <c r="Q26" s="16"/>
      <c r="R26" s="20" t="str">
        <f t="shared" si="13"/>
        <v xml:space="preserve">COMNTYPE </v>
      </c>
      <c r="S26" s="20"/>
      <c r="T26" s="20"/>
      <c r="U26" s="20"/>
      <c r="V26" s="20"/>
      <c r="W26" s="20"/>
      <c r="X26" s="20"/>
      <c r="Y26" s="20"/>
    </row>
    <row r="27" spans="1:25" x14ac:dyDescent="0.25">
      <c r="A27" s="20" t="s">
        <v>270</v>
      </c>
      <c r="B27" s="20" t="s">
        <v>247</v>
      </c>
      <c r="C27" s="20">
        <f t="shared" si="0"/>
        <v>9</v>
      </c>
      <c r="D27" s="30" t="str">
        <f t="shared" si="1"/>
        <v xml:space="preserve">DEVOLINT </v>
      </c>
      <c r="E27" s="30" t="str">
        <f t="shared" si="2"/>
        <v xml:space="preserve">DEVOLINT </v>
      </c>
      <c r="F27" s="20" t="str">
        <f t="shared" si="3"/>
        <v>FLOAT,</v>
      </c>
      <c r="G27" s="20" t="e">
        <f t="shared" si="4"/>
        <v>#VALUE!</v>
      </c>
      <c r="H27" s="30" t="e">
        <f t="shared" si="5"/>
        <v>#VALUE!</v>
      </c>
      <c r="I27" s="20" t="e">
        <f t="shared" si="6"/>
        <v>#VALUE!</v>
      </c>
      <c r="J27" s="20" t="e">
        <f t="shared" si="7"/>
        <v>#VALUE!</v>
      </c>
      <c r="K27" s="30" t="e">
        <f t="shared" si="8"/>
        <v>#VALUE!</v>
      </c>
      <c r="L27" s="20" t="s">
        <v>271</v>
      </c>
      <c r="M27" s="30" t="str">
        <f t="shared" si="9"/>
        <v xml:space="preserve">DEVOLINT </v>
      </c>
      <c r="N27" s="30" t="str">
        <f t="shared" si="10"/>
        <v xml:space="preserve">DEVOLINT </v>
      </c>
      <c r="O27" s="20" t="e">
        <f t="shared" si="11"/>
        <v>#VALUE!</v>
      </c>
      <c r="P27" s="20" t="e">
        <f t="shared" si="12"/>
        <v>#VALUE!</v>
      </c>
      <c r="Q27" s="16"/>
      <c r="R27" s="20" t="s">
        <v>278</v>
      </c>
      <c r="S27" s="20"/>
      <c r="T27" s="20"/>
      <c r="U27" s="20"/>
      <c r="V27" s="20"/>
      <c r="W27" s="20"/>
      <c r="X27" s="20"/>
      <c r="Y27" s="20"/>
    </row>
    <row r="28" spans="1:25" hidden="1" x14ac:dyDescent="0.25">
      <c r="A28" s="20" t="s">
        <v>270</v>
      </c>
      <c r="B28" s="20" t="s">
        <v>248</v>
      </c>
      <c r="C28" s="20">
        <f t="shared" si="0"/>
        <v>13</v>
      </c>
      <c r="D28" s="30" t="str">
        <f t="shared" si="1"/>
        <v xml:space="preserve">FLOORCOMMAMT </v>
      </c>
      <c r="E28" s="30" t="str">
        <f t="shared" si="2"/>
        <v xml:space="preserve">FLOORCOMMAMT </v>
      </c>
      <c r="F28" s="20" t="str">
        <f t="shared" si="3"/>
        <v>FLOAT,</v>
      </c>
      <c r="G28" s="20" t="e">
        <f t="shared" si="4"/>
        <v>#VALUE!</v>
      </c>
      <c r="H28" s="30" t="e">
        <f t="shared" si="5"/>
        <v>#VALUE!</v>
      </c>
      <c r="I28" s="20" t="e">
        <f t="shared" si="6"/>
        <v>#VALUE!</v>
      </c>
      <c r="J28" s="20" t="e">
        <f t="shared" si="7"/>
        <v>#VALUE!</v>
      </c>
      <c r="K28" s="30" t="e">
        <f t="shared" si="8"/>
        <v>#VALUE!</v>
      </c>
      <c r="L28" s="20" t="s">
        <v>271</v>
      </c>
      <c r="M28" s="30" t="str">
        <f t="shared" si="9"/>
        <v xml:space="preserve">FLOORCOMMAMT </v>
      </c>
      <c r="N28" s="30" t="str">
        <f t="shared" si="10"/>
        <v xml:space="preserve">FLOORCOMMAMT </v>
      </c>
      <c r="O28" s="20" t="e">
        <f t="shared" si="11"/>
        <v>#VALUE!</v>
      </c>
      <c r="P28" s="20" t="e">
        <f t="shared" si="12"/>
        <v>#VALUE!</v>
      </c>
      <c r="Q28" s="16"/>
      <c r="R28" s="20" t="s">
        <v>279</v>
      </c>
      <c r="S28" s="20"/>
      <c r="T28" s="20"/>
      <c r="U28" s="20"/>
      <c r="V28" s="20"/>
      <c r="W28" s="20"/>
      <c r="X28" s="20"/>
      <c r="Y28" s="20"/>
    </row>
    <row r="29" spans="1:25" x14ac:dyDescent="0.25">
      <c r="A29" s="20" t="s">
        <v>270</v>
      </c>
      <c r="B29" s="20" t="s">
        <v>249</v>
      </c>
      <c r="C29" s="20">
        <f t="shared" si="0"/>
        <v>7</v>
      </c>
      <c r="D29" s="30" t="str">
        <f t="shared" si="1"/>
        <v xml:space="preserve">FROMDT </v>
      </c>
      <c r="E29" s="30" t="str">
        <f t="shared" si="2"/>
        <v xml:space="preserve">FROMDT </v>
      </c>
      <c r="F29" s="20" t="str">
        <f t="shared" si="3"/>
        <v>TIMESTAMP,</v>
      </c>
      <c r="G29" s="20" t="e">
        <f t="shared" si="4"/>
        <v>#VALUE!</v>
      </c>
      <c r="H29" s="30" t="e">
        <f t="shared" si="5"/>
        <v>#VALUE!</v>
      </c>
      <c r="I29" s="20" t="e">
        <f t="shared" si="6"/>
        <v>#VALUE!</v>
      </c>
      <c r="J29" s="20" t="e">
        <f t="shared" si="7"/>
        <v>#VALUE!</v>
      </c>
      <c r="K29" s="30" t="e">
        <f t="shared" si="8"/>
        <v>#VALUE!</v>
      </c>
      <c r="L29" s="20" t="s">
        <v>271</v>
      </c>
      <c r="M29" s="30" t="str">
        <f t="shared" si="9"/>
        <v xml:space="preserve">FROMDT </v>
      </c>
      <c r="N29" s="30" t="str">
        <f t="shared" si="10"/>
        <v xml:space="preserve">FROMDT </v>
      </c>
      <c r="O29" s="20" t="e">
        <f t="shared" si="11"/>
        <v>#VALUE!</v>
      </c>
      <c r="P29" s="20" t="e">
        <f t="shared" si="12"/>
        <v>#VALUE!</v>
      </c>
      <c r="Q29" s="16"/>
      <c r="R29" s="20" t="s">
        <v>280</v>
      </c>
      <c r="S29" s="20"/>
      <c r="T29" s="20"/>
      <c r="U29" s="20"/>
      <c r="V29" s="20"/>
      <c r="W29" s="20"/>
      <c r="X29" s="20"/>
      <c r="Y29" s="20"/>
    </row>
    <row r="30" spans="1:25" hidden="1" x14ac:dyDescent="0.25">
      <c r="A30" s="20" t="s">
        <v>270</v>
      </c>
      <c r="B30" s="20" t="s">
        <v>250</v>
      </c>
      <c r="C30" s="20">
        <f t="shared" si="0"/>
        <v>13</v>
      </c>
      <c r="D30" s="30" t="str">
        <f t="shared" si="1"/>
        <v xml:space="preserve">INVRELMARGYN </v>
      </c>
      <c r="E30" s="30" t="str">
        <f t="shared" si="2"/>
        <v xml:space="preserve">INVRELMARGYN </v>
      </c>
      <c r="F30" s="20" t="str">
        <f t="shared" si="3"/>
        <v>VARCHAR2 (255),</v>
      </c>
      <c r="G30" s="20">
        <f t="shared" si="4"/>
        <v>10</v>
      </c>
      <c r="H30" s="30" t="str">
        <f t="shared" si="5"/>
        <v xml:space="preserve">VARCHAR2 </v>
      </c>
      <c r="I30" s="20">
        <f t="shared" si="6"/>
        <v>14</v>
      </c>
      <c r="J30" s="20">
        <f t="shared" si="7"/>
        <v>4</v>
      </c>
      <c r="K30" s="30" t="str">
        <f t="shared" si="8"/>
        <v>255</v>
      </c>
      <c r="L30" s="20" t="s">
        <v>271</v>
      </c>
      <c r="M30" s="30" t="str">
        <f t="shared" si="9"/>
        <v xml:space="preserve">INVRELMARGYN </v>
      </c>
      <c r="N30" s="30" t="str">
        <f t="shared" si="10"/>
        <v xml:space="preserve">INVRELMARGYN </v>
      </c>
      <c r="O30" s="20" t="str">
        <f t="shared" si="11"/>
        <v xml:space="preserve">VARCHAR2 </v>
      </c>
      <c r="P30" s="20" t="str">
        <f t="shared" si="12"/>
        <v>255</v>
      </c>
      <c r="Q30" s="16"/>
      <c r="R30" s="20" t="str">
        <f t="shared" si="13"/>
        <v xml:space="preserve">INVRELMARGYN </v>
      </c>
      <c r="S30" s="20"/>
      <c r="T30" s="20"/>
      <c r="U30" s="20"/>
      <c r="V30" s="20"/>
      <c r="W30" s="20"/>
      <c r="X30" s="20"/>
      <c r="Y30" s="20"/>
    </row>
    <row r="31" spans="1:25" hidden="1" x14ac:dyDescent="0.25">
      <c r="A31" s="20" t="s">
        <v>270</v>
      </c>
      <c r="B31" s="20" t="s">
        <v>51</v>
      </c>
      <c r="C31" s="20">
        <f t="shared" si="0"/>
        <v>9</v>
      </c>
      <c r="D31" s="30" t="str">
        <f t="shared" si="1"/>
        <v xml:space="preserve">ISACTIVE </v>
      </c>
      <c r="E31" s="30" t="str">
        <f t="shared" si="2"/>
        <v xml:space="preserve">ISACTIVE </v>
      </c>
      <c r="F31" s="20" t="str">
        <f t="shared" si="3"/>
        <v>NUMBER (10),</v>
      </c>
      <c r="G31" s="20">
        <f t="shared" si="4"/>
        <v>8</v>
      </c>
      <c r="H31" s="30" t="str">
        <f t="shared" si="5"/>
        <v xml:space="preserve">NUMBER </v>
      </c>
      <c r="I31" s="20">
        <f t="shared" si="6"/>
        <v>11</v>
      </c>
      <c r="J31" s="20">
        <f t="shared" si="7"/>
        <v>3</v>
      </c>
      <c r="K31" s="30" t="str">
        <f t="shared" si="8"/>
        <v>10</v>
      </c>
      <c r="L31" s="20" t="s">
        <v>271</v>
      </c>
      <c r="M31" s="30" t="str">
        <f t="shared" si="9"/>
        <v xml:space="preserve">ISACTIVE </v>
      </c>
      <c r="N31" s="30" t="str">
        <f t="shared" si="10"/>
        <v xml:space="preserve">ISACTIVE </v>
      </c>
      <c r="O31" s="20" t="str">
        <f t="shared" si="11"/>
        <v xml:space="preserve">NUMBER </v>
      </c>
      <c r="P31" s="20" t="str">
        <f t="shared" si="12"/>
        <v>10</v>
      </c>
      <c r="Q31" s="16"/>
      <c r="R31" s="20" t="str">
        <f t="shared" si="13"/>
        <v xml:space="preserve">ISACTIVE </v>
      </c>
      <c r="S31" s="20"/>
      <c r="T31" s="20"/>
      <c r="U31" s="20"/>
      <c r="V31" s="20"/>
      <c r="W31" s="20"/>
      <c r="X31" s="20"/>
      <c r="Y31" s="20"/>
    </row>
    <row r="32" spans="1:25" hidden="1" x14ac:dyDescent="0.25">
      <c r="A32" s="20" t="s">
        <v>270</v>
      </c>
      <c r="B32" s="20" t="s">
        <v>251</v>
      </c>
      <c r="C32" s="20">
        <f t="shared" si="0"/>
        <v>10</v>
      </c>
      <c r="D32" s="30" t="str">
        <f t="shared" si="1"/>
        <v xml:space="preserve">LINVOCINT </v>
      </c>
      <c r="E32" s="30" t="str">
        <f t="shared" si="2"/>
        <v xml:space="preserve">LINVOCINT </v>
      </c>
      <c r="F32" s="20" t="str">
        <f t="shared" si="3"/>
        <v>FLOAT,</v>
      </c>
      <c r="G32" s="20" t="e">
        <f t="shared" si="4"/>
        <v>#VALUE!</v>
      </c>
      <c r="H32" s="30" t="e">
        <f t="shared" si="5"/>
        <v>#VALUE!</v>
      </c>
      <c r="I32" s="20" t="e">
        <f t="shared" si="6"/>
        <v>#VALUE!</v>
      </c>
      <c r="J32" s="20" t="e">
        <f t="shared" si="7"/>
        <v>#VALUE!</v>
      </c>
      <c r="K32" s="30" t="e">
        <f t="shared" si="8"/>
        <v>#VALUE!</v>
      </c>
      <c r="L32" s="20" t="s">
        <v>271</v>
      </c>
      <c r="M32" s="30" t="str">
        <f t="shared" si="9"/>
        <v xml:space="preserve">LINVOCINT </v>
      </c>
      <c r="N32" s="30" t="str">
        <f t="shared" si="10"/>
        <v xml:space="preserve">LINVOCINT </v>
      </c>
      <c r="O32" s="20" t="e">
        <f t="shared" si="11"/>
        <v>#VALUE!</v>
      </c>
      <c r="P32" s="20" t="e">
        <f t="shared" si="12"/>
        <v>#VALUE!</v>
      </c>
      <c r="Q32" s="16"/>
      <c r="R32" s="20" t="str">
        <f t="shared" si="13"/>
        <v xml:space="preserve">LINVOCINT </v>
      </c>
      <c r="S32" s="20"/>
      <c r="T32" s="20"/>
      <c r="U32" s="20"/>
      <c r="V32" s="20"/>
      <c r="W32" s="20"/>
      <c r="X32" s="20"/>
      <c r="Y32" s="20"/>
    </row>
    <row r="33" spans="1:25" hidden="1" x14ac:dyDescent="0.25">
      <c r="A33" s="20" t="s">
        <v>270</v>
      </c>
      <c r="B33" s="20" t="s">
        <v>252</v>
      </c>
      <c r="C33" s="20">
        <f t="shared" si="0"/>
        <v>11</v>
      </c>
      <c r="D33" s="30" t="str">
        <f t="shared" si="1"/>
        <v xml:space="preserve">MAXCOMMAMT </v>
      </c>
      <c r="E33" s="30" t="str">
        <f t="shared" si="2"/>
        <v xml:space="preserve">MAXCOMMAMT </v>
      </c>
      <c r="F33" s="20" t="str">
        <f t="shared" si="3"/>
        <v>FLOAT,</v>
      </c>
      <c r="G33" s="20" t="e">
        <f t="shared" si="4"/>
        <v>#VALUE!</v>
      </c>
      <c r="H33" s="30" t="e">
        <f t="shared" si="5"/>
        <v>#VALUE!</v>
      </c>
      <c r="I33" s="20" t="e">
        <f t="shared" si="6"/>
        <v>#VALUE!</v>
      </c>
      <c r="J33" s="20" t="e">
        <f t="shared" si="7"/>
        <v>#VALUE!</v>
      </c>
      <c r="K33" s="30" t="e">
        <f t="shared" si="8"/>
        <v>#VALUE!</v>
      </c>
      <c r="L33" s="20" t="s">
        <v>271</v>
      </c>
      <c r="M33" s="30" t="str">
        <f t="shared" si="9"/>
        <v xml:space="preserve">MAXCOMMAMT </v>
      </c>
      <c r="N33" s="30" t="str">
        <f t="shared" si="10"/>
        <v xml:space="preserve">MAXCOMMAMT </v>
      </c>
      <c r="O33" s="20" t="e">
        <f t="shared" si="11"/>
        <v>#VALUE!</v>
      </c>
      <c r="P33" s="20" t="e">
        <f t="shared" si="12"/>
        <v>#VALUE!</v>
      </c>
      <c r="Q33" s="16"/>
      <c r="R33" s="20" t="str">
        <f t="shared" si="13"/>
        <v xml:space="preserve">MAXCOMMAMT </v>
      </c>
      <c r="S33" s="20"/>
      <c r="T33" s="20"/>
      <c r="U33" s="20"/>
      <c r="V33" s="20"/>
      <c r="W33" s="20"/>
      <c r="X33" s="20"/>
      <c r="Y33" s="20"/>
    </row>
    <row r="34" spans="1:25" hidden="1" x14ac:dyDescent="0.25">
      <c r="A34" s="20" t="s">
        <v>270</v>
      </c>
      <c r="B34" s="20" t="s">
        <v>253</v>
      </c>
      <c r="C34" s="20">
        <f t="shared" si="0"/>
        <v>6</v>
      </c>
      <c r="D34" s="30" t="str">
        <f t="shared" si="1"/>
        <v xml:space="preserve">MAXMT </v>
      </c>
      <c r="E34" s="30" t="str">
        <f t="shared" si="2"/>
        <v xml:space="preserve">MAXMT </v>
      </c>
      <c r="F34" s="20" t="str">
        <f t="shared" si="3"/>
        <v>NUMBER (10),</v>
      </c>
      <c r="G34" s="20">
        <f t="shared" si="4"/>
        <v>8</v>
      </c>
      <c r="H34" s="30" t="str">
        <f t="shared" si="5"/>
        <v xml:space="preserve">NUMBER </v>
      </c>
      <c r="I34" s="20">
        <f t="shared" si="6"/>
        <v>11</v>
      </c>
      <c r="J34" s="20">
        <f t="shared" si="7"/>
        <v>3</v>
      </c>
      <c r="K34" s="30" t="str">
        <f t="shared" si="8"/>
        <v>10</v>
      </c>
      <c r="L34" s="20" t="s">
        <v>271</v>
      </c>
      <c r="M34" s="30" t="str">
        <f t="shared" si="9"/>
        <v xml:space="preserve">MAXMT </v>
      </c>
      <c r="N34" s="30" t="str">
        <f t="shared" si="10"/>
        <v xml:space="preserve">MAXMT </v>
      </c>
      <c r="O34" s="20" t="str">
        <f t="shared" si="11"/>
        <v xml:space="preserve">NUMBER </v>
      </c>
      <c r="P34" s="20" t="str">
        <f t="shared" si="12"/>
        <v>10</v>
      </c>
      <c r="Q34" s="16"/>
      <c r="R34" s="20" t="str">
        <f t="shared" si="13"/>
        <v xml:space="preserve">MAXMT </v>
      </c>
      <c r="S34" s="20"/>
      <c r="T34" s="20"/>
      <c r="U34" s="20"/>
      <c r="V34" s="20"/>
      <c r="W34" s="20"/>
      <c r="X34" s="20"/>
      <c r="Y34" s="20"/>
    </row>
    <row r="35" spans="1:25" hidden="1" x14ac:dyDescent="0.25">
      <c r="A35" s="20" t="s">
        <v>270</v>
      </c>
      <c r="B35" s="20" t="s">
        <v>254</v>
      </c>
      <c r="C35" s="20">
        <f t="shared" si="0"/>
        <v>6</v>
      </c>
      <c r="D35" s="30" t="str">
        <f t="shared" si="1"/>
        <v xml:space="preserve">MINMT </v>
      </c>
      <c r="E35" s="30" t="str">
        <f t="shared" si="2"/>
        <v xml:space="preserve">MINMT </v>
      </c>
      <c r="F35" s="20" t="str">
        <f t="shared" si="3"/>
        <v>NUMBER (10),</v>
      </c>
      <c r="G35" s="20">
        <f t="shared" si="4"/>
        <v>8</v>
      </c>
      <c r="H35" s="30" t="str">
        <f t="shared" si="5"/>
        <v xml:space="preserve">NUMBER </v>
      </c>
      <c r="I35" s="20">
        <f t="shared" si="6"/>
        <v>11</v>
      </c>
      <c r="J35" s="20">
        <f t="shared" si="7"/>
        <v>3</v>
      </c>
      <c r="K35" s="30" t="str">
        <f t="shared" si="8"/>
        <v>10</v>
      </c>
      <c r="L35" s="20" t="s">
        <v>271</v>
      </c>
      <c r="M35" s="30" t="str">
        <f t="shared" si="9"/>
        <v xml:space="preserve">MINMT </v>
      </c>
      <c r="N35" s="30" t="str">
        <f t="shared" si="10"/>
        <v xml:space="preserve">MINMT </v>
      </c>
      <c r="O35" s="20" t="str">
        <f t="shared" si="11"/>
        <v xml:space="preserve">NUMBER </v>
      </c>
      <c r="P35" s="20" t="str">
        <f t="shared" si="12"/>
        <v>10</v>
      </c>
      <c r="Q35" s="16"/>
      <c r="R35" s="20" t="str">
        <f t="shared" si="13"/>
        <v xml:space="preserve">MINMT </v>
      </c>
      <c r="S35" s="20"/>
      <c r="T35" s="20"/>
      <c r="U35" s="20"/>
      <c r="V35" s="20"/>
      <c r="W35" s="20"/>
      <c r="X35" s="20"/>
      <c r="Y35" s="20"/>
    </row>
    <row r="36" spans="1:25" hidden="1" x14ac:dyDescent="0.25">
      <c r="A36" s="20" t="s">
        <v>270</v>
      </c>
      <c r="B36" s="20" t="s">
        <v>255</v>
      </c>
      <c r="C36" s="20">
        <f t="shared" si="0"/>
        <v>10</v>
      </c>
      <c r="D36" s="30" t="str">
        <f t="shared" si="1"/>
        <v xml:space="preserve">MINPREREF </v>
      </c>
      <c r="E36" s="30" t="str">
        <f t="shared" si="2"/>
        <v xml:space="preserve">MINPREREF </v>
      </c>
      <c r="F36" s="20" t="str">
        <f t="shared" si="3"/>
        <v>NUMBER (10),</v>
      </c>
      <c r="G36" s="20">
        <f t="shared" si="4"/>
        <v>8</v>
      </c>
      <c r="H36" s="30" t="str">
        <f t="shared" si="5"/>
        <v xml:space="preserve">NUMBER </v>
      </c>
      <c r="I36" s="20">
        <f t="shared" si="6"/>
        <v>11</v>
      </c>
      <c r="J36" s="20">
        <f t="shared" si="7"/>
        <v>3</v>
      </c>
      <c r="K36" s="30" t="str">
        <f t="shared" si="8"/>
        <v>10</v>
      </c>
      <c r="L36" s="20" t="s">
        <v>271</v>
      </c>
      <c r="M36" s="30" t="str">
        <f t="shared" si="9"/>
        <v xml:space="preserve">MINPREREF </v>
      </c>
      <c r="N36" s="30" t="str">
        <f t="shared" si="10"/>
        <v xml:space="preserve">MINPREREF </v>
      </c>
      <c r="O36" s="20" t="str">
        <f t="shared" si="11"/>
        <v xml:space="preserve">NUMBER </v>
      </c>
      <c r="P36" s="20" t="str">
        <f t="shared" si="12"/>
        <v>10</v>
      </c>
      <c r="Q36" s="16"/>
      <c r="R36" s="20" t="str">
        <f t="shared" si="13"/>
        <v xml:space="preserve">MINPREREF </v>
      </c>
      <c r="S36" s="20"/>
      <c r="T36" s="20"/>
      <c r="U36" s="20"/>
      <c r="V36" s="20"/>
      <c r="W36" s="20"/>
      <c r="X36" s="20"/>
      <c r="Y36" s="20"/>
    </row>
    <row r="37" spans="1:25" hidden="1" x14ac:dyDescent="0.25">
      <c r="A37" s="20" t="s">
        <v>270</v>
      </c>
      <c r="B37" s="20" t="s">
        <v>256</v>
      </c>
      <c r="C37" s="20">
        <f t="shared" si="0"/>
        <v>11</v>
      </c>
      <c r="D37" s="30" t="str">
        <f t="shared" si="1"/>
        <v xml:space="preserve">MINCOMMAMT </v>
      </c>
      <c r="E37" s="30" t="str">
        <f t="shared" si="2"/>
        <v xml:space="preserve">MINCOMMAMT </v>
      </c>
      <c r="F37" s="20" t="str">
        <f t="shared" si="3"/>
        <v>FLOAT,</v>
      </c>
      <c r="G37" s="20" t="e">
        <f t="shared" si="4"/>
        <v>#VALUE!</v>
      </c>
      <c r="H37" s="30" t="e">
        <f t="shared" si="5"/>
        <v>#VALUE!</v>
      </c>
      <c r="I37" s="20" t="e">
        <f t="shared" si="6"/>
        <v>#VALUE!</v>
      </c>
      <c r="J37" s="20" t="e">
        <f t="shared" si="7"/>
        <v>#VALUE!</v>
      </c>
      <c r="K37" s="30" t="e">
        <f t="shared" si="8"/>
        <v>#VALUE!</v>
      </c>
      <c r="L37" s="20" t="s">
        <v>271</v>
      </c>
      <c r="M37" s="30" t="str">
        <f t="shared" si="9"/>
        <v xml:space="preserve">MINCOMMAMT </v>
      </c>
      <c r="N37" s="30" t="str">
        <f t="shared" si="10"/>
        <v xml:space="preserve">MINCOMMAMT </v>
      </c>
      <c r="O37" s="20" t="e">
        <f t="shared" si="11"/>
        <v>#VALUE!</v>
      </c>
      <c r="P37" s="20" t="e">
        <f t="shared" si="12"/>
        <v>#VALUE!</v>
      </c>
      <c r="Q37" s="16"/>
      <c r="R37" s="20" t="str">
        <f t="shared" si="13"/>
        <v xml:space="preserve">MINCOMMAMT </v>
      </c>
      <c r="S37" s="20"/>
      <c r="T37" s="20"/>
      <c r="U37" s="20"/>
      <c r="V37" s="20"/>
      <c r="W37" s="20"/>
      <c r="X37" s="20"/>
      <c r="Y37" s="20"/>
    </row>
    <row r="38" spans="1:25" hidden="1" x14ac:dyDescent="0.25">
      <c r="A38" s="20" t="s">
        <v>270</v>
      </c>
      <c r="B38" s="20" t="s">
        <v>257</v>
      </c>
      <c r="C38" s="20">
        <f t="shared" si="0"/>
        <v>10</v>
      </c>
      <c r="D38" s="30" t="str">
        <f t="shared" si="1"/>
        <v xml:space="preserve">NCOMMRATE </v>
      </c>
      <c r="E38" s="30" t="str">
        <f t="shared" si="2"/>
        <v xml:space="preserve">NCOMMRATE </v>
      </c>
      <c r="F38" s="20" t="str">
        <f t="shared" si="3"/>
        <v>FLOAT,</v>
      </c>
      <c r="G38" s="20" t="e">
        <f t="shared" si="4"/>
        <v>#VALUE!</v>
      </c>
      <c r="H38" s="30" t="e">
        <f t="shared" si="5"/>
        <v>#VALUE!</v>
      </c>
      <c r="I38" s="20" t="e">
        <f t="shared" si="6"/>
        <v>#VALUE!</v>
      </c>
      <c r="J38" s="20" t="e">
        <f t="shared" si="7"/>
        <v>#VALUE!</v>
      </c>
      <c r="K38" s="30" t="e">
        <f t="shared" si="8"/>
        <v>#VALUE!</v>
      </c>
      <c r="L38" s="20" t="s">
        <v>271</v>
      </c>
      <c r="M38" s="30" t="str">
        <f t="shared" si="9"/>
        <v xml:space="preserve">NCOMMRATE </v>
      </c>
      <c r="N38" s="30" t="str">
        <f t="shared" si="10"/>
        <v xml:space="preserve">NCOMMRATE </v>
      </c>
      <c r="O38" s="20" t="e">
        <f t="shared" si="11"/>
        <v>#VALUE!</v>
      </c>
      <c r="P38" s="20" t="e">
        <f t="shared" si="12"/>
        <v>#VALUE!</v>
      </c>
      <c r="Q38" s="16"/>
      <c r="R38" s="20" t="str">
        <f t="shared" si="13"/>
        <v xml:space="preserve">NCOMMRATE </v>
      </c>
      <c r="S38" s="20"/>
      <c r="T38" s="20"/>
      <c r="U38" s="20"/>
      <c r="V38" s="20"/>
      <c r="W38" s="20"/>
      <c r="X38" s="20"/>
      <c r="Y38" s="20"/>
    </row>
    <row r="39" spans="1:25" hidden="1" x14ac:dyDescent="0.25">
      <c r="A39" s="20" t="s">
        <v>270</v>
      </c>
      <c r="B39" s="20" t="s">
        <v>258</v>
      </c>
      <c r="C39" s="20">
        <f t="shared" si="0"/>
        <v>7</v>
      </c>
      <c r="D39" s="30" t="str">
        <f t="shared" si="1"/>
        <v xml:space="preserve">OPENBG </v>
      </c>
      <c r="E39" s="30" t="str">
        <f t="shared" si="2"/>
        <v xml:space="preserve">OPENBG </v>
      </c>
      <c r="F39" s="20" t="str">
        <f t="shared" si="3"/>
        <v>VARCHAR2 (255),</v>
      </c>
      <c r="G39" s="20">
        <f t="shared" si="4"/>
        <v>10</v>
      </c>
      <c r="H39" s="30" t="str">
        <f t="shared" si="5"/>
        <v xml:space="preserve">VARCHAR2 </v>
      </c>
      <c r="I39" s="20">
        <f t="shared" si="6"/>
        <v>14</v>
      </c>
      <c r="J39" s="20">
        <f t="shared" si="7"/>
        <v>4</v>
      </c>
      <c r="K39" s="30" t="str">
        <f t="shared" si="8"/>
        <v>255</v>
      </c>
      <c r="L39" s="20" t="s">
        <v>271</v>
      </c>
      <c r="M39" s="30" t="str">
        <f t="shared" si="9"/>
        <v xml:space="preserve">OPENBG </v>
      </c>
      <c r="N39" s="30" t="str">
        <f t="shared" si="10"/>
        <v xml:space="preserve">OPENBG </v>
      </c>
      <c r="O39" s="20" t="str">
        <f t="shared" si="11"/>
        <v xml:space="preserve">VARCHAR2 </v>
      </c>
      <c r="P39" s="20" t="str">
        <f t="shared" si="12"/>
        <v>255</v>
      </c>
      <c r="Q39" s="16"/>
      <c r="R39" s="20" t="str">
        <f t="shared" si="13"/>
        <v xml:space="preserve">OPENBG </v>
      </c>
      <c r="S39" s="20"/>
      <c r="T39" s="20"/>
      <c r="U39" s="20"/>
      <c r="V39" s="20"/>
      <c r="W39" s="20"/>
      <c r="X39" s="20"/>
      <c r="Y39" s="20"/>
    </row>
    <row r="40" spans="1:25" hidden="1" x14ac:dyDescent="0.25">
      <c r="A40" s="20" t="s">
        <v>270</v>
      </c>
      <c r="B40" s="20" t="s">
        <v>259</v>
      </c>
      <c r="C40" s="20">
        <f t="shared" si="0"/>
        <v>7</v>
      </c>
      <c r="D40" s="30" t="str">
        <f t="shared" si="1"/>
        <v xml:space="preserve">PARTYN </v>
      </c>
      <c r="E40" s="30" t="str">
        <f t="shared" si="2"/>
        <v xml:space="preserve">PARTYN </v>
      </c>
      <c r="F40" s="20" t="str">
        <f t="shared" si="3"/>
        <v>VARCHAR2 (255),</v>
      </c>
      <c r="G40" s="20">
        <f t="shared" si="4"/>
        <v>10</v>
      </c>
      <c r="H40" s="30" t="str">
        <f t="shared" si="5"/>
        <v xml:space="preserve">VARCHAR2 </v>
      </c>
      <c r="I40" s="20">
        <f t="shared" si="6"/>
        <v>14</v>
      </c>
      <c r="J40" s="20">
        <f t="shared" si="7"/>
        <v>4</v>
      </c>
      <c r="K40" s="30" t="str">
        <f t="shared" si="8"/>
        <v>255</v>
      </c>
      <c r="L40" s="20" t="s">
        <v>271</v>
      </c>
      <c r="M40" s="30" t="str">
        <f t="shared" si="9"/>
        <v xml:space="preserve">PARTYN </v>
      </c>
      <c r="N40" s="30" t="str">
        <f t="shared" si="10"/>
        <v xml:space="preserve">PARTYN </v>
      </c>
      <c r="O40" s="20" t="str">
        <f t="shared" si="11"/>
        <v xml:space="preserve">VARCHAR2 </v>
      </c>
      <c r="P40" s="20" t="str">
        <f t="shared" si="12"/>
        <v>255</v>
      </c>
      <c r="Q40" s="16"/>
      <c r="R40" s="20" t="str">
        <f t="shared" si="13"/>
        <v xml:space="preserve">PARTYN </v>
      </c>
      <c r="S40" s="20"/>
      <c r="T40" s="20"/>
      <c r="U40" s="20"/>
      <c r="V40" s="20"/>
      <c r="W40" s="20"/>
      <c r="X40" s="20"/>
      <c r="Y40" s="20"/>
    </row>
    <row r="41" spans="1:25" hidden="1" x14ac:dyDescent="0.25">
      <c r="A41" s="20" t="s">
        <v>270</v>
      </c>
      <c r="B41" s="20" t="s">
        <v>260</v>
      </c>
      <c r="C41" s="20">
        <f t="shared" si="0"/>
        <v>12</v>
      </c>
      <c r="D41" s="30" t="str">
        <f t="shared" si="1"/>
        <v xml:space="preserve">PERMONORDAY </v>
      </c>
      <c r="E41" s="30" t="str">
        <f t="shared" si="2"/>
        <v xml:space="preserve">PERMONORDAY </v>
      </c>
      <c r="F41" s="20" t="str">
        <f t="shared" si="3"/>
        <v>VARCHAR2 (255),</v>
      </c>
      <c r="G41" s="20">
        <f t="shared" si="4"/>
        <v>10</v>
      </c>
      <c r="H41" s="30" t="str">
        <f t="shared" si="5"/>
        <v xml:space="preserve">VARCHAR2 </v>
      </c>
      <c r="I41" s="20">
        <f t="shared" si="6"/>
        <v>14</v>
      </c>
      <c r="J41" s="20">
        <f t="shared" si="7"/>
        <v>4</v>
      </c>
      <c r="K41" s="30" t="str">
        <f t="shared" si="8"/>
        <v>255</v>
      </c>
      <c r="L41" s="20" t="s">
        <v>271</v>
      </c>
      <c r="M41" s="30" t="str">
        <f t="shared" si="9"/>
        <v xml:space="preserve">PERMONORDAY </v>
      </c>
      <c r="N41" s="30" t="str">
        <f t="shared" si="10"/>
        <v xml:space="preserve">PERMONORDAY </v>
      </c>
      <c r="O41" s="20" t="str">
        <f t="shared" si="11"/>
        <v xml:space="preserve">VARCHAR2 </v>
      </c>
      <c r="P41" s="20" t="str">
        <f t="shared" si="12"/>
        <v>255</v>
      </c>
      <c r="Q41" s="16"/>
      <c r="R41" s="20" t="str">
        <f t="shared" si="13"/>
        <v xml:space="preserve">PERMONORDAY </v>
      </c>
      <c r="S41" s="20"/>
      <c r="T41" s="20"/>
      <c r="U41" s="20"/>
      <c r="V41" s="20"/>
      <c r="W41" s="20"/>
      <c r="X41" s="20"/>
      <c r="Y41" s="20"/>
    </row>
    <row r="42" spans="1:25" hidden="1" x14ac:dyDescent="0.25">
      <c r="A42" s="20" t="s">
        <v>270</v>
      </c>
      <c r="B42" s="20" t="s">
        <v>261</v>
      </c>
      <c r="C42" s="20">
        <f t="shared" si="0"/>
        <v>9</v>
      </c>
      <c r="D42" s="30" t="str">
        <f t="shared" si="1"/>
        <v xml:space="preserve">PREMATYN </v>
      </c>
      <c r="E42" s="30" t="str">
        <f t="shared" si="2"/>
        <v xml:space="preserve">PREMATYN </v>
      </c>
      <c r="F42" s="20" t="str">
        <f t="shared" si="3"/>
        <v>VARCHAR2 (255),</v>
      </c>
      <c r="G42" s="20">
        <f t="shared" si="4"/>
        <v>10</v>
      </c>
      <c r="H42" s="30" t="str">
        <f t="shared" si="5"/>
        <v xml:space="preserve">VARCHAR2 </v>
      </c>
      <c r="I42" s="20">
        <f t="shared" si="6"/>
        <v>14</v>
      </c>
      <c r="J42" s="20">
        <f t="shared" si="7"/>
        <v>4</v>
      </c>
      <c r="K42" s="30" t="str">
        <f t="shared" si="8"/>
        <v>255</v>
      </c>
      <c r="L42" s="20" t="s">
        <v>271</v>
      </c>
      <c r="M42" s="30" t="str">
        <f t="shared" si="9"/>
        <v xml:space="preserve">PREMATYN </v>
      </c>
      <c r="N42" s="30" t="str">
        <f t="shared" si="10"/>
        <v xml:space="preserve">PREMATYN </v>
      </c>
      <c r="O42" s="20" t="str">
        <f t="shared" si="11"/>
        <v xml:space="preserve">VARCHAR2 </v>
      </c>
      <c r="P42" s="20" t="str">
        <f t="shared" si="12"/>
        <v>255</v>
      </c>
      <c r="Q42" s="16"/>
      <c r="R42" s="20" t="str">
        <f t="shared" si="13"/>
        <v xml:space="preserve">PREMATYN </v>
      </c>
      <c r="S42" s="20"/>
      <c r="T42" s="20"/>
      <c r="U42" s="20"/>
      <c r="V42" s="20"/>
      <c r="W42" s="20"/>
      <c r="X42" s="20"/>
      <c r="Y42" s="20"/>
    </row>
    <row r="43" spans="1:25" hidden="1" x14ac:dyDescent="0.25">
      <c r="A43" s="20" t="s">
        <v>270</v>
      </c>
      <c r="B43" s="20" t="s">
        <v>262</v>
      </c>
      <c r="C43" s="20">
        <f t="shared" si="0"/>
        <v>13</v>
      </c>
      <c r="D43" s="30" t="str">
        <f t="shared" si="1"/>
        <v xml:space="preserve">PREMATUREINT </v>
      </c>
      <c r="E43" s="30" t="str">
        <f t="shared" si="2"/>
        <v xml:space="preserve">PREMATUREINT </v>
      </c>
      <c r="F43" s="20" t="str">
        <f t="shared" si="3"/>
        <v>FLOAT,</v>
      </c>
      <c r="G43" s="20" t="e">
        <f t="shared" si="4"/>
        <v>#VALUE!</v>
      </c>
      <c r="H43" s="30" t="e">
        <f t="shared" si="5"/>
        <v>#VALUE!</v>
      </c>
      <c r="I43" s="20" t="e">
        <f t="shared" si="6"/>
        <v>#VALUE!</v>
      </c>
      <c r="J43" s="20" t="e">
        <f t="shared" si="7"/>
        <v>#VALUE!</v>
      </c>
      <c r="K43" s="30" t="e">
        <f t="shared" si="8"/>
        <v>#VALUE!</v>
      </c>
      <c r="L43" s="20" t="s">
        <v>271</v>
      </c>
      <c r="M43" s="30" t="str">
        <f t="shared" si="9"/>
        <v xml:space="preserve">PREMATUREINT </v>
      </c>
      <c r="N43" s="30" t="str">
        <f t="shared" si="10"/>
        <v xml:space="preserve">PREMATUREINT </v>
      </c>
      <c r="O43" s="20" t="e">
        <f t="shared" si="11"/>
        <v>#VALUE!</v>
      </c>
      <c r="P43" s="20" t="e">
        <f t="shared" si="12"/>
        <v>#VALUE!</v>
      </c>
      <c r="Q43" s="16"/>
      <c r="R43" s="20" t="str">
        <f t="shared" si="13"/>
        <v xml:space="preserve">PREMATUREINT </v>
      </c>
      <c r="S43" s="20"/>
      <c r="T43" s="20"/>
      <c r="U43" s="20"/>
      <c r="V43" s="20"/>
      <c r="W43" s="20"/>
      <c r="X43" s="20"/>
      <c r="Y43" s="20"/>
    </row>
    <row r="44" spans="1:25" hidden="1" x14ac:dyDescent="0.25">
      <c r="A44" s="20" t="s">
        <v>270</v>
      </c>
      <c r="B44" s="20" t="s">
        <v>263</v>
      </c>
      <c r="C44" s="20">
        <f t="shared" si="0"/>
        <v>9</v>
      </c>
      <c r="D44" s="30" t="str">
        <f t="shared" si="1"/>
        <v xml:space="preserve">RATETYPE </v>
      </c>
      <c r="E44" s="30" t="str">
        <f t="shared" si="2"/>
        <v xml:space="preserve">RATETYPE </v>
      </c>
      <c r="F44" s="20" t="str">
        <f t="shared" si="3"/>
        <v>NUMBER (10),</v>
      </c>
      <c r="G44" s="20">
        <f t="shared" si="4"/>
        <v>8</v>
      </c>
      <c r="H44" s="30" t="str">
        <f t="shared" si="5"/>
        <v xml:space="preserve">NUMBER </v>
      </c>
      <c r="I44" s="20">
        <f t="shared" si="6"/>
        <v>11</v>
      </c>
      <c r="J44" s="20">
        <f t="shared" si="7"/>
        <v>3</v>
      </c>
      <c r="K44" s="30" t="str">
        <f t="shared" si="8"/>
        <v>10</v>
      </c>
      <c r="L44" s="20" t="s">
        <v>271</v>
      </c>
      <c r="M44" s="30" t="str">
        <f t="shared" si="9"/>
        <v xml:space="preserve">RATETYPE </v>
      </c>
      <c r="N44" s="30" t="str">
        <f t="shared" si="10"/>
        <v xml:space="preserve">RATETYPE </v>
      </c>
      <c r="O44" s="20" t="str">
        <f t="shared" si="11"/>
        <v xml:space="preserve">NUMBER </v>
      </c>
      <c r="P44" s="20" t="str">
        <f t="shared" si="12"/>
        <v>10</v>
      </c>
      <c r="Q44" s="16"/>
      <c r="R44" s="20" t="str">
        <f t="shared" si="13"/>
        <v xml:space="preserve">RATETYPE </v>
      </c>
      <c r="S44" s="20"/>
      <c r="T44" s="20"/>
      <c r="U44" s="20"/>
      <c r="V44" s="20"/>
      <c r="W44" s="20"/>
      <c r="X44" s="20"/>
      <c r="Y44" s="20"/>
    </row>
    <row r="45" spans="1:25" hidden="1" x14ac:dyDescent="0.25">
      <c r="A45" s="20" t="s">
        <v>270</v>
      </c>
      <c r="B45" s="20" t="s">
        <v>264</v>
      </c>
      <c r="C45" s="20">
        <f t="shared" si="0"/>
        <v>10</v>
      </c>
      <c r="D45" s="30" t="str">
        <f t="shared" si="1"/>
        <v xml:space="preserve">RECOVDAMT </v>
      </c>
      <c r="E45" s="30" t="str">
        <f t="shared" si="2"/>
        <v xml:space="preserve">RECOVDAMT </v>
      </c>
      <c r="F45" s="20" t="str">
        <f t="shared" si="3"/>
        <v>FLOAT,</v>
      </c>
      <c r="G45" s="20" t="e">
        <f t="shared" si="4"/>
        <v>#VALUE!</v>
      </c>
      <c r="H45" s="30" t="e">
        <f t="shared" si="5"/>
        <v>#VALUE!</v>
      </c>
      <c r="I45" s="20" t="e">
        <f t="shared" si="6"/>
        <v>#VALUE!</v>
      </c>
      <c r="J45" s="20" t="e">
        <f t="shared" si="7"/>
        <v>#VALUE!</v>
      </c>
      <c r="K45" s="30" t="e">
        <f t="shared" si="8"/>
        <v>#VALUE!</v>
      </c>
      <c r="L45" s="20" t="s">
        <v>271</v>
      </c>
      <c r="M45" s="30" t="str">
        <f t="shared" si="9"/>
        <v xml:space="preserve">RECOVDAMT </v>
      </c>
      <c r="N45" s="30" t="str">
        <f t="shared" si="10"/>
        <v xml:space="preserve">RECOVDAMT </v>
      </c>
      <c r="O45" s="20" t="e">
        <f t="shared" si="11"/>
        <v>#VALUE!</v>
      </c>
      <c r="P45" s="20" t="e">
        <f t="shared" si="12"/>
        <v>#VALUE!</v>
      </c>
      <c r="Q45" s="16"/>
      <c r="R45" s="20" t="str">
        <f t="shared" si="13"/>
        <v xml:space="preserve">RECOVDAMT </v>
      </c>
      <c r="S45" s="20"/>
      <c r="T45" s="20"/>
      <c r="U45" s="20"/>
      <c r="V45" s="20"/>
      <c r="W45" s="20"/>
      <c r="X45" s="20"/>
      <c r="Y45" s="20"/>
    </row>
    <row r="46" spans="1:25" hidden="1" x14ac:dyDescent="0.25">
      <c r="A46" s="20" t="s">
        <v>270</v>
      </c>
      <c r="B46" s="20" t="s">
        <v>265</v>
      </c>
      <c r="C46" s="20">
        <f t="shared" si="0"/>
        <v>9</v>
      </c>
      <c r="D46" s="30" t="str">
        <f t="shared" si="1"/>
        <v xml:space="preserve">SERCHRGS </v>
      </c>
      <c r="E46" s="30" t="str">
        <f t="shared" si="2"/>
        <v xml:space="preserve">SERCHRGS </v>
      </c>
      <c r="F46" s="20" t="str">
        <f t="shared" si="3"/>
        <v>FLOAT,</v>
      </c>
      <c r="G46" s="20" t="e">
        <f t="shared" si="4"/>
        <v>#VALUE!</v>
      </c>
      <c r="H46" s="30" t="e">
        <f t="shared" si="5"/>
        <v>#VALUE!</v>
      </c>
      <c r="I46" s="20" t="e">
        <f t="shared" si="6"/>
        <v>#VALUE!</v>
      </c>
      <c r="J46" s="20" t="e">
        <f t="shared" si="7"/>
        <v>#VALUE!</v>
      </c>
      <c r="K46" s="30" t="e">
        <f t="shared" si="8"/>
        <v>#VALUE!</v>
      </c>
      <c r="L46" s="20" t="s">
        <v>271</v>
      </c>
      <c r="M46" s="30" t="str">
        <f t="shared" si="9"/>
        <v xml:space="preserve">SERCHRGS </v>
      </c>
      <c r="N46" s="30" t="str">
        <f t="shared" si="10"/>
        <v xml:space="preserve">SERCHRGS </v>
      </c>
      <c r="O46" s="20" t="e">
        <f t="shared" si="11"/>
        <v>#VALUE!</v>
      </c>
      <c r="P46" s="20" t="e">
        <f t="shared" si="12"/>
        <v>#VALUE!</v>
      </c>
      <c r="Q46" s="16"/>
      <c r="R46" s="20" t="str">
        <f t="shared" si="13"/>
        <v xml:space="preserve">SERCHRGS </v>
      </c>
      <c r="S46" s="20"/>
      <c r="T46" s="20"/>
      <c r="U46" s="20"/>
      <c r="V46" s="20"/>
      <c r="W46" s="20"/>
      <c r="X46" s="20"/>
      <c r="Y46" s="20"/>
    </row>
    <row r="47" spans="1:25" hidden="1" x14ac:dyDescent="0.25">
      <c r="A47" s="20" t="s">
        <v>270</v>
      </c>
      <c r="B47" s="20" t="s">
        <v>266</v>
      </c>
      <c r="C47" s="20">
        <f t="shared" si="0"/>
        <v>14</v>
      </c>
      <c r="D47" s="30" t="str">
        <f t="shared" si="1"/>
        <v xml:space="preserve">UNSECCOMMRATE </v>
      </c>
      <c r="E47" s="30" t="str">
        <f t="shared" si="2"/>
        <v xml:space="preserve">UNSECCOMMRATE </v>
      </c>
      <c r="F47" s="20" t="str">
        <f t="shared" si="3"/>
        <v>FLOAT,</v>
      </c>
      <c r="G47" s="20" t="e">
        <f t="shared" si="4"/>
        <v>#VALUE!</v>
      </c>
      <c r="H47" s="30" t="e">
        <f t="shared" si="5"/>
        <v>#VALUE!</v>
      </c>
      <c r="I47" s="20" t="e">
        <f t="shared" si="6"/>
        <v>#VALUE!</v>
      </c>
      <c r="J47" s="20" t="e">
        <f t="shared" si="7"/>
        <v>#VALUE!</v>
      </c>
      <c r="K47" s="30" t="e">
        <f t="shared" si="8"/>
        <v>#VALUE!</v>
      </c>
      <c r="L47" s="20" t="s">
        <v>271</v>
      </c>
      <c r="M47" s="30" t="str">
        <f t="shared" si="9"/>
        <v xml:space="preserve">UNSECCOMMRATE </v>
      </c>
      <c r="N47" s="30" t="str">
        <f t="shared" si="10"/>
        <v xml:space="preserve">UNSECCOMMRATE </v>
      </c>
      <c r="O47" s="20" t="e">
        <f t="shared" si="11"/>
        <v>#VALUE!</v>
      </c>
      <c r="P47" s="20" t="e">
        <f t="shared" si="12"/>
        <v>#VALUE!</v>
      </c>
      <c r="Q47" s="16"/>
      <c r="R47" s="20" t="str">
        <f t="shared" si="13"/>
        <v xml:space="preserve">UNSECCOMMRATE </v>
      </c>
      <c r="S47" s="20"/>
      <c r="T47" s="20"/>
      <c r="U47" s="20"/>
      <c r="V47" s="20"/>
      <c r="W47" s="20"/>
      <c r="X47" s="20"/>
      <c r="Y47" s="20"/>
    </row>
    <row r="48" spans="1:25" x14ac:dyDescent="0.25">
      <c r="A48" s="20" t="s">
        <v>270</v>
      </c>
      <c r="B48" s="20" t="s">
        <v>267</v>
      </c>
      <c r="C48" s="20">
        <f t="shared" si="0"/>
        <v>10</v>
      </c>
      <c r="D48" s="30" t="str">
        <f t="shared" si="1"/>
        <v xml:space="preserve">NOOFAMEND </v>
      </c>
      <c r="E48" s="30" t="str">
        <f t="shared" si="2"/>
        <v xml:space="preserve">NOOFAMEND </v>
      </c>
      <c r="F48" s="20" t="str">
        <f t="shared" si="3"/>
        <v>NUMBER (10),</v>
      </c>
      <c r="G48" s="20">
        <f t="shared" si="4"/>
        <v>8</v>
      </c>
      <c r="H48" s="30" t="str">
        <f t="shared" si="5"/>
        <v xml:space="preserve">NUMBER </v>
      </c>
      <c r="I48" s="20">
        <f t="shared" si="6"/>
        <v>11</v>
      </c>
      <c r="J48" s="20">
        <f t="shared" si="7"/>
        <v>3</v>
      </c>
      <c r="K48" s="30" t="str">
        <f t="shared" si="8"/>
        <v>10</v>
      </c>
      <c r="L48" s="20" t="s">
        <v>271</v>
      </c>
      <c r="M48" s="30" t="str">
        <f t="shared" si="9"/>
        <v xml:space="preserve">NOOFAMEND </v>
      </c>
      <c r="N48" s="30" t="str">
        <f t="shared" si="10"/>
        <v xml:space="preserve">NOOFAMEND </v>
      </c>
      <c r="O48" s="20" t="str">
        <f t="shared" si="11"/>
        <v xml:space="preserve">NUMBER </v>
      </c>
      <c r="P48" s="20" t="str">
        <f t="shared" si="12"/>
        <v>10</v>
      </c>
      <c r="Q48" s="16"/>
      <c r="R48" s="20" t="s">
        <v>281</v>
      </c>
      <c r="S48" s="20"/>
      <c r="T48" s="20"/>
      <c r="U48" s="20"/>
      <c r="V48" s="20"/>
      <c r="W48" s="20"/>
      <c r="X48" s="20"/>
      <c r="Y48" s="20"/>
    </row>
    <row r="49" spans="1:25" hidden="1" x14ac:dyDescent="0.25">
      <c r="A49" s="20" t="s">
        <v>270</v>
      </c>
      <c r="B49" s="20" t="s">
        <v>268</v>
      </c>
      <c r="C49" s="20">
        <f t="shared" si="0"/>
        <v>4</v>
      </c>
      <c r="D49" s="30" t="str">
        <f t="shared" si="1"/>
        <v xml:space="preserve">VAT </v>
      </c>
      <c r="E49" s="30" t="str">
        <f t="shared" si="2"/>
        <v xml:space="preserve">VAT </v>
      </c>
      <c r="F49" s="20" t="str">
        <f t="shared" si="3"/>
        <v>FLOAT,</v>
      </c>
      <c r="G49" s="20" t="e">
        <f t="shared" si="4"/>
        <v>#VALUE!</v>
      </c>
      <c r="H49" s="30" t="e">
        <f t="shared" si="5"/>
        <v>#VALUE!</v>
      </c>
      <c r="I49" s="20" t="e">
        <f t="shared" si="6"/>
        <v>#VALUE!</v>
      </c>
      <c r="J49" s="20" t="e">
        <f t="shared" si="7"/>
        <v>#VALUE!</v>
      </c>
      <c r="K49" s="30" t="e">
        <f t="shared" si="8"/>
        <v>#VALUE!</v>
      </c>
      <c r="L49" s="20" t="s">
        <v>271</v>
      </c>
      <c r="M49" s="30" t="str">
        <f t="shared" si="9"/>
        <v xml:space="preserve">VAT </v>
      </c>
      <c r="N49" s="30" t="str">
        <f t="shared" si="10"/>
        <v xml:space="preserve">VAT </v>
      </c>
      <c r="O49" s="20" t="e">
        <f t="shared" si="11"/>
        <v>#VALUE!</v>
      </c>
      <c r="P49" s="20" t="e">
        <f t="shared" si="12"/>
        <v>#VALUE!</v>
      </c>
      <c r="Q49" s="16"/>
      <c r="R49" s="20" t="str">
        <f t="shared" si="13"/>
        <v xml:space="preserve">VAT </v>
      </c>
      <c r="S49" s="20"/>
      <c r="T49" s="20"/>
      <c r="U49" s="20"/>
      <c r="V49" s="20"/>
      <c r="W49" s="20"/>
      <c r="X49" s="20"/>
      <c r="Y49" s="20"/>
    </row>
    <row r="50" spans="1:25" hidden="1" x14ac:dyDescent="0.25">
      <c r="A50" s="20" t="s">
        <v>270</v>
      </c>
      <c r="B50" s="20" t="s">
        <v>269</v>
      </c>
      <c r="C50" s="20">
        <f t="shared" si="0"/>
        <v>8</v>
      </c>
      <c r="D50" s="30" t="str">
        <f t="shared" si="1"/>
        <v xml:space="preserve">DIVISOR </v>
      </c>
      <c r="E50" s="30" t="str">
        <f t="shared" si="2"/>
        <v xml:space="preserve">DIVISOR </v>
      </c>
      <c r="F50" s="20" t="str">
        <f t="shared" si="3"/>
        <v>FLOAT,</v>
      </c>
      <c r="G50" s="20" t="e">
        <f t="shared" si="4"/>
        <v>#VALUE!</v>
      </c>
      <c r="H50" s="30" t="e">
        <f t="shared" si="5"/>
        <v>#VALUE!</v>
      </c>
      <c r="I50" s="20" t="e">
        <f t="shared" si="6"/>
        <v>#VALUE!</v>
      </c>
      <c r="J50" s="20" t="e">
        <f t="shared" si="7"/>
        <v>#VALUE!</v>
      </c>
      <c r="K50" s="30" t="e">
        <f t="shared" si="8"/>
        <v>#VALUE!</v>
      </c>
      <c r="L50" s="20" t="s">
        <v>271</v>
      </c>
      <c r="M50" s="30" t="str">
        <f t="shared" si="9"/>
        <v xml:space="preserve">DIVISOR </v>
      </c>
      <c r="N50" s="30" t="str">
        <f t="shared" si="10"/>
        <v xml:space="preserve">DIVISOR </v>
      </c>
      <c r="O50" s="20" t="e">
        <f t="shared" si="11"/>
        <v>#VALUE!</v>
      </c>
      <c r="P50" s="20" t="e">
        <f t="shared" si="12"/>
        <v>#VALUE!</v>
      </c>
      <c r="Q50" s="16"/>
      <c r="R50" s="20" t="str">
        <f t="shared" si="13"/>
        <v xml:space="preserve">DIVISOR </v>
      </c>
      <c r="S50" s="20"/>
      <c r="T50" s="20"/>
      <c r="U50" s="20"/>
      <c r="V50" s="20"/>
      <c r="W50" s="20"/>
      <c r="X50" s="20"/>
      <c r="Y50" s="20"/>
    </row>
    <row r="51" spans="1:25" hidden="1" x14ac:dyDescent="0.25">
      <c r="A51" s="20" t="s">
        <v>270</v>
      </c>
      <c r="B51" s="20" t="s">
        <v>70</v>
      </c>
      <c r="C51" s="20">
        <f t="shared" si="0"/>
        <v>12</v>
      </c>
      <c r="D51" s="30" t="str">
        <f t="shared" si="1"/>
        <v xml:space="preserve">ENCCHECKSUM </v>
      </c>
      <c r="E51" s="30" t="str">
        <f t="shared" si="2"/>
        <v xml:space="preserve">ENCCHECKSUM </v>
      </c>
      <c r="F51" s="20" t="str">
        <f t="shared" si="3"/>
        <v>VARCHAR2 (100),</v>
      </c>
      <c r="G51" s="20">
        <f t="shared" si="4"/>
        <v>10</v>
      </c>
      <c r="H51" s="30" t="str">
        <f t="shared" si="5"/>
        <v xml:space="preserve">VARCHAR2 </v>
      </c>
      <c r="I51" s="20">
        <f t="shared" si="6"/>
        <v>14</v>
      </c>
      <c r="J51" s="20">
        <f t="shared" si="7"/>
        <v>4</v>
      </c>
      <c r="K51" s="30" t="str">
        <f t="shared" si="8"/>
        <v>100</v>
      </c>
      <c r="L51" s="20" t="s">
        <v>271</v>
      </c>
      <c r="M51" s="30" t="str">
        <f t="shared" si="9"/>
        <v xml:space="preserve">ENCCHECKSUM </v>
      </c>
      <c r="N51" s="30" t="str">
        <f t="shared" si="10"/>
        <v xml:space="preserve">ENCCHECKSUM </v>
      </c>
      <c r="O51" s="20" t="str">
        <f t="shared" si="11"/>
        <v xml:space="preserve">VARCHAR2 </v>
      </c>
      <c r="P51" s="20" t="str">
        <f t="shared" si="12"/>
        <v>100</v>
      </c>
      <c r="Q51" s="16"/>
      <c r="R51" s="20" t="str">
        <f t="shared" si="13"/>
        <v xml:space="preserve">ENCCHECKSUM </v>
      </c>
      <c r="S51" s="20"/>
      <c r="T51" s="20"/>
      <c r="U51" s="20"/>
      <c r="V51" s="20"/>
      <c r="W51" s="20"/>
      <c r="X51" s="20"/>
      <c r="Y51" s="20"/>
    </row>
    <row r="52" spans="1:25" x14ac:dyDescent="0.25">
      <c r="A52" s="20"/>
      <c r="B52" s="20"/>
      <c r="C52" s="20"/>
      <c r="D52" s="30"/>
      <c r="E52" s="30"/>
      <c r="F52" s="20"/>
      <c r="G52" s="20"/>
      <c r="H52" s="30"/>
      <c r="I52" s="20"/>
      <c r="J52" s="20"/>
      <c r="K52" s="30"/>
      <c r="L52" s="20"/>
      <c r="M52" s="30"/>
      <c r="N52" s="30"/>
      <c r="O52" s="20"/>
      <c r="P52" s="20"/>
      <c r="Q52" s="16"/>
      <c r="R52" s="20"/>
      <c r="S52" s="20"/>
      <c r="T52" s="20"/>
      <c r="U52" s="20"/>
      <c r="V52" s="20"/>
      <c r="W52" s="20"/>
      <c r="X52" s="20"/>
      <c r="Y52" s="20"/>
    </row>
    <row r="53" spans="1:25" x14ac:dyDescent="0.25">
      <c r="A53" s="20"/>
      <c r="B53" s="20"/>
      <c r="C53" s="20"/>
      <c r="D53" s="30"/>
      <c r="E53" s="30"/>
      <c r="F53" s="20"/>
      <c r="G53" s="20"/>
      <c r="H53" s="30"/>
      <c r="I53" s="20"/>
      <c r="J53" s="20"/>
      <c r="K53" s="30"/>
      <c r="L53" s="20"/>
      <c r="M53" s="30"/>
      <c r="N53" s="30"/>
      <c r="O53" s="20"/>
      <c r="P53" s="20"/>
      <c r="Q53" s="16"/>
      <c r="R53" s="20"/>
      <c r="S53" s="20"/>
      <c r="T53" s="20"/>
      <c r="U53" s="20"/>
      <c r="V53" s="20"/>
      <c r="W53" s="20"/>
      <c r="X53" s="20"/>
      <c r="Y53" s="20"/>
    </row>
    <row r="54" spans="1:25" x14ac:dyDescent="0.25">
      <c r="A54" s="20"/>
      <c r="B54" s="20"/>
      <c r="C54" s="20"/>
      <c r="D54" s="30"/>
      <c r="E54" s="30"/>
      <c r="F54" s="20"/>
      <c r="G54" s="20"/>
      <c r="H54" s="30"/>
      <c r="I54" s="20"/>
      <c r="J54" s="20"/>
      <c r="K54" s="30"/>
      <c r="L54" s="20"/>
      <c r="M54" s="30"/>
      <c r="N54" s="30"/>
      <c r="O54" s="20"/>
      <c r="P54" s="20"/>
      <c r="Q54" s="16"/>
      <c r="R54" s="20"/>
      <c r="S54" s="20"/>
      <c r="T54" s="20"/>
      <c r="U54" s="20"/>
      <c r="V54" s="20"/>
      <c r="W54" s="20"/>
      <c r="X54" s="20"/>
      <c r="Y54" s="20"/>
    </row>
    <row r="55" spans="1:25" x14ac:dyDescent="0.25">
      <c r="A55" s="20"/>
      <c r="B55" s="20"/>
      <c r="C55" s="20"/>
      <c r="D55" s="30"/>
      <c r="E55" s="30"/>
      <c r="F55" s="20"/>
      <c r="G55" s="20"/>
      <c r="H55" s="30"/>
      <c r="I55" s="20"/>
      <c r="J55" s="20"/>
      <c r="K55" s="30"/>
      <c r="L55" s="20"/>
      <c r="M55" s="30"/>
      <c r="N55" s="30"/>
      <c r="O55" s="20"/>
      <c r="P55" s="20"/>
      <c r="Q55" s="16"/>
      <c r="R55" s="20"/>
      <c r="S55" s="20"/>
      <c r="T55" s="20"/>
      <c r="U55" s="20"/>
      <c r="V55" s="20"/>
      <c r="W55" s="20"/>
      <c r="X55" s="20"/>
      <c r="Y55" s="20"/>
    </row>
    <row r="56" spans="1:25" x14ac:dyDescent="0.25">
      <c r="A56" s="20"/>
      <c r="B56" s="20"/>
      <c r="C56" s="20"/>
      <c r="D56" s="30"/>
      <c r="E56" s="30"/>
      <c r="F56" s="20"/>
      <c r="G56" s="20"/>
      <c r="H56" s="30"/>
      <c r="I56" s="20"/>
      <c r="J56" s="20"/>
      <c r="K56" s="30"/>
      <c r="L56" s="20"/>
      <c r="M56" s="30"/>
      <c r="N56" s="30"/>
      <c r="O56" s="20"/>
      <c r="P56" s="20"/>
      <c r="Q56" s="16"/>
      <c r="R56" s="20"/>
      <c r="S56" s="20"/>
      <c r="T56" s="20"/>
      <c r="U56" s="20"/>
      <c r="V56" s="20"/>
      <c r="W56" s="20"/>
      <c r="X56" s="20"/>
      <c r="Y56" s="20"/>
    </row>
    <row r="57" spans="1:25" x14ac:dyDescent="0.25">
      <c r="A57" s="20"/>
      <c r="B57" s="20"/>
      <c r="C57" s="20"/>
      <c r="D57" s="30"/>
      <c r="E57" s="30"/>
      <c r="F57" s="20"/>
      <c r="G57" s="20"/>
      <c r="H57" s="30"/>
      <c r="I57" s="20"/>
      <c r="J57" s="20"/>
      <c r="K57" s="30"/>
      <c r="L57" s="20"/>
      <c r="M57" s="30"/>
      <c r="N57" s="30"/>
      <c r="O57" s="20"/>
      <c r="P57" s="20"/>
      <c r="Q57" s="16"/>
      <c r="R57" s="20"/>
      <c r="S57" s="20"/>
      <c r="T57" s="20"/>
      <c r="U57" s="20"/>
      <c r="V57" s="20"/>
      <c r="W57" s="20"/>
      <c r="X57" s="20"/>
      <c r="Y57" s="20"/>
    </row>
    <row r="58" spans="1:25" x14ac:dyDescent="0.25">
      <c r="A58" s="20"/>
      <c r="B58" s="20"/>
      <c r="C58" s="20"/>
      <c r="D58" s="30"/>
      <c r="E58" s="30"/>
      <c r="F58" s="20"/>
      <c r="G58" s="20"/>
      <c r="H58" s="30"/>
      <c r="I58" s="20"/>
      <c r="J58" s="20"/>
      <c r="K58" s="30"/>
      <c r="L58" s="20"/>
      <c r="M58" s="30"/>
      <c r="N58" s="30"/>
      <c r="O58" s="20"/>
      <c r="P58" s="20"/>
      <c r="Q58" s="16"/>
      <c r="R58" s="20"/>
      <c r="S58" s="20"/>
      <c r="T58" s="20"/>
      <c r="U58" s="20"/>
      <c r="V58" s="20"/>
      <c r="W58" s="20"/>
      <c r="X58" s="20"/>
      <c r="Y58" s="20"/>
    </row>
    <row r="59" spans="1:25" x14ac:dyDescent="0.25">
      <c r="A59" s="20"/>
      <c r="B59" s="20"/>
      <c r="C59" s="20"/>
      <c r="D59" s="30"/>
      <c r="E59" s="30"/>
      <c r="F59" s="20"/>
      <c r="G59" s="20"/>
      <c r="H59" s="30"/>
      <c r="I59" s="20"/>
      <c r="J59" s="20"/>
      <c r="K59" s="30"/>
      <c r="L59" s="20"/>
      <c r="M59" s="30"/>
      <c r="N59" s="30"/>
      <c r="O59" s="20"/>
      <c r="P59" s="20"/>
      <c r="Q59" s="16"/>
      <c r="R59" s="20"/>
      <c r="S59" s="20"/>
      <c r="T59" s="20"/>
      <c r="U59" s="20"/>
      <c r="V59" s="20"/>
      <c r="W59" s="20"/>
      <c r="X59" s="20"/>
      <c r="Y59" s="20"/>
    </row>
    <row r="60" spans="1:25" x14ac:dyDescent="0.25">
      <c r="A60" s="20"/>
      <c r="B60" s="20"/>
      <c r="C60" s="20"/>
      <c r="D60" s="30"/>
      <c r="E60" s="30"/>
      <c r="F60" s="20"/>
      <c r="G60" s="20"/>
      <c r="H60" s="30"/>
      <c r="I60" s="20"/>
      <c r="J60" s="20"/>
      <c r="K60" s="30"/>
      <c r="L60" s="20"/>
      <c r="M60" s="30"/>
      <c r="N60" s="30"/>
      <c r="O60" s="20"/>
      <c r="P60" s="20"/>
      <c r="Q60" s="16"/>
      <c r="R60" s="20"/>
      <c r="S60" s="20"/>
      <c r="T60" s="20"/>
      <c r="U60" s="20"/>
      <c r="V60" s="20"/>
      <c r="W60" s="20"/>
      <c r="X60" s="20"/>
      <c r="Y60" s="20"/>
    </row>
    <row r="61" spans="1:25" x14ac:dyDescent="0.25">
      <c r="A61" s="20"/>
      <c r="B61" s="20"/>
      <c r="C61" s="20"/>
      <c r="D61" s="30"/>
      <c r="E61" s="30"/>
      <c r="F61" s="20"/>
      <c r="G61" s="20"/>
      <c r="H61" s="30"/>
      <c r="I61" s="20"/>
      <c r="J61" s="20"/>
      <c r="K61" s="30"/>
      <c r="L61" s="20"/>
      <c r="M61" s="30"/>
      <c r="N61" s="30"/>
      <c r="O61" s="20"/>
      <c r="P61" s="20"/>
      <c r="Q61" s="16"/>
      <c r="R61" s="20"/>
      <c r="S61" s="20"/>
      <c r="T61" s="20"/>
      <c r="U61" s="20"/>
      <c r="V61" s="20"/>
      <c r="W61" s="20"/>
      <c r="X61" s="20"/>
      <c r="Y61" s="20"/>
    </row>
    <row r="62" spans="1:25" x14ac:dyDescent="0.25">
      <c r="A62" s="20"/>
      <c r="B62" s="20"/>
      <c r="C62" s="20"/>
      <c r="D62" s="30"/>
      <c r="E62" s="30"/>
      <c r="F62" s="20"/>
      <c r="G62" s="20"/>
      <c r="H62" s="30"/>
      <c r="I62" s="20"/>
      <c r="J62" s="20"/>
      <c r="K62" s="30"/>
      <c r="L62" s="20"/>
      <c r="M62" s="30"/>
      <c r="N62" s="30"/>
      <c r="O62" s="20"/>
      <c r="P62" s="20"/>
      <c r="Q62" s="16"/>
      <c r="R62" s="20"/>
      <c r="S62" s="20"/>
      <c r="T62" s="20"/>
      <c r="U62" s="20"/>
      <c r="V62" s="20"/>
      <c r="W62" s="20"/>
      <c r="X62" s="20"/>
      <c r="Y62" s="20"/>
    </row>
    <row r="63" spans="1:25" x14ac:dyDescent="0.25">
      <c r="A63" s="20"/>
      <c r="B63" s="20"/>
      <c r="C63" s="20"/>
      <c r="D63" s="30"/>
      <c r="E63" s="30"/>
      <c r="F63" s="20"/>
      <c r="G63" s="20"/>
      <c r="H63" s="30"/>
      <c r="I63" s="20"/>
      <c r="J63" s="20"/>
      <c r="K63" s="30"/>
      <c r="L63" s="20"/>
      <c r="M63" s="30"/>
      <c r="N63" s="30"/>
      <c r="O63" s="20"/>
      <c r="P63" s="20"/>
      <c r="Q63" s="16"/>
      <c r="R63" s="20"/>
      <c r="S63" s="20"/>
      <c r="T63" s="20"/>
      <c r="U63" s="20"/>
      <c r="V63" s="20"/>
      <c r="W63" s="20"/>
      <c r="X63" s="20"/>
      <c r="Y63" s="20"/>
    </row>
    <row r="64" spans="1:25" x14ac:dyDescent="0.25">
      <c r="A64" s="20"/>
      <c r="B64" s="20"/>
      <c r="C64" s="20"/>
      <c r="D64" s="30"/>
      <c r="E64" s="30"/>
      <c r="F64" s="20"/>
      <c r="G64" s="20"/>
      <c r="H64" s="30"/>
      <c r="I64" s="20"/>
      <c r="J64" s="20"/>
      <c r="K64" s="30"/>
      <c r="L64" s="20"/>
      <c r="M64" s="30"/>
      <c r="N64" s="30"/>
      <c r="O64" s="20"/>
      <c r="P64" s="20"/>
      <c r="Q64" s="16"/>
      <c r="R64" s="20"/>
      <c r="S64" s="20"/>
      <c r="T64" s="20"/>
      <c r="U64" s="20"/>
      <c r="V64" s="20"/>
      <c r="W64" s="20"/>
      <c r="X64" s="20"/>
      <c r="Y64" s="20"/>
    </row>
    <row r="65" spans="1:25" x14ac:dyDescent="0.25">
      <c r="A65" s="20"/>
      <c r="B65" s="20"/>
      <c r="C65" s="20"/>
      <c r="D65" s="30"/>
      <c r="E65" s="30"/>
      <c r="F65" s="20"/>
      <c r="G65" s="20"/>
      <c r="H65" s="30"/>
      <c r="I65" s="20"/>
      <c r="J65" s="20"/>
      <c r="K65" s="30"/>
      <c r="L65" s="20"/>
      <c r="M65" s="30"/>
      <c r="N65" s="30"/>
      <c r="O65" s="20"/>
      <c r="P65" s="20"/>
      <c r="Q65" s="16"/>
      <c r="R65" s="20"/>
      <c r="S65" s="20"/>
      <c r="T65" s="20"/>
      <c r="U65" s="20"/>
      <c r="V65" s="20"/>
      <c r="W65" s="20"/>
      <c r="X65" s="20"/>
      <c r="Y65" s="20"/>
    </row>
    <row r="66" spans="1:25" x14ac:dyDescent="0.25">
      <c r="A66" s="20"/>
      <c r="B66" s="20"/>
      <c r="C66" s="20"/>
      <c r="D66" s="30"/>
      <c r="E66" s="30"/>
      <c r="F66" s="20"/>
      <c r="G66" s="20"/>
      <c r="H66" s="30"/>
      <c r="I66" s="20"/>
      <c r="J66" s="20"/>
      <c r="K66" s="30"/>
      <c r="L66" s="20"/>
      <c r="M66" s="30"/>
      <c r="N66" s="30"/>
      <c r="O66" s="20"/>
      <c r="P66" s="20"/>
      <c r="Q66" s="16"/>
      <c r="R66" s="20"/>
      <c r="S66" s="20"/>
      <c r="T66" s="20"/>
      <c r="U66" s="20"/>
      <c r="V66" s="20"/>
      <c r="W66" s="20"/>
      <c r="X66" s="20"/>
      <c r="Y66" s="20"/>
    </row>
    <row r="67" spans="1:25" x14ac:dyDescent="0.25">
      <c r="A67" s="20"/>
      <c r="B67" s="20"/>
      <c r="C67" s="20"/>
      <c r="D67" s="30"/>
      <c r="E67" s="30"/>
      <c r="F67" s="20"/>
      <c r="G67" s="20"/>
      <c r="H67" s="30"/>
      <c r="I67" s="20"/>
      <c r="J67" s="20"/>
      <c r="K67" s="30"/>
      <c r="L67" s="20"/>
      <c r="M67" s="30"/>
      <c r="N67" s="30"/>
      <c r="O67" s="20"/>
      <c r="P67" s="20"/>
      <c r="Q67" s="16"/>
      <c r="R67" s="20"/>
      <c r="S67" s="20"/>
      <c r="T67" s="20"/>
      <c r="U67" s="20"/>
      <c r="V67" s="20"/>
      <c r="W67" s="20"/>
      <c r="X67" s="20"/>
      <c r="Y67" s="20"/>
    </row>
    <row r="68" spans="1:25" x14ac:dyDescent="0.25">
      <c r="A68" s="20"/>
      <c r="B68" s="20"/>
      <c r="C68" s="20"/>
      <c r="D68" s="30"/>
      <c r="E68" s="30"/>
      <c r="F68" s="20"/>
      <c r="G68" s="20"/>
      <c r="H68" s="30"/>
      <c r="I68" s="20"/>
      <c r="J68" s="20"/>
      <c r="K68" s="30"/>
      <c r="L68" s="20"/>
      <c r="M68" s="30"/>
      <c r="N68" s="30"/>
      <c r="O68" s="20"/>
      <c r="P68" s="20"/>
      <c r="Q68" s="16"/>
      <c r="R68" s="20"/>
      <c r="S68" s="20"/>
      <c r="T68" s="20"/>
      <c r="U68" s="20"/>
      <c r="V68" s="20"/>
      <c r="W68" s="20"/>
      <c r="X68" s="20"/>
      <c r="Y68" s="20"/>
    </row>
    <row r="69" spans="1:25" x14ac:dyDescent="0.25">
      <c r="A69" s="20"/>
      <c r="B69" s="20"/>
      <c r="C69" s="20"/>
      <c r="D69" s="30"/>
      <c r="E69" s="30"/>
      <c r="F69" s="20"/>
      <c r="G69" s="20"/>
      <c r="H69" s="30"/>
      <c r="I69" s="20"/>
      <c r="J69" s="20"/>
      <c r="K69" s="30"/>
      <c r="L69" s="20"/>
      <c r="M69" s="30"/>
      <c r="N69" s="30"/>
      <c r="O69" s="20"/>
      <c r="P69" s="20"/>
      <c r="Q69" s="16"/>
      <c r="R69" s="20"/>
      <c r="S69" s="20"/>
      <c r="T69" s="20"/>
      <c r="U69" s="20"/>
      <c r="V69" s="20"/>
      <c r="W69" s="20"/>
      <c r="X69" s="20"/>
      <c r="Y69" s="20"/>
    </row>
    <row r="70" spans="1:25" x14ac:dyDescent="0.25">
      <c r="A70" s="20"/>
      <c r="B70" s="20"/>
      <c r="C70" s="20"/>
      <c r="D70" s="30"/>
      <c r="E70" s="30"/>
      <c r="F70" s="20"/>
      <c r="G70" s="20"/>
      <c r="H70" s="30"/>
      <c r="I70" s="20"/>
      <c r="J70" s="20"/>
      <c r="K70" s="30"/>
      <c r="L70" s="20"/>
      <c r="M70" s="30"/>
      <c r="N70" s="30"/>
      <c r="O70" s="20"/>
      <c r="P70" s="20"/>
      <c r="Q70" s="16"/>
      <c r="R70" s="20"/>
      <c r="S70" s="20"/>
      <c r="T70" s="20"/>
      <c r="U70" s="20"/>
      <c r="V70" s="20"/>
      <c r="W70" s="20"/>
      <c r="X70" s="20"/>
      <c r="Y70" s="20"/>
    </row>
    <row r="71" spans="1:25" x14ac:dyDescent="0.25">
      <c r="A71" s="20"/>
      <c r="B71" s="20"/>
      <c r="C71" s="20"/>
      <c r="D71" s="30"/>
      <c r="E71" s="30"/>
      <c r="F71" s="20"/>
      <c r="G71" s="20"/>
      <c r="H71" s="30"/>
      <c r="I71" s="20"/>
      <c r="J71" s="20"/>
      <c r="K71" s="30"/>
      <c r="L71" s="20"/>
      <c r="M71" s="30"/>
      <c r="N71" s="30"/>
      <c r="O71" s="20"/>
      <c r="P71" s="20"/>
      <c r="Q71" s="16"/>
      <c r="R71" s="20"/>
      <c r="S71" s="20"/>
      <c r="T71" s="20"/>
      <c r="U71" s="20"/>
      <c r="V71" s="20"/>
      <c r="W71" s="20"/>
      <c r="X71" s="20"/>
      <c r="Y71" s="20"/>
    </row>
    <row r="72" spans="1:25" x14ac:dyDescent="0.25">
      <c r="A72" s="20"/>
      <c r="B72" s="20"/>
      <c r="C72" s="20"/>
      <c r="D72" s="30"/>
      <c r="E72" s="30"/>
      <c r="F72" s="20"/>
      <c r="G72" s="20"/>
      <c r="H72" s="30"/>
      <c r="I72" s="20"/>
      <c r="J72" s="20"/>
      <c r="K72" s="30"/>
      <c r="L72" s="20"/>
      <c r="M72" s="30"/>
      <c r="N72" s="30"/>
      <c r="O72" s="20"/>
      <c r="P72" s="20"/>
      <c r="Q72" s="16"/>
      <c r="R72" s="20"/>
      <c r="S72" s="20"/>
      <c r="T72" s="20"/>
      <c r="U72" s="20"/>
      <c r="V72" s="20"/>
      <c r="W72" s="20"/>
      <c r="X72" s="20"/>
      <c r="Y72" s="20"/>
    </row>
    <row r="73" spans="1:25" x14ac:dyDescent="0.25">
      <c r="A73" s="20"/>
      <c r="B73" s="20"/>
      <c r="C73" s="20"/>
      <c r="D73" s="30"/>
      <c r="E73" s="30"/>
      <c r="F73" s="20"/>
      <c r="G73" s="20"/>
      <c r="H73" s="30"/>
      <c r="I73" s="20"/>
      <c r="J73" s="20"/>
      <c r="K73" s="30"/>
      <c r="L73" s="20"/>
      <c r="M73" s="30"/>
      <c r="N73" s="30"/>
      <c r="O73" s="20"/>
      <c r="P73" s="20"/>
      <c r="Q73" s="16"/>
      <c r="R73" s="20"/>
      <c r="S73" s="20"/>
      <c r="T73" s="20"/>
      <c r="U73" s="20"/>
      <c r="V73" s="20"/>
      <c r="W73" s="20"/>
      <c r="X73" s="20"/>
      <c r="Y73" s="20"/>
    </row>
    <row r="74" spans="1:25" x14ac:dyDescent="0.25">
      <c r="A74" s="20"/>
      <c r="B74" s="20"/>
      <c r="C74" s="20"/>
      <c r="D74" s="30"/>
      <c r="E74" s="30"/>
      <c r="F74" s="20"/>
      <c r="G74" s="20"/>
      <c r="H74" s="30"/>
      <c r="I74" s="20"/>
      <c r="J74" s="20"/>
      <c r="K74" s="30"/>
      <c r="L74" s="20"/>
      <c r="M74" s="30"/>
      <c r="N74" s="30"/>
      <c r="O74" s="20"/>
      <c r="P74" s="20"/>
      <c r="Q74" s="16"/>
      <c r="R74" s="20"/>
      <c r="S74" s="20"/>
      <c r="T74" s="20"/>
      <c r="U74" s="20"/>
      <c r="V74" s="20"/>
      <c r="W74" s="20"/>
      <c r="X74" s="20"/>
      <c r="Y74" s="20"/>
    </row>
    <row r="75" spans="1:25" x14ac:dyDescent="0.25">
      <c r="A75" s="20"/>
      <c r="B75" s="20"/>
      <c r="C75" s="20"/>
      <c r="D75" s="30"/>
      <c r="E75" s="30"/>
      <c r="F75" s="20"/>
      <c r="G75" s="20"/>
      <c r="H75" s="30"/>
      <c r="I75" s="20"/>
      <c r="J75" s="20"/>
      <c r="K75" s="30"/>
      <c r="L75" s="20"/>
      <c r="M75" s="30"/>
      <c r="N75" s="30"/>
      <c r="O75" s="20"/>
      <c r="P75" s="20"/>
      <c r="Q75" s="16"/>
      <c r="R75" s="20"/>
      <c r="S75" s="20"/>
      <c r="T75" s="20"/>
      <c r="U75" s="20"/>
      <c r="V75" s="20"/>
      <c r="W75" s="20"/>
      <c r="X75" s="20"/>
      <c r="Y75" s="20"/>
    </row>
    <row r="76" spans="1:25" x14ac:dyDescent="0.25">
      <c r="A76" s="20"/>
      <c r="B76" s="20"/>
      <c r="C76" s="20"/>
      <c r="D76" s="30"/>
      <c r="E76" s="30"/>
      <c r="F76" s="20"/>
      <c r="G76" s="20"/>
      <c r="H76" s="30"/>
      <c r="I76" s="20"/>
      <c r="J76" s="20"/>
      <c r="K76" s="30"/>
      <c r="L76" s="20"/>
      <c r="M76" s="30"/>
      <c r="N76" s="30"/>
      <c r="O76" s="20"/>
      <c r="P76" s="20"/>
      <c r="Q76" s="16"/>
      <c r="R76" s="20"/>
      <c r="S76" s="20"/>
      <c r="T76" s="20"/>
      <c r="U76" s="20"/>
      <c r="V76" s="20"/>
      <c r="W76" s="20"/>
      <c r="X76" s="20"/>
      <c r="Y76" s="20"/>
    </row>
    <row r="77" spans="1:25" x14ac:dyDescent="0.25">
      <c r="A77" s="20"/>
      <c r="B77" s="20"/>
      <c r="C77" s="20"/>
      <c r="D77" s="30"/>
      <c r="E77" s="30"/>
      <c r="F77" s="20"/>
      <c r="G77" s="20"/>
      <c r="H77" s="30"/>
      <c r="I77" s="20"/>
      <c r="J77" s="20"/>
      <c r="K77" s="30"/>
      <c r="L77" s="20"/>
      <c r="M77" s="30"/>
      <c r="N77" s="30"/>
      <c r="O77" s="20"/>
      <c r="P77" s="20"/>
      <c r="Q77" s="16"/>
      <c r="R77" s="20"/>
      <c r="S77" s="20"/>
      <c r="T77" s="20"/>
      <c r="U77" s="20"/>
      <c r="V77" s="20"/>
      <c r="W77" s="20"/>
      <c r="X77" s="20"/>
      <c r="Y77" s="20"/>
    </row>
    <row r="78" spans="1:25" x14ac:dyDescent="0.25">
      <c r="A78" s="20"/>
      <c r="B78" s="20"/>
      <c r="C78" s="20"/>
      <c r="D78" s="30"/>
      <c r="E78" s="30"/>
      <c r="F78" s="20"/>
      <c r="G78" s="20"/>
      <c r="H78" s="30"/>
      <c r="I78" s="20"/>
      <c r="J78" s="20"/>
      <c r="K78" s="30"/>
      <c r="L78" s="20"/>
      <c r="M78" s="30"/>
      <c r="N78" s="30"/>
      <c r="O78" s="20"/>
      <c r="P78" s="20"/>
      <c r="Q78" s="16"/>
      <c r="R78" s="20"/>
      <c r="S78" s="20"/>
      <c r="T78" s="20"/>
      <c r="U78" s="20"/>
      <c r="V78" s="20"/>
      <c r="W78" s="20"/>
      <c r="X78" s="20"/>
      <c r="Y78" s="20"/>
    </row>
    <row r="79" spans="1:25" x14ac:dyDescent="0.25">
      <c r="A79" s="20"/>
      <c r="B79" s="20"/>
      <c r="C79" s="20"/>
      <c r="D79" s="30"/>
      <c r="E79" s="30"/>
      <c r="F79" s="20"/>
      <c r="G79" s="20"/>
      <c r="H79" s="30"/>
      <c r="I79" s="20"/>
      <c r="J79" s="20"/>
      <c r="K79" s="30"/>
      <c r="L79" s="20"/>
      <c r="M79" s="30"/>
      <c r="N79" s="30"/>
      <c r="O79" s="20"/>
      <c r="P79" s="20"/>
      <c r="Q79" s="16"/>
      <c r="R79" s="20"/>
      <c r="S79" s="20"/>
      <c r="T79" s="20"/>
      <c r="U79" s="20"/>
      <c r="V79" s="20"/>
      <c r="W79" s="20"/>
      <c r="X79" s="20"/>
      <c r="Y79" s="20"/>
    </row>
    <row r="80" spans="1:25" x14ac:dyDescent="0.25">
      <c r="A80" s="20"/>
      <c r="B80" s="20"/>
      <c r="C80" s="20"/>
      <c r="D80" s="30"/>
      <c r="E80" s="30"/>
      <c r="F80" s="20"/>
      <c r="G80" s="20"/>
      <c r="H80" s="30"/>
      <c r="I80" s="20"/>
      <c r="J80" s="20"/>
      <c r="K80" s="30"/>
      <c r="L80" s="20"/>
      <c r="M80" s="30"/>
      <c r="N80" s="30"/>
      <c r="O80" s="20"/>
      <c r="P80" s="20"/>
      <c r="Q80" s="16"/>
      <c r="R80" s="20"/>
      <c r="S80" s="20"/>
      <c r="T80" s="20"/>
      <c r="U80" s="20"/>
      <c r="V80" s="20"/>
      <c r="W80" s="20"/>
      <c r="X80" s="20"/>
      <c r="Y80" s="20"/>
    </row>
    <row r="81" spans="1:25" x14ac:dyDescent="0.25">
      <c r="A81" s="20"/>
      <c r="B81" s="20"/>
      <c r="C81" s="20"/>
      <c r="D81" s="30"/>
      <c r="E81" s="30"/>
      <c r="F81" s="20"/>
      <c r="G81" s="20"/>
      <c r="H81" s="30"/>
      <c r="I81" s="20"/>
      <c r="J81" s="20"/>
      <c r="K81" s="30"/>
      <c r="L81" s="20"/>
      <c r="M81" s="30"/>
      <c r="N81" s="30"/>
      <c r="O81" s="20"/>
      <c r="P81" s="20"/>
      <c r="Q81" s="16"/>
      <c r="R81" s="20"/>
      <c r="S81" s="20"/>
      <c r="T81" s="20"/>
      <c r="U81" s="20"/>
      <c r="V81" s="20"/>
      <c r="W81" s="20"/>
      <c r="X81" s="20"/>
      <c r="Y81" s="20"/>
    </row>
    <row r="82" spans="1:25" x14ac:dyDescent="0.25">
      <c r="A82" s="20"/>
      <c r="B82" s="20"/>
      <c r="C82" s="20"/>
      <c r="D82" s="30"/>
      <c r="E82" s="30"/>
      <c r="F82" s="20"/>
      <c r="G82" s="20"/>
      <c r="H82" s="30"/>
      <c r="I82" s="20"/>
      <c r="J82" s="20"/>
      <c r="K82" s="30"/>
      <c r="L82" s="20"/>
      <c r="M82" s="30"/>
      <c r="N82" s="30"/>
      <c r="O82" s="20"/>
      <c r="P82" s="20"/>
      <c r="Q82" s="16"/>
      <c r="R82" s="20"/>
      <c r="S82" s="20"/>
      <c r="T82" s="20"/>
      <c r="U82" s="20"/>
      <c r="V82" s="20"/>
      <c r="W82" s="20"/>
      <c r="X82" s="20"/>
      <c r="Y82" s="20"/>
    </row>
    <row r="83" spans="1:25" x14ac:dyDescent="0.25">
      <c r="A83" s="20"/>
      <c r="B83" s="20"/>
      <c r="C83" s="20"/>
      <c r="D83" s="30"/>
      <c r="E83" s="30"/>
      <c r="F83" s="20"/>
      <c r="G83" s="20"/>
      <c r="H83" s="30"/>
      <c r="I83" s="20"/>
      <c r="J83" s="20"/>
      <c r="K83" s="30"/>
      <c r="L83" s="20"/>
      <c r="M83" s="30"/>
      <c r="N83" s="30"/>
      <c r="O83" s="20"/>
      <c r="P83" s="20"/>
      <c r="Q83" s="16"/>
      <c r="R83" s="20"/>
      <c r="S83" s="20"/>
      <c r="T83" s="20"/>
      <c r="U83" s="20"/>
      <c r="V83" s="20"/>
      <c r="W83" s="20"/>
      <c r="X83" s="20"/>
      <c r="Y83" s="20"/>
    </row>
    <row r="84" spans="1:25" x14ac:dyDescent="0.25">
      <c r="A84" s="20"/>
      <c r="B84" s="20"/>
      <c r="C84" s="20"/>
      <c r="D84" s="30"/>
      <c r="E84" s="30"/>
      <c r="F84" s="20"/>
      <c r="G84" s="20"/>
      <c r="H84" s="30"/>
      <c r="I84" s="20"/>
      <c r="J84" s="20"/>
      <c r="K84" s="30"/>
      <c r="L84" s="20"/>
      <c r="M84" s="30"/>
      <c r="N84" s="30"/>
      <c r="O84" s="20"/>
      <c r="P84" s="20"/>
      <c r="Q84" s="16"/>
      <c r="R84" s="20"/>
      <c r="S84" s="20"/>
      <c r="T84" s="20"/>
      <c r="U84" s="20"/>
      <c r="V84" s="20"/>
      <c r="W84" s="20"/>
      <c r="X84" s="20"/>
      <c r="Y84" s="20"/>
    </row>
    <row r="85" spans="1:25" x14ac:dyDescent="0.25">
      <c r="A85" s="20"/>
      <c r="B85" s="20"/>
      <c r="C85" s="20"/>
      <c r="D85" s="30"/>
      <c r="E85" s="30"/>
      <c r="F85" s="20"/>
      <c r="G85" s="20"/>
      <c r="H85" s="30"/>
      <c r="I85" s="20"/>
      <c r="J85" s="20"/>
      <c r="K85" s="30"/>
      <c r="L85" s="20"/>
      <c r="M85" s="30"/>
      <c r="N85" s="30"/>
      <c r="O85" s="20"/>
      <c r="P85" s="20"/>
      <c r="Q85" s="16"/>
      <c r="R85" s="20"/>
      <c r="S85" s="20"/>
      <c r="T85" s="20"/>
      <c r="U85" s="20"/>
      <c r="V85" s="20"/>
      <c r="W85" s="20"/>
      <c r="X85" s="20"/>
      <c r="Y85" s="20"/>
    </row>
    <row r="86" spans="1:25" x14ac:dyDescent="0.25">
      <c r="A86" s="20"/>
      <c r="B86" s="20"/>
      <c r="C86" s="20"/>
      <c r="D86" s="30"/>
      <c r="E86" s="30"/>
      <c r="F86" s="20"/>
      <c r="G86" s="20"/>
      <c r="H86" s="30"/>
      <c r="I86" s="20"/>
      <c r="J86" s="20"/>
      <c r="K86" s="30"/>
      <c r="L86" s="20"/>
      <c r="M86" s="30"/>
      <c r="N86" s="30"/>
      <c r="O86" s="20"/>
      <c r="P86" s="20"/>
      <c r="Q86" s="16"/>
      <c r="R86" s="20"/>
      <c r="S86" s="20"/>
      <c r="T86" s="20"/>
      <c r="U86" s="20"/>
      <c r="V86" s="20"/>
      <c r="W86" s="20"/>
      <c r="X86" s="20"/>
      <c r="Y86" s="20"/>
    </row>
    <row r="87" spans="1:25" x14ac:dyDescent="0.25">
      <c r="A87" s="20"/>
      <c r="B87" s="20"/>
      <c r="C87" s="20"/>
      <c r="D87" s="30"/>
      <c r="E87" s="30"/>
      <c r="F87" s="20"/>
      <c r="G87" s="20"/>
      <c r="H87" s="30"/>
      <c r="I87" s="20"/>
      <c r="J87" s="20"/>
      <c r="K87" s="30"/>
      <c r="L87" s="20"/>
      <c r="M87" s="30"/>
      <c r="N87" s="30"/>
      <c r="O87" s="20"/>
      <c r="P87" s="20"/>
      <c r="Q87" s="16"/>
      <c r="R87" s="20"/>
      <c r="S87" s="20"/>
      <c r="T87" s="20"/>
      <c r="U87" s="20"/>
      <c r="V87" s="20"/>
      <c r="W87" s="20"/>
      <c r="X87" s="20"/>
      <c r="Y87" s="20"/>
    </row>
    <row r="88" spans="1:25" x14ac:dyDescent="0.25">
      <c r="A88" s="20"/>
      <c r="B88" s="20"/>
      <c r="C88" s="20"/>
      <c r="D88" s="30"/>
      <c r="E88" s="30"/>
      <c r="F88" s="20"/>
      <c r="G88" s="20"/>
      <c r="H88" s="30"/>
      <c r="I88" s="20"/>
      <c r="J88" s="20"/>
      <c r="K88" s="30"/>
      <c r="L88" s="20"/>
      <c r="M88" s="30"/>
      <c r="N88" s="30"/>
      <c r="O88" s="20"/>
      <c r="P88" s="20"/>
      <c r="Q88" s="16"/>
      <c r="R88" s="20"/>
      <c r="S88" s="20"/>
      <c r="T88" s="20"/>
      <c r="U88" s="20"/>
      <c r="V88" s="20"/>
      <c r="W88" s="20"/>
      <c r="X88" s="20"/>
      <c r="Y88" s="20"/>
    </row>
    <row r="89" spans="1:25" x14ac:dyDescent="0.25">
      <c r="A89" s="20"/>
      <c r="B89" s="20"/>
      <c r="C89" s="20"/>
      <c r="D89" s="30"/>
      <c r="E89" s="30"/>
      <c r="F89" s="20"/>
      <c r="G89" s="20"/>
      <c r="H89" s="30"/>
      <c r="I89" s="20"/>
      <c r="J89" s="20"/>
      <c r="K89" s="30"/>
      <c r="L89" s="20"/>
      <c r="M89" s="30"/>
      <c r="N89" s="30"/>
      <c r="O89" s="20"/>
      <c r="P89" s="20"/>
      <c r="Q89" s="16"/>
      <c r="R89" s="20"/>
      <c r="S89" s="20"/>
      <c r="T89" s="20"/>
      <c r="U89" s="20"/>
      <c r="V89" s="20"/>
      <c r="W89" s="20"/>
      <c r="X89" s="20"/>
      <c r="Y89" s="20"/>
    </row>
    <row r="90" spans="1:25" x14ac:dyDescent="0.25">
      <c r="A90" s="20"/>
      <c r="B90" s="20"/>
      <c r="C90" s="20"/>
      <c r="D90" s="30"/>
      <c r="E90" s="30"/>
      <c r="F90" s="20"/>
      <c r="G90" s="20"/>
      <c r="H90" s="30"/>
      <c r="I90" s="20"/>
      <c r="J90" s="20"/>
      <c r="K90" s="30"/>
      <c r="L90" s="20"/>
      <c r="M90" s="30"/>
      <c r="N90" s="30"/>
      <c r="O90" s="20"/>
      <c r="P90" s="20"/>
      <c r="Q90" s="16"/>
      <c r="R90" s="20"/>
      <c r="S90" s="20"/>
      <c r="T90" s="20"/>
      <c r="U90" s="20"/>
      <c r="V90" s="20"/>
      <c r="W90" s="20"/>
      <c r="X90" s="20"/>
      <c r="Y90" s="20"/>
    </row>
    <row r="91" spans="1:25" x14ac:dyDescent="0.25">
      <c r="A91" s="20"/>
      <c r="B91" s="20"/>
      <c r="C91" s="20"/>
      <c r="D91" s="30"/>
      <c r="E91" s="30"/>
      <c r="F91" s="20"/>
      <c r="G91" s="20"/>
      <c r="H91" s="30"/>
      <c r="I91" s="20"/>
      <c r="J91" s="20"/>
      <c r="K91" s="30"/>
      <c r="L91" s="20"/>
      <c r="M91" s="30"/>
      <c r="N91" s="30"/>
      <c r="O91" s="20"/>
      <c r="P91" s="20"/>
      <c r="Q91" s="16"/>
      <c r="R91" s="20"/>
      <c r="S91" s="20"/>
      <c r="T91" s="20"/>
      <c r="U91" s="20"/>
      <c r="V91" s="20"/>
      <c r="W91" s="20"/>
      <c r="X91" s="20"/>
      <c r="Y91" s="20"/>
    </row>
    <row r="92" spans="1:25" x14ac:dyDescent="0.25">
      <c r="A92" s="20"/>
      <c r="B92" s="20"/>
      <c r="C92" s="20"/>
      <c r="D92" s="30"/>
      <c r="E92" s="30"/>
      <c r="F92" s="20"/>
      <c r="G92" s="20"/>
      <c r="H92" s="30"/>
      <c r="I92" s="20"/>
      <c r="J92" s="20"/>
      <c r="K92" s="30"/>
      <c r="L92" s="20"/>
      <c r="M92" s="30"/>
      <c r="N92" s="30"/>
      <c r="O92" s="20"/>
      <c r="P92" s="20"/>
      <c r="Q92" s="16"/>
      <c r="R92" s="20"/>
      <c r="S92" s="20"/>
      <c r="T92" s="20"/>
      <c r="U92" s="20"/>
      <c r="V92" s="20"/>
      <c r="W92" s="20"/>
      <c r="X92" s="20"/>
      <c r="Y92" s="20"/>
    </row>
    <row r="93" spans="1:25" x14ac:dyDescent="0.25">
      <c r="A93" s="20"/>
      <c r="B93" s="20"/>
      <c r="C93" s="20"/>
      <c r="D93" s="30"/>
      <c r="E93" s="30"/>
      <c r="F93" s="20"/>
      <c r="G93" s="20"/>
      <c r="H93" s="30"/>
      <c r="I93" s="20"/>
      <c r="J93" s="20"/>
      <c r="K93" s="30"/>
      <c r="L93" s="20"/>
      <c r="M93" s="30"/>
      <c r="N93" s="30"/>
      <c r="O93" s="20"/>
      <c r="P93" s="20"/>
      <c r="Q93" s="16"/>
      <c r="R93" s="20"/>
      <c r="S93" s="20"/>
      <c r="T93" s="20"/>
      <c r="U93" s="20"/>
      <c r="V93" s="20"/>
      <c r="W93" s="20"/>
      <c r="X93" s="20"/>
      <c r="Y93" s="20"/>
    </row>
    <row r="94" spans="1:25" x14ac:dyDescent="0.25">
      <c r="A94" s="20"/>
      <c r="B94" s="20"/>
      <c r="C94" s="20"/>
      <c r="D94" s="30"/>
      <c r="E94" s="30"/>
      <c r="F94" s="20"/>
      <c r="G94" s="20"/>
      <c r="H94" s="30"/>
      <c r="I94" s="20"/>
      <c r="J94" s="20"/>
      <c r="K94" s="30"/>
      <c r="L94" s="20"/>
      <c r="M94" s="30"/>
      <c r="N94" s="30"/>
      <c r="O94" s="20"/>
      <c r="P94" s="20"/>
      <c r="Q94" s="16"/>
      <c r="R94" s="20"/>
      <c r="S94" s="20"/>
      <c r="T94" s="20"/>
      <c r="U94" s="20"/>
      <c r="V94" s="20"/>
      <c r="W94" s="20"/>
      <c r="X94" s="20"/>
      <c r="Y94" s="20"/>
    </row>
    <row r="95" spans="1:25" x14ac:dyDescent="0.25">
      <c r="A95" s="20"/>
      <c r="B95" s="20"/>
      <c r="C95" s="20"/>
      <c r="D95" s="30"/>
      <c r="E95" s="30"/>
      <c r="F95" s="20"/>
      <c r="G95" s="20"/>
      <c r="H95" s="30"/>
      <c r="I95" s="20"/>
      <c r="J95" s="20"/>
      <c r="K95" s="30"/>
      <c r="L95" s="20"/>
      <c r="M95" s="30"/>
      <c r="N95" s="30"/>
      <c r="O95" s="20"/>
      <c r="P95" s="20"/>
      <c r="Q95" s="16"/>
      <c r="R95" s="20"/>
      <c r="S95" s="20"/>
      <c r="T95" s="20"/>
      <c r="U95" s="20"/>
      <c r="V95" s="20"/>
      <c r="W95" s="20"/>
      <c r="X95" s="20"/>
      <c r="Y95" s="20"/>
    </row>
    <row r="96" spans="1:25" x14ac:dyDescent="0.25">
      <c r="A96" s="20"/>
      <c r="B96" s="20"/>
      <c r="C96" s="20"/>
      <c r="D96" s="30"/>
      <c r="E96" s="30"/>
      <c r="F96" s="20"/>
      <c r="G96" s="20"/>
      <c r="H96" s="30"/>
      <c r="I96" s="20"/>
      <c r="J96" s="20"/>
      <c r="K96" s="30"/>
      <c r="L96" s="20"/>
      <c r="M96" s="30"/>
      <c r="N96" s="30"/>
      <c r="O96" s="20"/>
      <c r="P96" s="20"/>
      <c r="Q96" s="16"/>
      <c r="R96" s="20"/>
      <c r="S96" s="20"/>
      <c r="T96" s="20"/>
      <c r="U96" s="20"/>
      <c r="V96" s="20"/>
      <c r="W96" s="20"/>
      <c r="X96" s="20"/>
      <c r="Y96" s="20"/>
    </row>
    <row r="97" spans="1:25" x14ac:dyDescent="0.25">
      <c r="A97" s="20"/>
      <c r="B97" s="20"/>
      <c r="C97" s="20"/>
      <c r="D97" s="30"/>
      <c r="E97" s="30"/>
      <c r="F97" s="20"/>
      <c r="G97" s="20"/>
      <c r="H97" s="30"/>
      <c r="I97" s="20"/>
      <c r="J97" s="20"/>
      <c r="K97" s="30"/>
      <c r="L97" s="20"/>
      <c r="M97" s="30"/>
      <c r="N97" s="30"/>
      <c r="O97" s="20"/>
      <c r="P97" s="20"/>
      <c r="Q97" s="16"/>
      <c r="R97" s="20"/>
      <c r="S97" s="20"/>
      <c r="T97" s="20"/>
      <c r="U97" s="20"/>
      <c r="V97" s="20"/>
      <c r="W97" s="20"/>
      <c r="X97" s="20"/>
      <c r="Y97" s="20"/>
    </row>
    <row r="98" spans="1:25" x14ac:dyDescent="0.25">
      <c r="A98" s="20"/>
      <c r="B98" s="20"/>
      <c r="C98" s="20"/>
      <c r="D98" s="30"/>
      <c r="E98" s="30"/>
      <c r="F98" s="20"/>
      <c r="G98" s="20"/>
      <c r="H98" s="30"/>
      <c r="I98" s="20"/>
      <c r="J98" s="20"/>
      <c r="K98" s="30"/>
      <c r="L98" s="20"/>
      <c r="M98" s="30"/>
      <c r="N98" s="30"/>
      <c r="O98" s="20"/>
      <c r="P98" s="20"/>
      <c r="Q98" s="16"/>
      <c r="R98" s="20"/>
      <c r="S98" s="20"/>
      <c r="T98" s="20"/>
      <c r="U98" s="20"/>
      <c r="V98" s="20"/>
      <c r="W98" s="20"/>
      <c r="X98" s="20"/>
      <c r="Y98" s="20"/>
    </row>
    <row r="99" spans="1:25" x14ac:dyDescent="0.25">
      <c r="A99" s="20"/>
      <c r="B99" s="20"/>
      <c r="C99" s="20"/>
      <c r="D99" s="30"/>
      <c r="E99" s="30"/>
      <c r="F99" s="20"/>
      <c r="G99" s="20"/>
      <c r="H99" s="30"/>
      <c r="I99" s="20"/>
      <c r="J99" s="20"/>
      <c r="K99" s="30"/>
      <c r="L99" s="20"/>
      <c r="M99" s="30"/>
      <c r="N99" s="30"/>
      <c r="O99" s="20"/>
      <c r="P99" s="20"/>
      <c r="Q99" s="16"/>
      <c r="R99" s="20"/>
      <c r="S99" s="20"/>
      <c r="T99" s="20"/>
      <c r="U99" s="20"/>
      <c r="V99" s="20"/>
      <c r="W99" s="20"/>
      <c r="X99" s="20"/>
      <c r="Y99" s="20"/>
    </row>
    <row r="100" spans="1:25" x14ac:dyDescent="0.25">
      <c r="A100" s="20"/>
      <c r="B100" s="20"/>
      <c r="C100" s="20"/>
      <c r="D100" s="30"/>
      <c r="E100" s="30"/>
      <c r="F100" s="20"/>
      <c r="G100" s="20"/>
      <c r="H100" s="30"/>
      <c r="I100" s="20"/>
      <c r="J100" s="20"/>
      <c r="K100" s="30"/>
      <c r="L100" s="20"/>
      <c r="M100" s="30"/>
      <c r="N100" s="30"/>
      <c r="O100" s="20"/>
      <c r="P100" s="20"/>
      <c r="Q100" s="16"/>
      <c r="R100" s="20"/>
      <c r="S100" s="20"/>
      <c r="T100" s="20"/>
      <c r="U100" s="20"/>
      <c r="V100" s="20"/>
      <c r="W100" s="20"/>
      <c r="X100" s="20"/>
      <c r="Y100" s="20"/>
    </row>
    <row r="101" spans="1:25" x14ac:dyDescent="0.25">
      <c r="A101" s="20"/>
      <c r="B101" s="20"/>
      <c r="C101" s="20"/>
      <c r="D101" s="30"/>
      <c r="E101" s="30"/>
      <c r="F101" s="20"/>
      <c r="G101" s="20"/>
      <c r="H101" s="30"/>
      <c r="I101" s="20"/>
      <c r="J101" s="20"/>
      <c r="K101" s="30"/>
      <c r="L101" s="20"/>
      <c r="M101" s="30"/>
      <c r="N101" s="30"/>
      <c r="O101" s="20"/>
      <c r="P101" s="20"/>
      <c r="Q101" s="16"/>
      <c r="R101" s="20"/>
      <c r="S101" s="20"/>
      <c r="T101" s="20"/>
      <c r="U101" s="20"/>
      <c r="V101" s="20"/>
      <c r="W101" s="20"/>
      <c r="X101" s="20"/>
      <c r="Y101" s="20"/>
    </row>
    <row r="102" spans="1:25" x14ac:dyDescent="0.25">
      <c r="A102" s="20"/>
      <c r="B102" s="20"/>
      <c r="C102" s="20"/>
      <c r="D102" s="30"/>
      <c r="E102" s="30"/>
      <c r="F102" s="20"/>
      <c r="G102" s="20"/>
      <c r="H102" s="30"/>
      <c r="I102" s="20"/>
      <c r="J102" s="20"/>
      <c r="K102" s="30"/>
      <c r="L102" s="20"/>
      <c r="M102" s="30"/>
      <c r="N102" s="30"/>
      <c r="O102" s="20"/>
      <c r="P102" s="20"/>
      <c r="Q102" s="16"/>
      <c r="R102" s="20"/>
      <c r="S102" s="20"/>
      <c r="T102" s="20"/>
      <c r="U102" s="20"/>
      <c r="V102" s="20"/>
      <c r="W102" s="20"/>
      <c r="X102" s="20"/>
      <c r="Y102" s="20"/>
    </row>
    <row r="103" spans="1:25" x14ac:dyDescent="0.25">
      <c r="A103" s="20"/>
      <c r="B103" s="20"/>
      <c r="C103" s="20"/>
      <c r="D103" s="30"/>
      <c r="E103" s="30"/>
      <c r="F103" s="20"/>
      <c r="G103" s="20"/>
      <c r="H103" s="30"/>
      <c r="I103" s="20"/>
      <c r="J103" s="20"/>
      <c r="K103" s="30"/>
      <c r="L103" s="20"/>
      <c r="M103" s="30"/>
      <c r="N103" s="30"/>
      <c r="O103" s="20"/>
      <c r="P103" s="20"/>
      <c r="Q103" s="16"/>
      <c r="R103" s="20"/>
      <c r="S103" s="20"/>
      <c r="T103" s="20"/>
      <c r="U103" s="20"/>
      <c r="V103" s="20"/>
      <c r="W103" s="20"/>
      <c r="X103" s="20"/>
      <c r="Y103" s="20"/>
    </row>
    <row r="104" spans="1:25" x14ac:dyDescent="0.25">
      <c r="A104" s="20"/>
      <c r="B104" s="20"/>
      <c r="C104" s="20"/>
      <c r="D104" s="30"/>
      <c r="E104" s="30"/>
      <c r="F104" s="20"/>
      <c r="G104" s="20"/>
      <c r="H104" s="30"/>
      <c r="I104" s="20"/>
      <c r="J104" s="20"/>
      <c r="K104" s="30"/>
      <c r="L104" s="20"/>
      <c r="M104" s="30"/>
      <c r="N104" s="30"/>
      <c r="O104" s="20"/>
      <c r="P104" s="20"/>
      <c r="Q104" s="16"/>
      <c r="R104" s="20"/>
      <c r="S104" s="20"/>
      <c r="T104" s="20"/>
      <c r="U104" s="20"/>
      <c r="V104" s="20"/>
      <c r="W104" s="20"/>
      <c r="X104" s="20"/>
      <c r="Y104" s="20"/>
    </row>
    <row r="105" spans="1:25" x14ac:dyDescent="0.25">
      <c r="A105" s="20"/>
      <c r="B105" s="20"/>
      <c r="C105" s="20"/>
      <c r="D105" s="30"/>
      <c r="E105" s="30"/>
      <c r="F105" s="20"/>
      <c r="G105" s="20"/>
      <c r="H105" s="30"/>
      <c r="I105" s="20"/>
      <c r="J105" s="20"/>
      <c r="K105" s="30"/>
      <c r="L105" s="20"/>
      <c r="M105" s="30"/>
      <c r="N105" s="30"/>
      <c r="O105" s="20"/>
      <c r="P105" s="20"/>
      <c r="Q105" s="16"/>
      <c r="R105" s="20"/>
      <c r="S105" s="20"/>
      <c r="T105" s="20"/>
      <c r="U105" s="20"/>
      <c r="V105" s="20"/>
      <c r="W105" s="20"/>
      <c r="X105" s="20"/>
      <c r="Y105" s="20"/>
    </row>
    <row r="106" spans="1:25" x14ac:dyDescent="0.25">
      <c r="A106" s="20"/>
      <c r="B106" s="20"/>
      <c r="C106" s="20"/>
      <c r="D106" s="30"/>
      <c r="E106" s="30"/>
      <c r="F106" s="20"/>
      <c r="G106" s="20"/>
      <c r="H106" s="30"/>
      <c r="I106" s="20"/>
      <c r="J106" s="20"/>
      <c r="K106" s="30"/>
      <c r="L106" s="20"/>
      <c r="M106" s="30"/>
      <c r="N106" s="30"/>
      <c r="O106" s="20"/>
      <c r="P106" s="20"/>
      <c r="Q106" s="16"/>
      <c r="R106" s="20"/>
      <c r="S106" s="20"/>
      <c r="T106" s="20"/>
      <c r="U106" s="20"/>
      <c r="V106" s="20"/>
      <c r="W106" s="20"/>
      <c r="X106" s="20"/>
      <c r="Y106" s="20"/>
    </row>
    <row r="107" spans="1:25" x14ac:dyDescent="0.25">
      <c r="A107" s="20"/>
      <c r="B107" s="20"/>
      <c r="C107" s="20"/>
      <c r="D107" s="30"/>
      <c r="E107" s="30"/>
      <c r="F107" s="20"/>
      <c r="G107" s="20"/>
      <c r="H107" s="30"/>
      <c r="I107" s="20"/>
      <c r="J107" s="20"/>
      <c r="K107" s="30"/>
      <c r="L107" s="20"/>
      <c r="M107" s="30"/>
      <c r="N107" s="30"/>
      <c r="O107" s="20"/>
      <c r="P107" s="20"/>
      <c r="Q107" s="16"/>
      <c r="R107" s="20"/>
      <c r="S107" s="20"/>
      <c r="T107" s="20"/>
      <c r="U107" s="20"/>
      <c r="V107" s="20"/>
      <c r="W107" s="20"/>
      <c r="X107" s="20"/>
      <c r="Y107" s="20"/>
    </row>
    <row r="108" spans="1:25" x14ac:dyDescent="0.25">
      <c r="A108" s="20"/>
      <c r="B108" s="20"/>
      <c r="C108" s="20"/>
      <c r="D108" s="30"/>
      <c r="E108" s="30"/>
      <c r="F108" s="20"/>
      <c r="G108" s="20"/>
      <c r="H108" s="30"/>
      <c r="I108" s="20"/>
      <c r="J108" s="20"/>
      <c r="K108" s="30"/>
      <c r="L108" s="20"/>
      <c r="M108" s="30"/>
      <c r="N108" s="30"/>
      <c r="O108" s="20"/>
      <c r="P108" s="20"/>
      <c r="Q108" s="16"/>
      <c r="R108" s="20"/>
      <c r="S108" s="20"/>
      <c r="T108" s="20"/>
      <c r="U108" s="20"/>
      <c r="V108" s="20"/>
      <c r="W108" s="20"/>
      <c r="X108" s="20"/>
      <c r="Y108" s="20"/>
    </row>
    <row r="109" spans="1:25" x14ac:dyDescent="0.25">
      <c r="A109" s="20"/>
      <c r="B109" s="20"/>
      <c r="C109" s="20"/>
      <c r="D109" s="30"/>
      <c r="E109" s="30"/>
      <c r="F109" s="20"/>
      <c r="G109" s="20"/>
      <c r="H109" s="30"/>
      <c r="I109" s="20"/>
      <c r="J109" s="20"/>
      <c r="K109" s="30"/>
      <c r="L109" s="20"/>
      <c r="M109" s="30"/>
      <c r="N109" s="30"/>
      <c r="O109" s="20"/>
      <c r="P109" s="20"/>
      <c r="Q109" s="16"/>
      <c r="R109" s="20"/>
      <c r="S109" s="20"/>
      <c r="T109" s="20"/>
      <c r="U109" s="20"/>
      <c r="V109" s="20"/>
      <c r="W109" s="20"/>
      <c r="X109" s="20"/>
      <c r="Y109" s="20"/>
    </row>
    <row r="110" spans="1:25" x14ac:dyDescent="0.25">
      <c r="A110" s="20"/>
      <c r="B110" s="20"/>
      <c r="C110" s="20"/>
      <c r="D110" s="30"/>
      <c r="E110" s="30"/>
      <c r="F110" s="20"/>
      <c r="G110" s="20"/>
      <c r="H110" s="30"/>
      <c r="I110" s="20"/>
      <c r="J110" s="20"/>
      <c r="K110" s="30"/>
      <c r="L110" s="20"/>
      <c r="M110" s="30"/>
      <c r="N110" s="30"/>
      <c r="O110" s="20"/>
      <c r="P110" s="20"/>
      <c r="Q110" s="16"/>
      <c r="R110" s="20"/>
      <c r="S110" s="20"/>
      <c r="T110" s="20"/>
      <c r="U110" s="20"/>
      <c r="V110" s="20"/>
      <c r="W110" s="20"/>
      <c r="X110" s="20"/>
      <c r="Y110" s="20"/>
    </row>
    <row r="111" spans="1:25" x14ac:dyDescent="0.25">
      <c r="A111" s="20"/>
      <c r="B111" s="20"/>
      <c r="C111" s="20"/>
      <c r="D111" s="30"/>
      <c r="E111" s="30"/>
      <c r="F111" s="20"/>
      <c r="G111" s="20"/>
      <c r="H111" s="30"/>
      <c r="I111" s="20"/>
      <c r="J111" s="20"/>
      <c r="K111" s="30"/>
      <c r="L111" s="20"/>
      <c r="M111" s="30"/>
      <c r="N111" s="30"/>
      <c r="O111" s="20"/>
      <c r="P111" s="20"/>
      <c r="Q111" s="16"/>
      <c r="R111" s="20"/>
      <c r="S111" s="20"/>
      <c r="T111" s="20"/>
      <c r="U111" s="20"/>
      <c r="V111" s="20"/>
      <c r="W111" s="20"/>
      <c r="X111" s="20"/>
      <c r="Y111" s="20"/>
    </row>
    <row r="112" spans="1:25" x14ac:dyDescent="0.25">
      <c r="A112" s="20"/>
      <c r="B112" s="20"/>
      <c r="C112" s="20"/>
      <c r="D112" s="30"/>
      <c r="E112" s="30"/>
      <c r="F112" s="20"/>
      <c r="G112" s="20"/>
      <c r="H112" s="30"/>
      <c r="I112" s="20"/>
      <c r="J112" s="20"/>
      <c r="K112" s="30"/>
      <c r="L112" s="20"/>
      <c r="M112" s="30"/>
      <c r="N112" s="30"/>
      <c r="O112" s="20"/>
      <c r="P112" s="20"/>
      <c r="Q112" s="16"/>
      <c r="R112" s="20"/>
      <c r="S112" s="20"/>
      <c r="T112" s="20"/>
      <c r="U112" s="20"/>
      <c r="V112" s="20"/>
      <c r="W112" s="20"/>
      <c r="X112" s="20"/>
      <c r="Y112" s="20"/>
    </row>
    <row r="113" spans="1:25" x14ac:dyDescent="0.25">
      <c r="A113" s="20"/>
      <c r="B113" s="20"/>
      <c r="C113" s="20"/>
      <c r="D113" s="30"/>
      <c r="E113" s="30"/>
      <c r="F113" s="20"/>
      <c r="G113" s="20"/>
      <c r="H113" s="30"/>
      <c r="I113" s="20"/>
      <c r="J113" s="20"/>
      <c r="K113" s="30"/>
      <c r="L113" s="20"/>
      <c r="M113" s="30"/>
      <c r="N113" s="30"/>
      <c r="O113" s="20"/>
      <c r="P113" s="20"/>
      <c r="Q113" s="16"/>
      <c r="R113" s="20"/>
      <c r="S113" s="20"/>
      <c r="T113" s="20"/>
      <c r="U113" s="20"/>
      <c r="V113" s="20"/>
      <c r="W113" s="20"/>
      <c r="X113" s="20"/>
      <c r="Y113" s="20"/>
    </row>
    <row r="114" spans="1:25" x14ac:dyDescent="0.25">
      <c r="A114" s="20"/>
      <c r="B114" s="20"/>
      <c r="C114" s="20"/>
      <c r="D114" s="30"/>
      <c r="E114" s="30"/>
      <c r="F114" s="20"/>
      <c r="G114" s="20"/>
      <c r="H114" s="30"/>
      <c r="I114" s="20"/>
      <c r="J114" s="20"/>
      <c r="K114" s="30"/>
      <c r="L114" s="20"/>
      <c r="M114" s="30"/>
      <c r="N114" s="30"/>
      <c r="O114" s="20"/>
      <c r="P114" s="20"/>
      <c r="Q114" s="16"/>
      <c r="R114" s="20"/>
      <c r="S114" s="20"/>
      <c r="T114" s="20"/>
      <c r="U114" s="20"/>
      <c r="V114" s="20"/>
      <c r="W114" s="20"/>
      <c r="X114" s="20"/>
      <c r="Y114" s="20"/>
    </row>
    <row r="115" spans="1:25" x14ac:dyDescent="0.25">
      <c r="A115" s="20"/>
      <c r="B115" s="20"/>
      <c r="C115" s="20"/>
      <c r="D115" s="30"/>
      <c r="E115" s="30"/>
      <c r="F115" s="20"/>
      <c r="G115" s="20"/>
      <c r="H115" s="30"/>
      <c r="I115" s="20"/>
      <c r="J115" s="20"/>
      <c r="K115" s="30"/>
      <c r="L115" s="20"/>
      <c r="M115" s="30"/>
      <c r="N115" s="30"/>
      <c r="O115" s="20"/>
      <c r="P115" s="20"/>
      <c r="Q115" s="16"/>
      <c r="R115" s="20"/>
      <c r="S115" s="20"/>
      <c r="T115" s="20"/>
      <c r="U115" s="20"/>
      <c r="V115" s="20"/>
      <c r="W115" s="20"/>
      <c r="X115" s="20"/>
      <c r="Y115" s="20"/>
    </row>
    <row r="116" spans="1:25" x14ac:dyDescent="0.25">
      <c r="A116" s="20"/>
      <c r="B116" s="20"/>
      <c r="C116" s="20"/>
      <c r="D116" s="30"/>
      <c r="E116" s="30"/>
      <c r="F116" s="20"/>
      <c r="G116" s="20"/>
      <c r="H116" s="30"/>
      <c r="I116" s="20"/>
      <c r="J116" s="20"/>
      <c r="K116" s="30"/>
      <c r="L116" s="20"/>
      <c r="M116" s="30"/>
      <c r="N116" s="30"/>
      <c r="O116" s="20"/>
      <c r="P116" s="20"/>
      <c r="Q116" s="16"/>
      <c r="R116" s="20"/>
      <c r="S116" s="20"/>
      <c r="T116" s="20"/>
      <c r="U116" s="20"/>
      <c r="V116" s="20"/>
      <c r="W116" s="20"/>
      <c r="X116" s="20"/>
      <c r="Y116" s="20"/>
    </row>
    <row r="117" spans="1:25" x14ac:dyDescent="0.25">
      <c r="A117" s="20"/>
      <c r="B117" s="20"/>
      <c r="C117" s="20"/>
      <c r="D117" s="30"/>
      <c r="E117" s="30"/>
      <c r="F117" s="20"/>
      <c r="G117" s="20"/>
      <c r="H117" s="30"/>
      <c r="I117" s="20"/>
      <c r="J117" s="20"/>
      <c r="K117" s="30"/>
      <c r="L117" s="20"/>
      <c r="M117" s="30"/>
      <c r="N117" s="30"/>
      <c r="O117" s="20"/>
      <c r="P117" s="20"/>
      <c r="Q117" s="16"/>
      <c r="R117" s="20"/>
      <c r="S117" s="20"/>
      <c r="T117" s="20"/>
      <c r="U117" s="20"/>
      <c r="V117" s="20"/>
      <c r="W117" s="20"/>
      <c r="X117" s="20"/>
      <c r="Y117" s="20"/>
    </row>
    <row r="118" spans="1:25" x14ac:dyDescent="0.25">
      <c r="A118" s="20"/>
      <c r="B118" s="20"/>
      <c r="C118" s="20"/>
      <c r="D118" s="30"/>
      <c r="E118" s="30"/>
      <c r="F118" s="20"/>
      <c r="G118" s="20"/>
      <c r="H118" s="30"/>
      <c r="I118" s="20"/>
      <c r="J118" s="20"/>
      <c r="K118" s="30"/>
      <c r="L118" s="20"/>
      <c r="M118" s="30"/>
      <c r="N118" s="30"/>
      <c r="O118" s="20"/>
      <c r="P118" s="20"/>
      <c r="Q118" s="16"/>
      <c r="R118" s="20"/>
      <c r="S118" s="20"/>
      <c r="T118" s="20"/>
      <c r="U118" s="20"/>
      <c r="V118" s="20"/>
      <c r="W118" s="20"/>
      <c r="X118" s="20"/>
      <c r="Y118" s="20"/>
    </row>
    <row r="119" spans="1:25" x14ac:dyDescent="0.25">
      <c r="A119" s="20"/>
      <c r="B119" s="20"/>
      <c r="C119" s="20"/>
      <c r="D119" s="30"/>
      <c r="E119" s="30"/>
      <c r="F119" s="20"/>
      <c r="G119" s="20"/>
      <c r="H119" s="30"/>
      <c r="I119" s="20"/>
      <c r="J119" s="20"/>
      <c r="K119" s="30"/>
      <c r="L119" s="20"/>
      <c r="M119" s="30"/>
      <c r="N119" s="30"/>
      <c r="O119" s="20"/>
      <c r="P119" s="20"/>
      <c r="Q119" s="16"/>
      <c r="R119" s="20"/>
      <c r="S119" s="20"/>
      <c r="T119" s="20"/>
      <c r="U119" s="20"/>
      <c r="V119" s="20"/>
      <c r="W119" s="20"/>
      <c r="X119" s="20"/>
      <c r="Y119" s="20"/>
    </row>
    <row r="120" spans="1:25" x14ac:dyDescent="0.25">
      <c r="A120" s="20"/>
      <c r="B120" s="20"/>
      <c r="C120" s="20"/>
      <c r="D120" s="30"/>
      <c r="E120" s="30"/>
      <c r="F120" s="20"/>
      <c r="G120" s="20"/>
      <c r="H120" s="30"/>
      <c r="I120" s="20"/>
      <c r="J120" s="20"/>
      <c r="K120" s="30"/>
      <c r="L120" s="20"/>
      <c r="M120" s="30"/>
      <c r="N120" s="30"/>
      <c r="O120" s="20"/>
      <c r="P120" s="20"/>
      <c r="Q120" s="16"/>
      <c r="R120" s="20"/>
      <c r="S120" s="20"/>
      <c r="T120" s="20"/>
      <c r="U120" s="20"/>
      <c r="V120" s="20"/>
      <c r="W120" s="20"/>
      <c r="X120" s="20"/>
      <c r="Y120" s="20"/>
    </row>
    <row r="121" spans="1:25" x14ac:dyDescent="0.25">
      <c r="A121" s="20"/>
      <c r="B121" s="20"/>
      <c r="C121" s="20"/>
      <c r="D121" s="30"/>
      <c r="E121" s="30"/>
      <c r="F121" s="20"/>
      <c r="G121" s="20"/>
      <c r="H121" s="30"/>
      <c r="I121" s="20"/>
      <c r="J121" s="20"/>
      <c r="K121" s="30"/>
      <c r="L121" s="20"/>
      <c r="M121" s="30"/>
      <c r="N121" s="30"/>
      <c r="O121" s="20"/>
      <c r="P121" s="20"/>
      <c r="Q121" s="16"/>
      <c r="R121" s="20"/>
      <c r="S121" s="20"/>
      <c r="T121" s="20"/>
      <c r="U121" s="20"/>
      <c r="V121" s="20"/>
      <c r="W121" s="20"/>
      <c r="X121" s="20"/>
      <c r="Y121" s="20"/>
    </row>
    <row r="122" spans="1:25" x14ac:dyDescent="0.25">
      <c r="A122" s="20"/>
      <c r="B122" s="20"/>
      <c r="C122" s="20"/>
      <c r="D122" s="30"/>
      <c r="E122" s="30"/>
      <c r="F122" s="20"/>
      <c r="G122" s="20"/>
      <c r="H122" s="30"/>
      <c r="I122" s="20"/>
      <c r="J122" s="20"/>
      <c r="K122" s="30"/>
      <c r="L122" s="20"/>
      <c r="M122" s="30"/>
      <c r="N122" s="30"/>
      <c r="O122" s="20"/>
      <c r="P122" s="20"/>
      <c r="Q122" s="16"/>
      <c r="R122" s="20"/>
      <c r="S122" s="20"/>
      <c r="T122" s="20"/>
      <c r="U122" s="20"/>
      <c r="V122" s="20"/>
      <c r="W122" s="20"/>
      <c r="X122" s="20"/>
      <c r="Y122" s="20"/>
    </row>
    <row r="123" spans="1:25" x14ac:dyDescent="0.25">
      <c r="A123" s="20"/>
      <c r="B123" s="20"/>
      <c r="C123" s="20"/>
      <c r="D123" s="30"/>
      <c r="E123" s="30"/>
      <c r="F123" s="20"/>
      <c r="G123" s="20"/>
      <c r="H123" s="30"/>
      <c r="I123" s="20"/>
      <c r="J123" s="20"/>
      <c r="K123" s="30"/>
      <c r="L123" s="20"/>
      <c r="M123" s="30"/>
      <c r="N123" s="30"/>
      <c r="O123" s="20"/>
      <c r="P123" s="20"/>
      <c r="Q123" s="16"/>
      <c r="R123" s="20"/>
      <c r="S123" s="20"/>
      <c r="T123" s="20"/>
      <c r="U123" s="20"/>
      <c r="V123" s="20"/>
      <c r="W123" s="20"/>
      <c r="X123" s="20"/>
      <c r="Y123" s="20"/>
    </row>
    <row r="124" spans="1:25" x14ac:dyDescent="0.25">
      <c r="A124" s="20"/>
      <c r="B124" s="20"/>
      <c r="C124" s="20"/>
      <c r="D124" s="30"/>
      <c r="E124" s="30"/>
      <c r="F124" s="20"/>
      <c r="G124" s="20"/>
      <c r="H124" s="30"/>
      <c r="I124" s="20"/>
      <c r="J124" s="20"/>
      <c r="K124" s="30"/>
      <c r="L124" s="20"/>
      <c r="M124" s="30"/>
      <c r="N124" s="30"/>
      <c r="O124" s="20"/>
      <c r="P124" s="20"/>
      <c r="Q124" s="16"/>
      <c r="R124" s="20"/>
      <c r="S124" s="20"/>
      <c r="T124" s="20"/>
      <c r="U124" s="20"/>
      <c r="V124" s="20"/>
      <c r="W124" s="20"/>
      <c r="X124" s="20"/>
      <c r="Y124" s="20"/>
    </row>
    <row r="125" spans="1:25" x14ac:dyDescent="0.25">
      <c r="A125" s="20"/>
      <c r="B125" s="20"/>
      <c r="C125" s="20"/>
      <c r="D125" s="30"/>
      <c r="E125" s="30"/>
      <c r="F125" s="20"/>
      <c r="G125" s="20"/>
      <c r="H125" s="30"/>
      <c r="I125" s="20"/>
      <c r="J125" s="20"/>
      <c r="K125" s="30"/>
      <c r="L125" s="20"/>
      <c r="M125" s="30"/>
      <c r="N125" s="30"/>
      <c r="O125" s="20"/>
      <c r="P125" s="20"/>
      <c r="Q125" s="16"/>
      <c r="R125" s="20"/>
      <c r="S125" s="20"/>
      <c r="T125" s="20"/>
      <c r="U125" s="20"/>
      <c r="V125" s="20"/>
      <c r="W125" s="20"/>
      <c r="X125" s="20"/>
      <c r="Y125" s="20"/>
    </row>
    <row r="126" spans="1:25" x14ac:dyDescent="0.25">
      <c r="A126" s="20"/>
      <c r="B126" s="20"/>
      <c r="C126" s="20"/>
      <c r="D126" s="30"/>
      <c r="E126" s="30"/>
      <c r="F126" s="20"/>
      <c r="G126" s="20"/>
      <c r="H126" s="30"/>
      <c r="I126" s="20"/>
      <c r="J126" s="20"/>
      <c r="K126" s="30"/>
      <c r="L126" s="20"/>
      <c r="M126" s="30"/>
      <c r="N126" s="30"/>
      <c r="O126" s="20"/>
      <c r="P126" s="20"/>
      <c r="Q126" s="16"/>
      <c r="R126" s="20"/>
      <c r="S126" s="20"/>
      <c r="T126" s="20"/>
      <c r="U126" s="20"/>
      <c r="V126" s="20"/>
      <c r="W126" s="20"/>
      <c r="X126" s="20"/>
      <c r="Y126" s="20"/>
    </row>
    <row r="127" spans="1:25" x14ac:dyDescent="0.25">
      <c r="A127" s="20"/>
      <c r="B127" s="20"/>
      <c r="C127" s="20"/>
      <c r="D127" s="30"/>
      <c r="E127" s="30"/>
      <c r="F127" s="20"/>
      <c r="G127" s="20"/>
      <c r="H127" s="30"/>
      <c r="I127" s="20"/>
      <c r="J127" s="20"/>
      <c r="K127" s="30"/>
      <c r="L127" s="20"/>
      <c r="M127" s="30"/>
      <c r="N127" s="30"/>
      <c r="O127" s="20"/>
      <c r="P127" s="20"/>
      <c r="Q127" s="16"/>
      <c r="R127" s="20"/>
      <c r="S127" s="20"/>
      <c r="T127" s="20"/>
      <c r="U127" s="20"/>
      <c r="V127" s="20"/>
      <c r="W127" s="20"/>
      <c r="X127" s="20"/>
      <c r="Y127" s="20"/>
    </row>
    <row r="128" spans="1:25" x14ac:dyDescent="0.25">
      <c r="A128" s="20"/>
      <c r="B128" s="20"/>
      <c r="C128" s="20"/>
      <c r="D128" s="30"/>
      <c r="E128" s="30"/>
      <c r="F128" s="20"/>
      <c r="G128" s="20"/>
      <c r="H128" s="30"/>
      <c r="I128" s="20"/>
      <c r="J128" s="20"/>
      <c r="K128" s="30"/>
      <c r="L128" s="20"/>
      <c r="M128" s="30"/>
      <c r="N128" s="30"/>
      <c r="O128" s="20"/>
      <c r="P128" s="20"/>
      <c r="Q128" s="16"/>
      <c r="R128" s="20"/>
      <c r="S128" s="20"/>
      <c r="T128" s="20"/>
      <c r="U128" s="20"/>
      <c r="V128" s="20"/>
      <c r="W128" s="20"/>
      <c r="X128" s="20"/>
      <c r="Y128" s="20"/>
    </row>
    <row r="129" spans="1:25" x14ac:dyDescent="0.25">
      <c r="A129" s="20"/>
      <c r="B129" s="20"/>
      <c r="C129" s="20"/>
      <c r="D129" s="30"/>
      <c r="E129" s="30"/>
      <c r="F129" s="20"/>
      <c r="G129" s="20"/>
      <c r="H129" s="30"/>
      <c r="I129" s="20"/>
      <c r="J129" s="20"/>
      <c r="K129" s="30"/>
      <c r="L129" s="20"/>
      <c r="M129" s="30"/>
      <c r="N129" s="30"/>
      <c r="O129" s="20"/>
      <c r="P129" s="20"/>
      <c r="Q129" s="16"/>
      <c r="R129" s="20"/>
      <c r="S129" s="20"/>
      <c r="T129" s="20"/>
      <c r="U129" s="20"/>
      <c r="V129" s="20"/>
      <c r="W129" s="20"/>
      <c r="X129" s="20"/>
      <c r="Y129" s="20"/>
    </row>
    <row r="130" spans="1:25" x14ac:dyDescent="0.25">
      <c r="A130" s="20"/>
      <c r="B130" s="20"/>
      <c r="C130" s="20"/>
      <c r="D130" s="30"/>
      <c r="E130" s="30"/>
      <c r="F130" s="20"/>
      <c r="G130" s="20"/>
      <c r="H130" s="30"/>
      <c r="I130" s="20"/>
      <c r="J130" s="20"/>
      <c r="K130" s="30"/>
      <c r="L130" s="20"/>
      <c r="M130" s="30"/>
      <c r="N130" s="30"/>
      <c r="O130" s="20"/>
      <c r="P130" s="20"/>
      <c r="Q130" s="16"/>
      <c r="R130" s="20"/>
      <c r="S130" s="20"/>
      <c r="T130" s="20"/>
      <c r="U130" s="20"/>
      <c r="V130" s="20"/>
      <c r="W130" s="20"/>
      <c r="X130" s="20"/>
      <c r="Y130" s="20"/>
    </row>
    <row r="131" spans="1:25" x14ac:dyDescent="0.25">
      <c r="A131" s="20"/>
      <c r="B131" s="20"/>
      <c r="C131" s="20"/>
      <c r="D131" s="30"/>
      <c r="E131" s="30"/>
      <c r="F131" s="20"/>
      <c r="G131" s="20"/>
      <c r="H131" s="30"/>
      <c r="I131" s="20"/>
      <c r="J131" s="20"/>
      <c r="K131" s="30"/>
      <c r="L131" s="20"/>
      <c r="M131" s="30"/>
      <c r="N131" s="30"/>
      <c r="O131" s="20"/>
      <c r="P131" s="20"/>
      <c r="Q131" s="16"/>
      <c r="R131" s="20"/>
      <c r="S131" s="20"/>
      <c r="T131" s="20"/>
      <c r="U131" s="20"/>
      <c r="V131" s="20"/>
      <c r="W131" s="20"/>
      <c r="X131" s="20"/>
      <c r="Y131" s="20"/>
    </row>
    <row r="132" spans="1:25" x14ac:dyDescent="0.25">
      <c r="A132" s="20"/>
      <c r="B132" s="20"/>
      <c r="C132" s="20"/>
      <c r="D132" s="30"/>
      <c r="E132" s="30"/>
      <c r="F132" s="20"/>
      <c r="G132" s="20"/>
      <c r="H132" s="30"/>
      <c r="I132" s="20"/>
      <c r="J132" s="20"/>
      <c r="K132" s="30"/>
      <c r="L132" s="20"/>
      <c r="M132" s="30"/>
      <c r="N132" s="30"/>
      <c r="O132" s="20"/>
      <c r="P132" s="20"/>
      <c r="Q132" s="16"/>
      <c r="R132" s="20"/>
      <c r="S132" s="20"/>
      <c r="T132" s="20"/>
      <c r="U132" s="20"/>
      <c r="V132" s="20"/>
      <c r="W132" s="20"/>
      <c r="X132" s="20"/>
      <c r="Y132" s="20"/>
    </row>
    <row r="133" spans="1:25" x14ac:dyDescent="0.25">
      <c r="A133" s="20"/>
      <c r="B133" s="20"/>
      <c r="C133" s="20"/>
      <c r="D133" s="30"/>
      <c r="E133" s="30"/>
      <c r="F133" s="20"/>
      <c r="G133" s="20"/>
      <c r="H133" s="30"/>
      <c r="I133" s="20"/>
      <c r="J133" s="20"/>
      <c r="K133" s="30"/>
      <c r="L133" s="20"/>
      <c r="M133" s="30"/>
      <c r="N133" s="30"/>
      <c r="O133" s="20"/>
      <c r="P133" s="20"/>
      <c r="Q133" s="16"/>
      <c r="R133" s="20"/>
      <c r="S133" s="20"/>
      <c r="T133" s="20"/>
      <c r="U133" s="20"/>
      <c r="V133" s="20"/>
      <c r="W133" s="20"/>
      <c r="X133" s="20"/>
      <c r="Y133" s="20"/>
    </row>
    <row r="134" spans="1:25" x14ac:dyDescent="0.25">
      <c r="A134" s="20"/>
      <c r="B134" s="20"/>
      <c r="C134" s="20"/>
      <c r="D134" s="30"/>
      <c r="E134" s="30"/>
      <c r="F134" s="20"/>
      <c r="G134" s="20"/>
      <c r="H134" s="30"/>
      <c r="I134" s="20"/>
      <c r="J134" s="20"/>
      <c r="K134" s="30"/>
      <c r="L134" s="20"/>
      <c r="M134" s="30"/>
      <c r="N134" s="30"/>
      <c r="O134" s="20"/>
      <c r="P134" s="20"/>
      <c r="Q134" s="16"/>
      <c r="R134" s="20"/>
      <c r="S134" s="20"/>
      <c r="T134" s="20"/>
      <c r="U134" s="20"/>
      <c r="V134" s="20"/>
      <c r="W134" s="20"/>
      <c r="X134" s="20"/>
      <c r="Y134" s="20"/>
    </row>
    <row r="135" spans="1:25" x14ac:dyDescent="0.25">
      <c r="A135" s="20"/>
      <c r="B135" s="20"/>
      <c r="C135" s="20"/>
      <c r="D135" s="30"/>
      <c r="E135" s="30"/>
      <c r="F135" s="20"/>
      <c r="G135" s="20"/>
      <c r="H135" s="30"/>
      <c r="I135" s="20"/>
      <c r="J135" s="20"/>
      <c r="K135" s="30"/>
      <c r="L135" s="20"/>
      <c r="M135" s="30"/>
      <c r="N135" s="30"/>
      <c r="O135" s="20"/>
      <c r="P135" s="20"/>
      <c r="Q135" s="16"/>
      <c r="R135" s="20"/>
      <c r="S135" s="20"/>
      <c r="T135" s="20"/>
      <c r="U135" s="20"/>
      <c r="V135" s="20"/>
      <c r="W135" s="20"/>
      <c r="X135" s="20"/>
      <c r="Y135" s="20"/>
    </row>
    <row r="136" spans="1:25" x14ac:dyDescent="0.25">
      <c r="A136" s="20"/>
      <c r="B136" s="20"/>
      <c r="C136" s="20"/>
      <c r="D136" s="30"/>
      <c r="E136" s="30"/>
      <c r="F136" s="20"/>
      <c r="G136" s="20"/>
      <c r="H136" s="30"/>
      <c r="I136" s="20"/>
      <c r="J136" s="20"/>
      <c r="K136" s="30"/>
      <c r="L136" s="20"/>
      <c r="M136" s="30"/>
      <c r="N136" s="30"/>
      <c r="O136" s="20"/>
      <c r="P136" s="20"/>
      <c r="Q136" s="16"/>
      <c r="R136" s="20"/>
      <c r="S136" s="20"/>
      <c r="T136" s="20"/>
      <c r="U136" s="20"/>
      <c r="V136" s="20"/>
      <c r="W136" s="20"/>
      <c r="X136" s="20"/>
      <c r="Y136" s="20"/>
    </row>
    <row r="137" spans="1:25" x14ac:dyDescent="0.25">
      <c r="A137" s="20"/>
      <c r="B137" s="20"/>
      <c r="C137" s="20"/>
      <c r="D137" s="30"/>
      <c r="E137" s="30"/>
      <c r="F137" s="20"/>
      <c r="G137" s="20"/>
      <c r="H137" s="30"/>
      <c r="I137" s="20"/>
      <c r="J137" s="20"/>
      <c r="K137" s="30"/>
      <c r="L137" s="20"/>
      <c r="M137" s="30"/>
      <c r="N137" s="30"/>
      <c r="O137" s="20"/>
      <c r="P137" s="20"/>
      <c r="Q137" s="16"/>
      <c r="R137" s="20"/>
      <c r="S137" s="20"/>
      <c r="T137" s="20"/>
      <c r="U137" s="20"/>
      <c r="V137" s="20"/>
      <c r="W137" s="20"/>
      <c r="X137" s="20"/>
      <c r="Y137" s="20"/>
    </row>
    <row r="138" spans="1:25" x14ac:dyDescent="0.25">
      <c r="A138" s="20"/>
      <c r="B138" s="20"/>
      <c r="C138" s="20"/>
      <c r="D138" s="30"/>
      <c r="E138" s="30"/>
      <c r="F138" s="20"/>
      <c r="G138" s="20"/>
      <c r="H138" s="30"/>
      <c r="I138" s="20"/>
      <c r="J138" s="20"/>
      <c r="K138" s="30"/>
      <c r="L138" s="20"/>
      <c r="M138" s="30"/>
      <c r="N138" s="30"/>
      <c r="O138" s="20"/>
      <c r="P138" s="20"/>
      <c r="Q138" s="16"/>
      <c r="R138" s="20"/>
      <c r="S138" s="20"/>
      <c r="T138" s="20"/>
      <c r="U138" s="20"/>
      <c r="V138" s="20"/>
      <c r="W138" s="20"/>
      <c r="X138" s="20"/>
      <c r="Y138" s="20"/>
    </row>
    <row r="139" spans="1:25" x14ac:dyDescent="0.25">
      <c r="A139" s="20"/>
      <c r="B139" s="20"/>
      <c r="C139" s="20"/>
      <c r="D139" s="30"/>
      <c r="E139" s="30"/>
      <c r="F139" s="20"/>
      <c r="G139" s="20"/>
      <c r="H139" s="30"/>
      <c r="I139" s="20"/>
      <c r="J139" s="20"/>
      <c r="K139" s="30"/>
      <c r="L139" s="20"/>
      <c r="M139" s="30"/>
      <c r="N139" s="30"/>
      <c r="O139" s="20"/>
      <c r="P139" s="20"/>
      <c r="Q139" s="16"/>
      <c r="R139" s="20"/>
      <c r="S139" s="20"/>
      <c r="T139" s="20"/>
      <c r="U139" s="20"/>
      <c r="V139" s="20"/>
      <c r="W139" s="20"/>
      <c r="X139" s="20"/>
      <c r="Y139" s="20"/>
    </row>
    <row r="140" spans="1:25" x14ac:dyDescent="0.25">
      <c r="A140" s="20"/>
      <c r="B140" s="20"/>
      <c r="C140" s="20"/>
      <c r="D140" s="30"/>
      <c r="E140" s="30"/>
      <c r="F140" s="20"/>
      <c r="G140" s="20"/>
      <c r="H140" s="30"/>
      <c r="I140" s="20"/>
      <c r="J140" s="20"/>
      <c r="K140" s="30"/>
      <c r="L140" s="20"/>
      <c r="M140" s="30"/>
      <c r="N140" s="30"/>
      <c r="O140" s="20"/>
      <c r="P140" s="20"/>
      <c r="Q140" s="16"/>
      <c r="R140" s="20"/>
      <c r="S140" s="20"/>
      <c r="T140" s="20"/>
      <c r="U140" s="20"/>
      <c r="V140" s="20"/>
      <c r="W140" s="20"/>
      <c r="X140" s="20"/>
      <c r="Y140" s="20"/>
    </row>
    <row r="141" spans="1:25" x14ac:dyDescent="0.25">
      <c r="A141" s="20"/>
      <c r="B141" s="20"/>
      <c r="C141" s="20"/>
      <c r="D141" s="30"/>
      <c r="E141" s="30"/>
      <c r="F141" s="20"/>
      <c r="G141" s="20"/>
      <c r="H141" s="30"/>
      <c r="I141" s="20"/>
      <c r="J141" s="20"/>
      <c r="K141" s="30"/>
      <c r="L141" s="20"/>
      <c r="M141" s="30"/>
      <c r="N141" s="30"/>
      <c r="O141" s="20"/>
      <c r="P141" s="20"/>
      <c r="Q141" s="16"/>
      <c r="R141" s="20"/>
      <c r="S141" s="20"/>
      <c r="T141" s="20"/>
      <c r="U141" s="20"/>
      <c r="V141" s="20"/>
      <c r="W141" s="20"/>
      <c r="X141" s="20"/>
      <c r="Y141" s="20"/>
    </row>
    <row r="142" spans="1:25" x14ac:dyDescent="0.25">
      <c r="A142" s="20"/>
      <c r="B142" s="20"/>
      <c r="C142" s="20"/>
      <c r="D142" s="30"/>
      <c r="E142" s="30"/>
      <c r="F142" s="20"/>
      <c r="G142" s="20"/>
      <c r="H142" s="30"/>
      <c r="I142" s="20"/>
      <c r="J142" s="20"/>
      <c r="K142" s="30"/>
      <c r="L142" s="20"/>
      <c r="M142" s="30"/>
      <c r="N142" s="30"/>
      <c r="O142" s="20"/>
      <c r="P142" s="20"/>
      <c r="Q142" s="16"/>
      <c r="R142" s="20"/>
      <c r="S142" s="20"/>
      <c r="T142" s="20"/>
      <c r="U142" s="20"/>
      <c r="V142" s="20"/>
      <c r="W142" s="20"/>
      <c r="X142" s="20"/>
      <c r="Y142" s="20"/>
    </row>
    <row r="143" spans="1:25" x14ac:dyDescent="0.25">
      <c r="A143" s="20"/>
      <c r="B143" s="20"/>
      <c r="C143" s="20"/>
      <c r="D143" s="30"/>
      <c r="E143" s="30"/>
      <c r="F143" s="20"/>
      <c r="G143" s="20"/>
      <c r="H143" s="30"/>
      <c r="I143" s="20"/>
      <c r="J143" s="20"/>
      <c r="K143" s="30"/>
      <c r="L143" s="20"/>
      <c r="M143" s="30"/>
      <c r="N143" s="30"/>
      <c r="O143" s="20"/>
      <c r="P143" s="20"/>
      <c r="Q143" s="16"/>
      <c r="R143" s="20"/>
      <c r="S143" s="20"/>
      <c r="T143" s="20"/>
      <c r="U143" s="20"/>
      <c r="V143" s="20"/>
      <c r="W143" s="20"/>
      <c r="X143" s="20"/>
      <c r="Y143" s="20"/>
    </row>
    <row r="144" spans="1:25" x14ac:dyDescent="0.25">
      <c r="A144" s="20"/>
      <c r="B144" s="20"/>
      <c r="C144" s="20"/>
      <c r="D144" s="30"/>
      <c r="E144" s="30"/>
      <c r="F144" s="20"/>
      <c r="G144" s="20"/>
      <c r="H144" s="30"/>
      <c r="I144" s="20"/>
      <c r="J144" s="20"/>
      <c r="K144" s="30"/>
      <c r="L144" s="20"/>
      <c r="M144" s="30"/>
      <c r="N144" s="30"/>
      <c r="O144" s="20"/>
      <c r="P144" s="20"/>
      <c r="Q144" s="16"/>
      <c r="R144" s="20"/>
      <c r="S144" s="20"/>
      <c r="T144" s="20"/>
      <c r="U144" s="20"/>
      <c r="V144" s="20"/>
      <c r="W144" s="20"/>
      <c r="X144" s="20"/>
      <c r="Y144" s="20"/>
    </row>
    <row r="145" spans="1:25" x14ac:dyDescent="0.25">
      <c r="A145" s="20"/>
      <c r="B145" s="20"/>
      <c r="C145" s="20"/>
      <c r="D145" s="30"/>
      <c r="E145" s="30"/>
      <c r="F145" s="20"/>
      <c r="G145" s="20"/>
      <c r="H145" s="30"/>
      <c r="I145" s="20"/>
      <c r="J145" s="20"/>
      <c r="K145" s="30"/>
      <c r="L145" s="20"/>
      <c r="M145" s="30"/>
      <c r="N145" s="30"/>
      <c r="O145" s="20"/>
      <c r="P145" s="20"/>
      <c r="Q145" s="16"/>
      <c r="R145" s="20"/>
      <c r="S145" s="20"/>
      <c r="T145" s="20"/>
      <c r="U145" s="20"/>
      <c r="V145" s="20"/>
      <c r="W145" s="20"/>
      <c r="X145" s="20"/>
      <c r="Y145" s="20"/>
    </row>
    <row r="146" spans="1:25" x14ac:dyDescent="0.25">
      <c r="A146" s="20"/>
      <c r="B146" s="20"/>
      <c r="C146" s="20"/>
      <c r="D146" s="30"/>
      <c r="E146" s="30"/>
      <c r="F146" s="20"/>
      <c r="G146" s="20"/>
      <c r="H146" s="30"/>
      <c r="I146" s="20"/>
      <c r="J146" s="20"/>
      <c r="K146" s="30"/>
      <c r="L146" s="20"/>
      <c r="M146" s="30"/>
      <c r="N146" s="30"/>
      <c r="O146" s="20"/>
      <c r="P146" s="20"/>
      <c r="Q146" s="16"/>
      <c r="R146" s="20"/>
      <c r="S146" s="20"/>
      <c r="T146" s="20"/>
      <c r="U146" s="20"/>
      <c r="V146" s="20"/>
      <c r="W146" s="20"/>
      <c r="X146" s="20"/>
      <c r="Y146" s="20"/>
    </row>
    <row r="147" spans="1:25" x14ac:dyDescent="0.25">
      <c r="A147" s="20"/>
      <c r="B147" s="20"/>
      <c r="C147" s="20"/>
      <c r="D147" s="30"/>
      <c r="E147" s="30"/>
      <c r="F147" s="20"/>
      <c r="G147" s="20"/>
      <c r="H147" s="30"/>
      <c r="I147" s="20"/>
      <c r="J147" s="20"/>
      <c r="K147" s="30"/>
      <c r="L147" s="20"/>
      <c r="M147" s="30"/>
      <c r="N147" s="30"/>
      <c r="O147" s="20"/>
      <c r="P147" s="20"/>
      <c r="Q147" s="16"/>
      <c r="R147" s="20"/>
      <c r="S147" s="20"/>
      <c r="T147" s="20"/>
      <c r="U147" s="20"/>
      <c r="V147" s="20"/>
      <c r="W147" s="20"/>
      <c r="X147" s="20"/>
      <c r="Y147" s="20"/>
    </row>
    <row r="148" spans="1:25" x14ac:dyDescent="0.25">
      <c r="A148" s="20"/>
      <c r="B148" s="20"/>
      <c r="C148" s="20"/>
      <c r="D148" s="30"/>
      <c r="E148" s="30"/>
      <c r="F148" s="20"/>
      <c r="G148" s="20"/>
      <c r="H148" s="30"/>
      <c r="I148" s="20"/>
      <c r="J148" s="20"/>
      <c r="K148" s="30"/>
      <c r="L148" s="20"/>
      <c r="M148" s="30"/>
      <c r="N148" s="30"/>
      <c r="O148" s="20"/>
      <c r="P148" s="20"/>
      <c r="Q148" s="16"/>
      <c r="R148" s="20"/>
      <c r="S148" s="20"/>
      <c r="T148" s="20"/>
      <c r="U148" s="20"/>
      <c r="V148" s="20"/>
      <c r="W148" s="20"/>
      <c r="X148" s="20"/>
      <c r="Y148" s="20"/>
    </row>
    <row r="149" spans="1:25" x14ac:dyDescent="0.25">
      <c r="A149" s="20"/>
      <c r="B149" s="20"/>
      <c r="C149" s="20"/>
      <c r="D149" s="30"/>
      <c r="E149" s="30"/>
      <c r="F149" s="20"/>
      <c r="G149" s="20"/>
      <c r="H149" s="30"/>
      <c r="I149" s="20"/>
      <c r="J149" s="20"/>
      <c r="K149" s="30"/>
      <c r="L149" s="20"/>
      <c r="M149" s="30"/>
      <c r="N149" s="30"/>
      <c r="O149" s="20"/>
      <c r="P149" s="20"/>
      <c r="Q149" s="16"/>
      <c r="R149" s="20"/>
      <c r="S149" s="20"/>
      <c r="T149" s="20"/>
      <c r="U149" s="20"/>
      <c r="V149" s="20"/>
      <c r="W149" s="20"/>
      <c r="X149" s="20"/>
      <c r="Y149" s="20"/>
    </row>
    <row r="150" spans="1:25" x14ac:dyDescent="0.25">
      <c r="A150" s="20"/>
      <c r="B150" s="20"/>
      <c r="C150" s="20"/>
      <c r="D150" s="30"/>
      <c r="E150" s="30"/>
      <c r="F150" s="20"/>
      <c r="G150" s="20"/>
      <c r="H150" s="30"/>
      <c r="I150" s="20"/>
      <c r="J150" s="20"/>
      <c r="K150" s="30"/>
      <c r="L150" s="20"/>
      <c r="M150" s="30"/>
      <c r="N150" s="30"/>
      <c r="O150" s="20"/>
      <c r="P150" s="20"/>
      <c r="Q150" s="16"/>
      <c r="R150" s="20"/>
      <c r="S150" s="20"/>
      <c r="T150" s="20"/>
      <c r="U150" s="20"/>
      <c r="V150" s="20"/>
      <c r="W150" s="20"/>
      <c r="X150" s="20"/>
      <c r="Y150" s="20"/>
    </row>
    <row r="151" spans="1:25" x14ac:dyDescent="0.25">
      <c r="A151" s="20"/>
      <c r="B151" s="20"/>
      <c r="C151" s="20"/>
      <c r="D151" s="30"/>
      <c r="E151" s="30"/>
      <c r="F151" s="20"/>
      <c r="G151" s="20"/>
      <c r="H151" s="30"/>
      <c r="I151" s="20"/>
      <c r="J151" s="20"/>
      <c r="K151" s="30"/>
      <c r="L151" s="20"/>
      <c r="M151" s="30"/>
      <c r="N151" s="30"/>
      <c r="O151" s="20"/>
      <c r="P151" s="20"/>
      <c r="Q151" s="16"/>
      <c r="R151" s="20"/>
      <c r="S151" s="20"/>
      <c r="T151" s="20"/>
      <c r="U151" s="20"/>
      <c r="V151" s="20"/>
      <c r="W151" s="20"/>
      <c r="X151" s="20"/>
      <c r="Y151" s="20"/>
    </row>
    <row r="152" spans="1:25" x14ac:dyDescent="0.25">
      <c r="A152" s="20"/>
      <c r="B152" s="20"/>
      <c r="C152" s="20"/>
      <c r="D152" s="30"/>
      <c r="E152" s="30"/>
      <c r="F152" s="20"/>
      <c r="G152" s="20"/>
      <c r="H152" s="30"/>
      <c r="I152" s="20"/>
      <c r="J152" s="20"/>
      <c r="K152" s="30"/>
      <c r="L152" s="20"/>
      <c r="M152" s="30"/>
      <c r="N152" s="30"/>
      <c r="O152" s="20"/>
      <c r="P152" s="20"/>
      <c r="Q152" s="16"/>
      <c r="R152" s="20"/>
      <c r="S152" s="20"/>
      <c r="T152" s="20"/>
      <c r="U152" s="20"/>
      <c r="V152" s="20"/>
      <c r="W152" s="20"/>
      <c r="X152" s="20"/>
      <c r="Y152" s="20"/>
    </row>
    <row r="153" spans="1:25" x14ac:dyDescent="0.25">
      <c r="A153" s="20"/>
      <c r="B153" s="20"/>
      <c r="C153" s="20"/>
      <c r="D153" s="30"/>
      <c r="E153" s="30"/>
      <c r="F153" s="20"/>
      <c r="G153" s="20"/>
      <c r="H153" s="30"/>
      <c r="I153" s="20"/>
      <c r="J153" s="20"/>
      <c r="K153" s="30"/>
      <c r="L153" s="20"/>
      <c r="M153" s="30"/>
      <c r="N153" s="30"/>
      <c r="O153" s="20"/>
      <c r="P153" s="20"/>
      <c r="Q153" s="16"/>
      <c r="R153" s="20"/>
      <c r="S153" s="20"/>
      <c r="T153" s="20"/>
      <c r="U153" s="20"/>
      <c r="V153" s="20"/>
      <c r="W153" s="20"/>
      <c r="X153" s="20"/>
      <c r="Y153" s="20"/>
    </row>
    <row r="154" spans="1:25" x14ac:dyDescent="0.25">
      <c r="A154" s="20"/>
      <c r="B154" s="20"/>
      <c r="C154" s="20"/>
      <c r="D154" s="30"/>
      <c r="E154" s="30"/>
      <c r="F154" s="20"/>
      <c r="G154" s="20"/>
      <c r="H154" s="30"/>
      <c r="I154" s="20"/>
      <c r="J154" s="20"/>
      <c r="K154" s="30"/>
      <c r="L154" s="20"/>
      <c r="M154" s="30"/>
      <c r="N154" s="30"/>
      <c r="O154" s="20"/>
      <c r="P154" s="20"/>
      <c r="Q154" s="16"/>
      <c r="R154" s="20"/>
      <c r="S154" s="20"/>
      <c r="T154" s="20"/>
      <c r="U154" s="20"/>
      <c r="V154" s="20"/>
      <c r="W154" s="20"/>
      <c r="X154" s="20"/>
      <c r="Y154" s="20"/>
    </row>
    <row r="155" spans="1:25" x14ac:dyDescent="0.25">
      <c r="A155" s="20"/>
      <c r="B155" s="20"/>
      <c r="C155" s="20"/>
      <c r="D155" s="30"/>
      <c r="E155" s="30"/>
      <c r="F155" s="20"/>
      <c r="G155" s="20"/>
      <c r="H155" s="30"/>
      <c r="I155" s="20"/>
      <c r="J155" s="20"/>
      <c r="K155" s="30"/>
      <c r="L155" s="20"/>
      <c r="M155" s="30"/>
      <c r="N155" s="30"/>
      <c r="O155" s="20"/>
      <c r="P155" s="20"/>
      <c r="Q155" s="16"/>
      <c r="R155" s="20"/>
      <c r="S155" s="20"/>
      <c r="T155" s="20"/>
      <c r="U155" s="20"/>
      <c r="V155" s="20"/>
      <c r="W155" s="20"/>
      <c r="X155" s="20"/>
      <c r="Y155" s="20"/>
    </row>
    <row r="156" spans="1:25" x14ac:dyDescent="0.25">
      <c r="A156" s="20"/>
      <c r="B156" s="20"/>
      <c r="C156" s="20"/>
      <c r="D156" s="30"/>
      <c r="E156" s="30"/>
      <c r="F156" s="20"/>
      <c r="G156" s="20"/>
      <c r="H156" s="30"/>
      <c r="I156" s="20"/>
      <c r="J156" s="20"/>
      <c r="K156" s="30"/>
      <c r="L156" s="20"/>
      <c r="M156" s="30"/>
      <c r="N156" s="30"/>
      <c r="O156" s="20"/>
      <c r="P156" s="20"/>
      <c r="Q156" s="16"/>
      <c r="R156" s="20"/>
      <c r="S156" s="20"/>
      <c r="T156" s="20"/>
      <c r="U156" s="20"/>
      <c r="V156" s="20"/>
      <c r="W156" s="20"/>
      <c r="X156" s="20"/>
      <c r="Y156" s="20"/>
    </row>
    <row r="157" spans="1:25" x14ac:dyDescent="0.25">
      <c r="A157" s="20"/>
      <c r="B157" s="20"/>
      <c r="C157" s="20"/>
      <c r="D157" s="30"/>
      <c r="E157" s="30"/>
      <c r="F157" s="20"/>
      <c r="G157" s="20"/>
      <c r="H157" s="30"/>
      <c r="I157" s="20"/>
      <c r="J157" s="20"/>
      <c r="K157" s="30"/>
      <c r="L157" s="20"/>
      <c r="M157" s="30"/>
      <c r="N157" s="30"/>
      <c r="O157" s="20"/>
      <c r="P157" s="20"/>
      <c r="Q157" s="16"/>
      <c r="R157" s="20"/>
      <c r="S157" s="20"/>
      <c r="T157" s="20"/>
      <c r="U157" s="20"/>
      <c r="V157" s="20"/>
      <c r="W157" s="20"/>
      <c r="X157" s="20"/>
      <c r="Y157" s="20"/>
    </row>
    <row r="158" spans="1:25" x14ac:dyDescent="0.25">
      <c r="A158" s="20"/>
      <c r="B158" s="20"/>
      <c r="C158" s="20"/>
      <c r="D158" s="30"/>
      <c r="E158" s="30"/>
      <c r="F158" s="20"/>
      <c r="G158" s="20"/>
      <c r="H158" s="30"/>
      <c r="I158" s="20"/>
      <c r="J158" s="20"/>
      <c r="K158" s="30"/>
      <c r="L158" s="20"/>
      <c r="M158" s="30"/>
      <c r="N158" s="30"/>
      <c r="O158" s="20"/>
      <c r="P158" s="20"/>
      <c r="Q158" s="16"/>
      <c r="R158" s="20"/>
      <c r="S158" s="20"/>
      <c r="T158" s="20"/>
      <c r="U158" s="20"/>
      <c r="V158" s="20"/>
      <c r="W158" s="20"/>
      <c r="X158" s="20"/>
      <c r="Y158" s="20"/>
    </row>
    <row r="159" spans="1:25" x14ac:dyDescent="0.25">
      <c r="A159" s="20"/>
      <c r="B159" s="20"/>
      <c r="C159" s="20"/>
      <c r="D159" s="30"/>
      <c r="E159" s="30"/>
      <c r="F159" s="20"/>
      <c r="G159" s="20"/>
      <c r="H159" s="30"/>
      <c r="I159" s="20"/>
      <c r="J159" s="20"/>
      <c r="K159" s="30"/>
      <c r="L159" s="20"/>
      <c r="M159" s="30"/>
      <c r="N159" s="30"/>
      <c r="O159" s="20"/>
      <c r="P159" s="20"/>
      <c r="Q159" s="16"/>
      <c r="R159" s="20"/>
      <c r="S159" s="20"/>
      <c r="T159" s="20"/>
      <c r="U159" s="20"/>
      <c r="V159" s="20"/>
      <c r="W159" s="20"/>
      <c r="X159" s="20"/>
      <c r="Y159" s="20"/>
    </row>
    <row r="160" spans="1:25" x14ac:dyDescent="0.25">
      <c r="A160" s="20"/>
      <c r="B160" s="20"/>
      <c r="C160" s="20"/>
      <c r="D160" s="30"/>
      <c r="E160" s="30"/>
      <c r="F160" s="20"/>
      <c r="G160" s="20"/>
      <c r="H160" s="30"/>
      <c r="I160" s="20"/>
      <c r="J160" s="20"/>
      <c r="K160" s="30"/>
      <c r="L160" s="20"/>
      <c r="M160" s="30"/>
      <c r="N160" s="30"/>
      <c r="O160" s="20"/>
      <c r="P160" s="20"/>
      <c r="Q160" s="16"/>
      <c r="R160" s="20"/>
      <c r="S160" s="20"/>
      <c r="T160" s="20"/>
      <c r="U160" s="20"/>
      <c r="V160" s="20"/>
      <c r="W160" s="20"/>
      <c r="X160" s="20"/>
      <c r="Y160" s="20"/>
    </row>
    <row r="161" spans="1:25" x14ac:dyDescent="0.25">
      <c r="A161" s="20"/>
      <c r="B161" s="20"/>
      <c r="C161" s="20"/>
      <c r="D161" s="30"/>
      <c r="E161" s="30"/>
      <c r="F161" s="20"/>
      <c r="G161" s="20"/>
      <c r="H161" s="30"/>
      <c r="I161" s="20"/>
      <c r="J161" s="20"/>
      <c r="K161" s="30"/>
      <c r="L161" s="20"/>
      <c r="M161" s="30"/>
      <c r="N161" s="30"/>
      <c r="O161" s="20"/>
      <c r="P161" s="20"/>
      <c r="Q161" s="16"/>
      <c r="R161" s="20"/>
      <c r="S161" s="20"/>
      <c r="T161" s="20"/>
      <c r="U161" s="20"/>
      <c r="V161" s="20"/>
      <c r="W161" s="20"/>
      <c r="X161" s="20"/>
      <c r="Y161" s="20"/>
    </row>
    <row r="162" spans="1:25" x14ac:dyDescent="0.25">
      <c r="A162" s="20"/>
      <c r="B162" s="20"/>
      <c r="C162" s="20"/>
      <c r="D162" s="30"/>
      <c r="E162" s="30"/>
      <c r="F162" s="20"/>
      <c r="G162" s="20"/>
      <c r="H162" s="30"/>
      <c r="I162" s="20"/>
      <c r="J162" s="20"/>
      <c r="K162" s="30"/>
      <c r="L162" s="20"/>
      <c r="M162" s="30"/>
      <c r="N162" s="30"/>
      <c r="O162" s="20"/>
      <c r="P162" s="20"/>
      <c r="Q162" s="16"/>
      <c r="R162" s="20"/>
      <c r="S162" s="20"/>
      <c r="T162" s="20"/>
      <c r="U162" s="20"/>
      <c r="V162" s="20"/>
      <c r="W162" s="20"/>
      <c r="X162" s="20"/>
      <c r="Y162" s="20"/>
    </row>
    <row r="163" spans="1:25" x14ac:dyDescent="0.25">
      <c r="A163" s="20"/>
      <c r="B163" s="20"/>
      <c r="C163" s="20"/>
      <c r="D163" s="30"/>
      <c r="E163" s="30"/>
      <c r="F163" s="20"/>
      <c r="G163" s="20"/>
      <c r="H163" s="30"/>
      <c r="I163" s="20"/>
      <c r="J163" s="20"/>
      <c r="K163" s="30"/>
      <c r="L163" s="20"/>
      <c r="M163" s="30"/>
      <c r="N163" s="30"/>
      <c r="O163" s="20"/>
      <c r="P163" s="20"/>
      <c r="Q163" s="16"/>
      <c r="R163" s="20"/>
      <c r="S163" s="20"/>
      <c r="T163" s="20"/>
      <c r="U163" s="20"/>
      <c r="V163" s="20"/>
      <c r="W163" s="20"/>
      <c r="X163" s="20"/>
      <c r="Y163" s="20"/>
    </row>
    <row r="164" spans="1:25" x14ac:dyDescent="0.25">
      <c r="A164" s="20"/>
      <c r="B164" s="20"/>
      <c r="C164" s="20"/>
      <c r="D164" s="30"/>
      <c r="E164" s="30"/>
      <c r="F164" s="20"/>
      <c r="G164" s="20"/>
      <c r="H164" s="30"/>
      <c r="I164" s="20"/>
      <c r="J164" s="20"/>
      <c r="K164" s="30"/>
      <c r="L164" s="20"/>
      <c r="M164" s="30"/>
      <c r="N164" s="30"/>
      <c r="O164" s="20"/>
      <c r="P164" s="20"/>
      <c r="Q164" s="16"/>
      <c r="R164" s="20"/>
      <c r="S164" s="20"/>
      <c r="T164" s="20"/>
      <c r="U164" s="20"/>
      <c r="V164" s="20"/>
      <c r="W164" s="20"/>
      <c r="X164" s="20"/>
      <c r="Y164" s="20"/>
    </row>
    <row r="165" spans="1:25" x14ac:dyDescent="0.25">
      <c r="A165" s="20"/>
      <c r="B165" s="20"/>
      <c r="C165" s="20"/>
      <c r="D165" s="30"/>
      <c r="E165" s="30"/>
      <c r="F165" s="20"/>
      <c r="G165" s="20"/>
      <c r="H165" s="30"/>
      <c r="I165" s="20"/>
      <c r="J165" s="20"/>
      <c r="K165" s="30"/>
      <c r="L165" s="20"/>
      <c r="M165" s="30"/>
      <c r="N165" s="30"/>
      <c r="O165" s="20"/>
      <c r="P165" s="20"/>
      <c r="Q165" s="16"/>
      <c r="R165" s="20"/>
      <c r="S165" s="20"/>
      <c r="T165" s="20"/>
      <c r="U165" s="20"/>
      <c r="V165" s="20"/>
      <c r="W165" s="20"/>
      <c r="X165" s="20"/>
      <c r="Y165" s="20"/>
    </row>
    <row r="166" spans="1:25" x14ac:dyDescent="0.25">
      <c r="A166" s="20"/>
      <c r="B166" s="20"/>
      <c r="C166" s="20"/>
      <c r="D166" s="30"/>
      <c r="E166" s="30"/>
      <c r="F166" s="20"/>
      <c r="G166" s="20"/>
      <c r="H166" s="30"/>
      <c r="I166" s="20"/>
      <c r="J166" s="20"/>
      <c r="K166" s="30"/>
      <c r="L166" s="20"/>
      <c r="M166" s="30"/>
      <c r="N166" s="30"/>
      <c r="O166" s="20"/>
      <c r="P166" s="20"/>
      <c r="Q166" s="16"/>
      <c r="R166" s="20"/>
      <c r="S166" s="20"/>
      <c r="T166" s="20"/>
      <c r="U166" s="20"/>
      <c r="V166" s="20"/>
      <c r="W166" s="20"/>
      <c r="X166" s="20"/>
      <c r="Y166" s="20"/>
    </row>
    <row r="167" spans="1:25" x14ac:dyDescent="0.25">
      <c r="A167" s="20"/>
      <c r="B167" s="20"/>
      <c r="C167" s="20"/>
      <c r="D167" s="30"/>
      <c r="E167" s="30"/>
      <c r="F167" s="20"/>
      <c r="G167" s="20"/>
      <c r="H167" s="30"/>
      <c r="I167" s="20"/>
      <c r="J167" s="20"/>
      <c r="K167" s="30"/>
      <c r="L167" s="20"/>
      <c r="M167" s="30"/>
      <c r="N167" s="30"/>
      <c r="O167" s="20"/>
      <c r="P167" s="20"/>
      <c r="Q167" s="16"/>
      <c r="R167" s="20"/>
      <c r="S167" s="20"/>
      <c r="T167" s="20"/>
      <c r="U167" s="20"/>
      <c r="V167" s="20"/>
      <c r="W167" s="20"/>
      <c r="X167" s="20"/>
      <c r="Y167" s="20"/>
    </row>
    <row r="168" spans="1:25" x14ac:dyDescent="0.25">
      <c r="A168" s="20"/>
      <c r="B168" s="20"/>
      <c r="C168" s="20"/>
      <c r="D168" s="30"/>
      <c r="E168" s="30"/>
      <c r="F168" s="20"/>
      <c r="G168" s="20"/>
      <c r="H168" s="30"/>
      <c r="I168" s="20"/>
      <c r="J168" s="20"/>
      <c r="K168" s="30"/>
      <c r="L168" s="20"/>
      <c r="M168" s="30"/>
      <c r="N168" s="30"/>
      <c r="O168" s="20"/>
      <c r="P168" s="20"/>
      <c r="Q168" s="16"/>
      <c r="R168" s="20"/>
      <c r="S168" s="20"/>
      <c r="T168" s="20"/>
      <c r="U168" s="20"/>
      <c r="V168" s="20"/>
      <c r="W168" s="20"/>
      <c r="X168" s="20"/>
      <c r="Y168" s="20"/>
    </row>
    <row r="169" spans="1:25" x14ac:dyDescent="0.25">
      <c r="A169" s="20"/>
      <c r="B169" s="20"/>
      <c r="C169" s="20"/>
      <c r="D169" s="30"/>
      <c r="E169" s="30"/>
      <c r="F169" s="20"/>
      <c r="G169" s="20"/>
      <c r="H169" s="30"/>
      <c r="I169" s="20"/>
      <c r="J169" s="20"/>
      <c r="K169" s="30"/>
      <c r="L169" s="20"/>
      <c r="M169" s="30"/>
      <c r="N169" s="30"/>
      <c r="O169" s="20"/>
      <c r="P169" s="20"/>
      <c r="Q169" s="16"/>
      <c r="R169" s="20"/>
      <c r="S169" s="20"/>
      <c r="T169" s="20"/>
      <c r="U169" s="20"/>
      <c r="V169" s="20"/>
      <c r="W169" s="20"/>
      <c r="X169" s="20"/>
      <c r="Y169" s="20"/>
    </row>
    <row r="170" spans="1:25" x14ac:dyDescent="0.25">
      <c r="A170" s="20"/>
      <c r="B170" s="20"/>
      <c r="C170" s="20"/>
      <c r="D170" s="30"/>
      <c r="E170" s="30"/>
      <c r="F170" s="20"/>
      <c r="G170" s="20"/>
      <c r="H170" s="30"/>
      <c r="I170" s="20"/>
      <c r="J170" s="20"/>
      <c r="K170" s="30"/>
      <c r="L170" s="20"/>
      <c r="M170" s="30"/>
      <c r="N170" s="30"/>
      <c r="O170" s="20"/>
      <c r="P170" s="20"/>
      <c r="Q170" s="16"/>
      <c r="R170" s="20"/>
      <c r="S170" s="20"/>
      <c r="T170" s="20"/>
      <c r="U170" s="20"/>
      <c r="V170" s="20"/>
      <c r="W170" s="20"/>
      <c r="X170" s="20"/>
      <c r="Y170" s="20"/>
    </row>
    <row r="171" spans="1:25" x14ac:dyDescent="0.25">
      <c r="A171" s="20"/>
      <c r="B171" s="20"/>
      <c r="C171" s="20"/>
      <c r="D171" s="30"/>
      <c r="E171" s="30"/>
      <c r="F171" s="20"/>
      <c r="G171" s="20"/>
      <c r="H171" s="30"/>
      <c r="I171" s="20"/>
      <c r="J171" s="20"/>
      <c r="K171" s="30"/>
      <c r="L171" s="20"/>
      <c r="M171" s="30"/>
      <c r="N171" s="30"/>
      <c r="O171" s="20"/>
      <c r="P171" s="20"/>
      <c r="Q171" s="16"/>
      <c r="R171" s="20"/>
      <c r="S171" s="20"/>
      <c r="T171" s="20"/>
      <c r="U171" s="20"/>
      <c r="V171" s="20"/>
      <c r="W171" s="20"/>
      <c r="X171" s="20"/>
      <c r="Y171" s="20"/>
    </row>
    <row r="172" spans="1:25" x14ac:dyDescent="0.25">
      <c r="A172" s="20"/>
      <c r="B172" s="20"/>
      <c r="C172" s="20"/>
      <c r="D172" s="30"/>
      <c r="E172" s="30"/>
      <c r="F172" s="20"/>
      <c r="G172" s="20"/>
      <c r="H172" s="30"/>
      <c r="I172" s="20"/>
      <c r="J172" s="20"/>
      <c r="K172" s="30"/>
      <c r="L172" s="20"/>
      <c r="M172" s="30"/>
      <c r="N172" s="30"/>
      <c r="O172" s="20"/>
      <c r="P172" s="20"/>
      <c r="Q172" s="16"/>
      <c r="R172" s="20"/>
      <c r="S172" s="20"/>
      <c r="T172" s="20"/>
      <c r="U172" s="20"/>
      <c r="V172" s="20"/>
      <c r="W172" s="20"/>
      <c r="X172" s="20"/>
      <c r="Y172" s="20"/>
    </row>
    <row r="173" spans="1:25" x14ac:dyDescent="0.25">
      <c r="A173" s="20"/>
      <c r="B173" s="20"/>
      <c r="C173" s="20"/>
      <c r="D173" s="30"/>
      <c r="E173" s="30"/>
      <c r="F173" s="20"/>
      <c r="G173" s="20"/>
      <c r="H173" s="30"/>
      <c r="I173" s="20"/>
      <c r="J173" s="20"/>
      <c r="K173" s="30"/>
      <c r="L173" s="20"/>
      <c r="M173" s="30"/>
      <c r="N173" s="30"/>
      <c r="O173" s="20"/>
      <c r="P173" s="20"/>
      <c r="Q173" s="16"/>
      <c r="R173" s="20"/>
      <c r="S173" s="20"/>
      <c r="T173" s="20"/>
      <c r="U173" s="20"/>
      <c r="V173" s="20"/>
      <c r="W173" s="20"/>
      <c r="X173" s="20"/>
      <c r="Y173" s="20"/>
    </row>
    <row r="174" spans="1:25" x14ac:dyDescent="0.25">
      <c r="A174" s="20"/>
      <c r="B174" s="20"/>
      <c r="C174" s="20"/>
      <c r="D174" s="30"/>
      <c r="E174" s="30"/>
      <c r="F174" s="20"/>
      <c r="G174" s="20"/>
      <c r="H174" s="30"/>
      <c r="I174" s="20"/>
      <c r="J174" s="20"/>
      <c r="K174" s="30"/>
      <c r="L174" s="20"/>
      <c r="M174" s="30"/>
      <c r="N174" s="30"/>
      <c r="O174" s="20"/>
      <c r="P174" s="20"/>
      <c r="Q174" s="16"/>
      <c r="R174" s="20"/>
      <c r="S174" s="20"/>
      <c r="T174" s="20"/>
      <c r="U174" s="20"/>
      <c r="V174" s="20"/>
      <c r="W174" s="20"/>
      <c r="X174" s="20"/>
      <c r="Y174" s="20"/>
    </row>
    <row r="175" spans="1:25" x14ac:dyDescent="0.25">
      <c r="A175" s="20"/>
      <c r="B175" s="20"/>
      <c r="C175" s="20"/>
      <c r="D175" s="30"/>
      <c r="E175" s="30"/>
      <c r="F175" s="20"/>
      <c r="G175" s="20"/>
      <c r="H175" s="30"/>
      <c r="I175" s="20"/>
      <c r="J175" s="20"/>
      <c r="K175" s="30"/>
      <c r="L175" s="20"/>
      <c r="M175" s="30"/>
      <c r="N175" s="30"/>
      <c r="O175" s="20"/>
      <c r="P175" s="20"/>
      <c r="Q175" s="16"/>
      <c r="R175" s="20"/>
      <c r="S175" s="20"/>
      <c r="T175" s="20"/>
      <c r="U175" s="20"/>
      <c r="V175" s="20"/>
      <c r="W175" s="20"/>
      <c r="X175" s="20"/>
      <c r="Y175" s="20"/>
    </row>
    <row r="176" spans="1:25" x14ac:dyDescent="0.25">
      <c r="A176" s="20"/>
      <c r="B176" s="20"/>
      <c r="C176" s="20"/>
      <c r="D176" s="30"/>
      <c r="E176" s="30"/>
      <c r="F176" s="20"/>
      <c r="G176" s="20"/>
      <c r="H176" s="30"/>
      <c r="I176" s="20"/>
      <c r="J176" s="20"/>
      <c r="K176" s="30"/>
      <c r="L176" s="20"/>
      <c r="M176" s="30"/>
      <c r="N176" s="30"/>
      <c r="O176" s="20"/>
      <c r="P176" s="20"/>
      <c r="Q176" s="16"/>
      <c r="R176" s="20"/>
      <c r="S176" s="20"/>
      <c r="T176" s="20"/>
      <c r="U176" s="20"/>
      <c r="V176" s="20"/>
      <c r="W176" s="20"/>
      <c r="X176" s="20"/>
      <c r="Y176" s="20"/>
    </row>
    <row r="177" spans="1:25" x14ac:dyDescent="0.25">
      <c r="A177" s="20"/>
      <c r="B177" s="20"/>
      <c r="C177" s="20"/>
      <c r="D177" s="30"/>
      <c r="E177" s="30"/>
      <c r="F177" s="20"/>
      <c r="G177" s="20"/>
      <c r="H177" s="30"/>
      <c r="I177" s="20"/>
      <c r="J177" s="20"/>
      <c r="K177" s="30"/>
      <c r="L177" s="20"/>
      <c r="M177" s="30"/>
      <c r="N177" s="30"/>
      <c r="O177" s="20"/>
      <c r="P177" s="20"/>
      <c r="Q177" s="16"/>
      <c r="R177" s="20"/>
      <c r="S177" s="20"/>
      <c r="T177" s="20"/>
      <c r="U177" s="20"/>
      <c r="V177" s="20"/>
      <c r="W177" s="20"/>
      <c r="X177" s="20"/>
      <c r="Y177" s="20"/>
    </row>
    <row r="178" spans="1:25" x14ac:dyDescent="0.25">
      <c r="A178" s="20"/>
      <c r="B178" s="20"/>
      <c r="C178" s="20"/>
      <c r="D178" s="30"/>
      <c r="E178" s="30"/>
      <c r="F178" s="20"/>
      <c r="G178" s="20"/>
      <c r="H178" s="30"/>
      <c r="I178" s="20"/>
      <c r="J178" s="20"/>
      <c r="K178" s="30"/>
      <c r="L178" s="20"/>
      <c r="M178" s="30"/>
      <c r="N178" s="30"/>
      <c r="O178" s="20"/>
      <c r="P178" s="20"/>
      <c r="Q178" s="16"/>
      <c r="R178" s="20"/>
      <c r="S178" s="20"/>
      <c r="T178" s="20"/>
      <c r="U178" s="20"/>
      <c r="V178" s="20"/>
      <c r="W178" s="20"/>
      <c r="X178" s="20"/>
      <c r="Y178" s="20"/>
    </row>
    <row r="179" spans="1:25" x14ac:dyDescent="0.25">
      <c r="A179" s="20"/>
      <c r="B179" s="20"/>
      <c r="C179" s="20"/>
      <c r="D179" s="30"/>
      <c r="E179" s="30"/>
      <c r="F179" s="20"/>
      <c r="G179" s="20"/>
      <c r="H179" s="30"/>
      <c r="I179" s="20"/>
      <c r="J179" s="20"/>
      <c r="K179" s="30"/>
      <c r="L179" s="20"/>
      <c r="M179" s="30"/>
      <c r="N179" s="30"/>
      <c r="O179" s="20"/>
      <c r="P179" s="20"/>
      <c r="Q179" s="16"/>
      <c r="R179" s="20"/>
      <c r="S179" s="20"/>
      <c r="T179" s="20"/>
      <c r="U179" s="20"/>
      <c r="V179" s="20"/>
      <c r="W179" s="20"/>
      <c r="X179" s="20"/>
      <c r="Y179" s="20"/>
    </row>
    <row r="180" spans="1:25" x14ac:dyDescent="0.25">
      <c r="A180" s="20"/>
      <c r="B180" s="20"/>
      <c r="C180" s="20"/>
      <c r="D180" s="30"/>
      <c r="E180" s="30"/>
      <c r="F180" s="20"/>
      <c r="G180" s="20"/>
      <c r="H180" s="30"/>
      <c r="I180" s="20"/>
      <c r="J180" s="20"/>
      <c r="K180" s="30"/>
      <c r="L180" s="20"/>
      <c r="M180" s="30"/>
      <c r="N180" s="30"/>
      <c r="O180" s="20"/>
      <c r="P180" s="20"/>
      <c r="Q180" s="16"/>
      <c r="R180" s="20"/>
      <c r="S180" s="20"/>
      <c r="T180" s="20"/>
      <c r="U180" s="20"/>
      <c r="V180" s="20"/>
      <c r="W180" s="20"/>
      <c r="X180" s="20"/>
      <c r="Y180" s="20"/>
    </row>
    <row r="181" spans="1:25" x14ac:dyDescent="0.25">
      <c r="A181" s="20"/>
      <c r="B181" s="20"/>
      <c r="C181" s="20"/>
      <c r="D181" s="30"/>
      <c r="E181" s="30"/>
      <c r="F181" s="20"/>
      <c r="G181" s="20"/>
      <c r="H181" s="30"/>
      <c r="I181" s="20"/>
      <c r="J181" s="20"/>
      <c r="K181" s="30"/>
      <c r="L181" s="20"/>
      <c r="M181" s="30"/>
      <c r="N181" s="30"/>
      <c r="O181" s="20"/>
      <c r="P181" s="20"/>
      <c r="Q181" s="16"/>
      <c r="R181" s="20"/>
      <c r="S181" s="20"/>
      <c r="T181" s="20"/>
      <c r="U181" s="20"/>
      <c r="V181" s="20"/>
      <c r="W181" s="20"/>
      <c r="X181" s="20"/>
      <c r="Y181" s="20"/>
    </row>
    <row r="182" spans="1:25" x14ac:dyDescent="0.25">
      <c r="A182" s="20"/>
      <c r="B182" s="20"/>
      <c r="C182" s="20"/>
      <c r="D182" s="30"/>
      <c r="E182" s="30"/>
      <c r="F182" s="20"/>
      <c r="G182" s="20"/>
      <c r="H182" s="30"/>
      <c r="I182" s="20"/>
      <c r="J182" s="20"/>
      <c r="K182" s="30"/>
      <c r="L182" s="20"/>
      <c r="M182" s="30"/>
      <c r="N182" s="30"/>
      <c r="O182" s="20"/>
      <c r="P182" s="20"/>
      <c r="Q182" s="16"/>
      <c r="R182" s="20"/>
      <c r="S182" s="20"/>
      <c r="T182" s="20"/>
      <c r="U182" s="20"/>
      <c r="V182" s="20"/>
      <c r="W182" s="20"/>
      <c r="X182" s="20"/>
      <c r="Y182" s="20"/>
    </row>
    <row r="183" spans="1:25" x14ac:dyDescent="0.25">
      <c r="A183" s="20"/>
      <c r="B183" s="20"/>
      <c r="C183" s="20"/>
      <c r="D183" s="30"/>
      <c r="E183" s="30"/>
      <c r="F183" s="20"/>
      <c r="G183" s="20"/>
      <c r="H183" s="30"/>
      <c r="I183" s="20"/>
      <c r="J183" s="20"/>
      <c r="K183" s="30"/>
      <c r="L183" s="20"/>
      <c r="M183" s="30"/>
      <c r="N183" s="30"/>
      <c r="O183" s="20"/>
      <c r="P183" s="20"/>
      <c r="Q183" s="16"/>
      <c r="R183" s="20"/>
      <c r="S183" s="20"/>
      <c r="T183" s="20"/>
      <c r="U183" s="20"/>
      <c r="V183" s="20"/>
      <c r="W183" s="20"/>
      <c r="X183" s="20"/>
      <c r="Y183" s="20"/>
    </row>
    <row r="184" spans="1:25" x14ac:dyDescent="0.25">
      <c r="A184" s="20"/>
      <c r="B184" s="20"/>
      <c r="C184" s="20"/>
      <c r="D184" s="30"/>
      <c r="E184" s="30"/>
      <c r="F184" s="20"/>
      <c r="G184" s="20"/>
      <c r="H184" s="30"/>
      <c r="I184" s="20"/>
      <c r="J184" s="20"/>
      <c r="K184" s="30"/>
      <c r="L184" s="20"/>
      <c r="M184" s="30"/>
      <c r="N184" s="30"/>
      <c r="O184" s="20"/>
      <c r="P184" s="20"/>
      <c r="Q184" s="16"/>
      <c r="R184" s="20"/>
      <c r="S184" s="20"/>
      <c r="T184" s="20"/>
      <c r="U184" s="20"/>
      <c r="V184" s="20"/>
      <c r="W184" s="20"/>
      <c r="X184" s="20"/>
      <c r="Y184" s="20"/>
    </row>
    <row r="185" spans="1:25" x14ac:dyDescent="0.25">
      <c r="A185" s="20"/>
      <c r="B185" s="20"/>
      <c r="C185" s="20"/>
      <c r="D185" s="30"/>
      <c r="E185" s="30"/>
      <c r="F185" s="20"/>
      <c r="G185" s="20"/>
      <c r="H185" s="30"/>
      <c r="I185" s="20"/>
      <c r="J185" s="20"/>
      <c r="K185" s="30"/>
      <c r="L185" s="20"/>
      <c r="M185" s="30"/>
      <c r="N185" s="30"/>
      <c r="O185" s="20"/>
      <c r="P185" s="20"/>
      <c r="Q185" s="16"/>
      <c r="R185" s="20"/>
      <c r="S185" s="20"/>
      <c r="T185" s="20"/>
      <c r="U185" s="20"/>
      <c r="V185" s="20"/>
      <c r="W185" s="20"/>
      <c r="X185" s="20"/>
      <c r="Y185" s="20"/>
    </row>
    <row r="186" spans="1:25" x14ac:dyDescent="0.25">
      <c r="A186" s="20"/>
      <c r="B186" s="20"/>
      <c r="C186" s="20"/>
      <c r="D186" s="30"/>
      <c r="E186" s="30"/>
      <c r="F186" s="20"/>
      <c r="G186" s="20"/>
      <c r="H186" s="30"/>
      <c r="I186" s="20"/>
      <c r="J186" s="20"/>
      <c r="K186" s="30"/>
      <c r="L186" s="20"/>
      <c r="M186" s="30"/>
      <c r="N186" s="30"/>
      <c r="O186" s="20"/>
      <c r="P186" s="20"/>
      <c r="Q186" s="16"/>
      <c r="R186" s="20"/>
      <c r="S186" s="20"/>
      <c r="T186" s="20"/>
      <c r="U186" s="20"/>
      <c r="V186" s="20"/>
      <c r="W186" s="20"/>
      <c r="X186" s="20"/>
      <c r="Y186" s="20"/>
    </row>
    <row r="187" spans="1:25" x14ac:dyDescent="0.25">
      <c r="A187" s="20"/>
      <c r="B187" s="20"/>
      <c r="C187" s="20"/>
      <c r="D187" s="30"/>
      <c r="E187" s="30"/>
      <c r="F187" s="20"/>
      <c r="G187" s="20"/>
      <c r="H187" s="30"/>
      <c r="I187" s="20"/>
      <c r="J187" s="20"/>
      <c r="K187" s="30"/>
      <c r="L187" s="20"/>
      <c r="M187" s="30"/>
      <c r="N187" s="30"/>
      <c r="O187" s="20"/>
      <c r="P187" s="20"/>
      <c r="Q187" s="16"/>
      <c r="R187" s="20"/>
      <c r="S187" s="20"/>
      <c r="T187" s="20"/>
      <c r="U187" s="20"/>
      <c r="V187" s="20"/>
      <c r="W187" s="20"/>
      <c r="X187" s="20"/>
      <c r="Y187" s="20"/>
    </row>
    <row r="188" spans="1:25" x14ac:dyDescent="0.25">
      <c r="A188" s="20"/>
      <c r="B188" s="20"/>
      <c r="C188" s="20"/>
      <c r="D188" s="30"/>
      <c r="E188" s="30"/>
      <c r="F188" s="20"/>
      <c r="G188" s="20"/>
      <c r="H188" s="30"/>
      <c r="I188" s="20"/>
      <c r="J188" s="20"/>
      <c r="K188" s="30"/>
      <c r="L188" s="20"/>
      <c r="M188" s="30"/>
      <c r="N188" s="30"/>
      <c r="O188" s="20"/>
      <c r="P188" s="20"/>
      <c r="Q188" s="16"/>
      <c r="R188" s="20"/>
      <c r="S188" s="20"/>
      <c r="T188" s="20"/>
      <c r="U188" s="20"/>
      <c r="V188" s="20"/>
      <c r="W188" s="20"/>
      <c r="X188" s="20"/>
      <c r="Y188" s="20"/>
    </row>
    <row r="189" spans="1:25" x14ac:dyDescent="0.25">
      <c r="A189" s="20"/>
      <c r="B189" s="20"/>
      <c r="C189" s="20"/>
      <c r="D189" s="30"/>
      <c r="E189" s="30"/>
      <c r="F189" s="20"/>
      <c r="G189" s="20"/>
      <c r="H189" s="30"/>
      <c r="I189" s="20"/>
      <c r="J189" s="20"/>
      <c r="K189" s="30"/>
      <c r="L189" s="20"/>
      <c r="M189" s="30"/>
      <c r="N189" s="30"/>
      <c r="O189" s="20"/>
      <c r="P189" s="20"/>
      <c r="Q189" s="16"/>
      <c r="R189" s="20"/>
      <c r="S189" s="20"/>
      <c r="T189" s="20"/>
      <c r="U189" s="20"/>
      <c r="V189" s="20"/>
      <c r="W189" s="20"/>
      <c r="X189" s="20"/>
      <c r="Y189" s="20"/>
    </row>
    <row r="190" spans="1:25" x14ac:dyDescent="0.25">
      <c r="A190" s="20"/>
      <c r="B190" s="20"/>
      <c r="C190" s="20"/>
      <c r="D190" s="30"/>
      <c r="E190" s="30"/>
      <c r="F190" s="20"/>
      <c r="G190" s="20"/>
      <c r="H190" s="30"/>
      <c r="I190" s="20"/>
      <c r="J190" s="20"/>
      <c r="K190" s="30"/>
      <c r="L190" s="20"/>
      <c r="M190" s="30"/>
      <c r="N190" s="30"/>
      <c r="O190" s="20"/>
      <c r="P190" s="20"/>
      <c r="Q190" s="16"/>
      <c r="R190" s="20"/>
      <c r="S190" s="20"/>
      <c r="T190" s="20"/>
      <c r="U190" s="20"/>
      <c r="V190" s="20"/>
      <c r="W190" s="20"/>
      <c r="X190" s="20"/>
      <c r="Y190" s="20"/>
    </row>
    <row r="191" spans="1:25" x14ac:dyDescent="0.25">
      <c r="A191" s="20"/>
      <c r="B191" s="20"/>
      <c r="C191" s="20"/>
      <c r="D191" s="30"/>
      <c r="E191" s="30"/>
      <c r="F191" s="20"/>
      <c r="G191" s="20"/>
      <c r="H191" s="30"/>
      <c r="I191" s="20"/>
      <c r="J191" s="20"/>
      <c r="K191" s="30"/>
      <c r="L191" s="20"/>
      <c r="M191" s="30"/>
      <c r="N191" s="30"/>
      <c r="O191" s="20"/>
      <c r="P191" s="20"/>
      <c r="Q191" s="16"/>
      <c r="R191" s="20"/>
      <c r="S191" s="20"/>
      <c r="T191" s="20"/>
      <c r="U191" s="20"/>
      <c r="V191" s="20"/>
      <c r="W191" s="20"/>
      <c r="X191" s="20"/>
      <c r="Y191" s="20"/>
    </row>
    <row r="192" spans="1:25" x14ac:dyDescent="0.25">
      <c r="A192" s="20"/>
      <c r="B192" s="20"/>
      <c r="C192" s="20"/>
      <c r="D192" s="30"/>
      <c r="E192" s="30"/>
      <c r="F192" s="20"/>
      <c r="G192" s="20"/>
      <c r="H192" s="30"/>
      <c r="I192" s="20"/>
      <c r="J192" s="20"/>
      <c r="K192" s="30"/>
      <c r="L192" s="20"/>
      <c r="M192" s="30"/>
      <c r="N192" s="30"/>
      <c r="O192" s="20"/>
      <c r="P192" s="20"/>
      <c r="Q192" s="16"/>
      <c r="R192" s="20"/>
      <c r="S192" s="20"/>
      <c r="T192" s="20"/>
      <c r="U192" s="20"/>
      <c r="V192" s="20"/>
      <c r="W192" s="20"/>
      <c r="X192" s="20"/>
      <c r="Y192" s="20"/>
    </row>
    <row r="193" spans="1:25" x14ac:dyDescent="0.25">
      <c r="A193" s="20"/>
      <c r="B193" s="20"/>
      <c r="C193" s="20"/>
      <c r="D193" s="30"/>
      <c r="E193" s="30"/>
      <c r="F193" s="20"/>
      <c r="G193" s="20"/>
      <c r="H193" s="30"/>
      <c r="I193" s="20"/>
      <c r="J193" s="20"/>
      <c r="K193" s="30"/>
      <c r="L193" s="20"/>
      <c r="M193" s="30"/>
      <c r="N193" s="30"/>
      <c r="O193" s="20"/>
      <c r="P193" s="20"/>
      <c r="Q193" s="16"/>
      <c r="R193" s="20"/>
      <c r="S193" s="20"/>
      <c r="T193" s="20"/>
      <c r="U193" s="20"/>
      <c r="V193" s="20"/>
      <c r="W193" s="20"/>
      <c r="X193" s="20"/>
      <c r="Y193" s="20"/>
    </row>
    <row r="194" spans="1:25" x14ac:dyDescent="0.25">
      <c r="A194" s="20"/>
      <c r="B194" s="20"/>
      <c r="C194" s="20"/>
      <c r="D194" s="30"/>
      <c r="E194" s="30"/>
      <c r="F194" s="20"/>
      <c r="G194" s="20"/>
      <c r="H194" s="30"/>
      <c r="I194" s="20"/>
      <c r="J194" s="20"/>
      <c r="K194" s="30"/>
      <c r="L194" s="20"/>
      <c r="M194" s="30"/>
      <c r="N194" s="30"/>
      <c r="O194" s="20"/>
      <c r="P194" s="20"/>
      <c r="Q194" s="16"/>
      <c r="R194" s="20"/>
      <c r="S194" s="20"/>
      <c r="T194" s="20"/>
      <c r="U194" s="20"/>
      <c r="V194" s="20"/>
      <c r="W194" s="20"/>
      <c r="X194" s="20"/>
      <c r="Y194" s="20"/>
    </row>
    <row r="195" spans="1:25" x14ac:dyDescent="0.25">
      <c r="A195" s="20"/>
      <c r="B195" s="20"/>
      <c r="C195" s="20"/>
      <c r="D195" s="30"/>
      <c r="E195" s="30"/>
      <c r="F195" s="20"/>
      <c r="G195" s="20"/>
      <c r="H195" s="30"/>
      <c r="I195" s="20"/>
      <c r="J195" s="20"/>
      <c r="K195" s="30"/>
      <c r="L195" s="20"/>
      <c r="M195" s="30"/>
      <c r="N195" s="30"/>
      <c r="O195" s="20"/>
      <c r="P195" s="20"/>
      <c r="Q195" s="16"/>
      <c r="R195" s="20"/>
      <c r="S195" s="20"/>
      <c r="T195" s="20"/>
      <c r="U195" s="20"/>
      <c r="V195" s="20"/>
      <c r="W195" s="20"/>
      <c r="X195" s="20"/>
      <c r="Y195" s="20"/>
    </row>
    <row r="196" spans="1:25" x14ac:dyDescent="0.25">
      <c r="A196" s="20"/>
      <c r="B196" s="20"/>
      <c r="C196" s="20"/>
      <c r="D196" s="30"/>
      <c r="E196" s="30"/>
      <c r="F196" s="20"/>
      <c r="G196" s="20"/>
      <c r="H196" s="30"/>
      <c r="I196" s="20"/>
      <c r="J196" s="20"/>
      <c r="K196" s="30"/>
      <c r="L196" s="20"/>
      <c r="M196" s="30"/>
      <c r="N196" s="30"/>
      <c r="O196" s="20"/>
      <c r="P196" s="20"/>
      <c r="Q196" s="16"/>
      <c r="R196" s="20"/>
      <c r="S196" s="20"/>
      <c r="T196" s="20"/>
      <c r="U196" s="20"/>
      <c r="V196" s="20"/>
      <c r="W196" s="20"/>
      <c r="X196" s="20"/>
      <c r="Y196" s="20"/>
    </row>
    <row r="197" spans="1:25" x14ac:dyDescent="0.25">
      <c r="A197" s="20"/>
      <c r="B197" s="20"/>
      <c r="C197" s="20"/>
      <c r="D197" s="30"/>
      <c r="E197" s="30"/>
      <c r="F197" s="20"/>
      <c r="G197" s="20"/>
      <c r="H197" s="30"/>
      <c r="I197" s="20"/>
      <c r="J197" s="20"/>
      <c r="K197" s="30"/>
      <c r="L197" s="20"/>
      <c r="M197" s="30"/>
      <c r="N197" s="30"/>
      <c r="O197" s="20"/>
      <c r="P197" s="20"/>
      <c r="Q197" s="16"/>
      <c r="R197" s="20"/>
      <c r="S197" s="20"/>
      <c r="T197" s="20"/>
      <c r="U197" s="20"/>
      <c r="V197" s="20"/>
      <c r="W197" s="20"/>
      <c r="X197" s="20"/>
      <c r="Y197" s="20"/>
    </row>
    <row r="198" spans="1:25" x14ac:dyDescent="0.25">
      <c r="A198" s="20"/>
      <c r="B198" s="20"/>
      <c r="C198" s="20"/>
      <c r="D198" s="30"/>
      <c r="E198" s="30"/>
      <c r="F198" s="20"/>
      <c r="G198" s="20"/>
      <c r="H198" s="30"/>
      <c r="I198" s="20"/>
      <c r="J198" s="20"/>
      <c r="K198" s="30"/>
      <c r="L198" s="20"/>
      <c r="M198" s="30"/>
      <c r="N198" s="30"/>
      <c r="O198" s="20"/>
      <c r="P198" s="20"/>
      <c r="Q198" s="16"/>
      <c r="R198" s="20"/>
      <c r="S198" s="20"/>
      <c r="T198" s="20"/>
      <c r="U198" s="20"/>
      <c r="V198" s="20"/>
      <c r="W198" s="20"/>
      <c r="X198" s="20"/>
      <c r="Y198" s="20"/>
    </row>
    <row r="199" spans="1:25" x14ac:dyDescent="0.25">
      <c r="A199" s="20"/>
      <c r="B199" s="20"/>
      <c r="C199" s="20"/>
      <c r="D199" s="30"/>
      <c r="E199" s="30"/>
      <c r="F199" s="20"/>
      <c r="G199" s="20"/>
      <c r="H199" s="30"/>
      <c r="I199" s="20"/>
      <c r="J199" s="20"/>
      <c r="K199" s="30"/>
      <c r="L199" s="20"/>
      <c r="M199" s="30"/>
      <c r="N199" s="30"/>
      <c r="O199" s="20"/>
      <c r="P199" s="20"/>
      <c r="Q199" s="16"/>
      <c r="R199" s="20"/>
      <c r="S199" s="20"/>
      <c r="T199" s="20"/>
      <c r="U199" s="20"/>
      <c r="V199" s="20"/>
      <c r="W199" s="20"/>
      <c r="X199" s="20"/>
      <c r="Y199" s="20"/>
    </row>
    <row r="200" spans="1:25" x14ac:dyDescent="0.25">
      <c r="A200" s="20"/>
      <c r="B200" s="20"/>
      <c r="C200" s="20"/>
      <c r="D200" s="30"/>
      <c r="E200" s="30"/>
      <c r="F200" s="20"/>
      <c r="G200" s="20"/>
      <c r="H200" s="30"/>
      <c r="I200" s="20"/>
      <c r="J200" s="20"/>
      <c r="K200" s="30"/>
      <c r="L200" s="20"/>
      <c r="M200" s="30"/>
      <c r="N200" s="30"/>
      <c r="O200" s="20"/>
      <c r="P200" s="20"/>
      <c r="Q200" s="16"/>
      <c r="R200" s="20"/>
      <c r="S200" s="20"/>
      <c r="T200" s="20"/>
      <c r="U200" s="20"/>
      <c r="V200" s="20"/>
      <c r="W200" s="20"/>
      <c r="X200" s="20"/>
      <c r="Y200" s="20"/>
    </row>
    <row r="201" spans="1:25" x14ac:dyDescent="0.25">
      <c r="A201" s="20"/>
      <c r="B201" s="20"/>
      <c r="C201" s="20"/>
      <c r="D201" s="30"/>
      <c r="E201" s="30"/>
      <c r="F201" s="20"/>
      <c r="G201" s="20"/>
      <c r="H201" s="30"/>
      <c r="I201" s="20"/>
      <c r="J201" s="20"/>
      <c r="K201" s="30"/>
      <c r="L201" s="20"/>
      <c r="M201" s="30"/>
      <c r="N201" s="30"/>
      <c r="O201" s="20"/>
      <c r="P201" s="20"/>
      <c r="Q201" s="16"/>
      <c r="R201" s="20"/>
      <c r="S201" s="20"/>
      <c r="T201" s="20"/>
      <c r="U201" s="20"/>
      <c r="V201" s="20"/>
      <c r="W201" s="20"/>
      <c r="X201" s="20"/>
      <c r="Y201" s="20"/>
    </row>
    <row r="202" spans="1:25" x14ac:dyDescent="0.25">
      <c r="A202" s="20"/>
      <c r="B202" s="20"/>
      <c r="C202" s="20"/>
      <c r="D202" s="30"/>
      <c r="E202" s="30"/>
      <c r="F202" s="20"/>
      <c r="G202" s="20"/>
      <c r="H202" s="30"/>
      <c r="I202" s="20"/>
      <c r="J202" s="20"/>
      <c r="K202" s="30"/>
      <c r="L202" s="20"/>
      <c r="M202" s="30"/>
      <c r="N202" s="30"/>
      <c r="O202" s="20"/>
      <c r="P202" s="20"/>
      <c r="Q202" s="16"/>
      <c r="R202" s="20"/>
      <c r="S202" s="20"/>
      <c r="T202" s="20"/>
      <c r="U202" s="20"/>
      <c r="V202" s="20"/>
      <c r="W202" s="20"/>
      <c r="X202" s="20"/>
      <c r="Y202" s="20"/>
    </row>
    <row r="203" spans="1:25" x14ac:dyDescent="0.25">
      <c r="A203" s="20"/>
      <c r="B203" s="20"/>
      <c r="C203" s="20"/>
      <c r="D203" s="30"/>
      <c r="E203" s="30"/>
      <c r="F203" s="20"/>
      <c r="G203" s="20"/>
      <c r="H203" s="30"/>
      <c r="I203" s="20"/>
      <c r="J203" s="20"/>
      <c r="K203" s="30"/>
      <c r="L203" s="20"/>
      <c r="M203" s="30"/>
      <c r="N203" s="30"/>
      <c r="O203" s="20"/>
      <c r="P203" s="20"/>
      <c r="Q203" s="16"/>
      <c r="R203" s="20"/>
      <c r="S203" s="20"/>
      <c r="T203" s="20"/>
      <c r="U203" s="20"/>
      <c r="V203" s="20"/>
      <c r="W203" s="20"/>
      <c r="X203" s="20"/>
      <c r="Y203" s="20"/>
    </row>
    <row r="204" spans="1:25" x14ac:dyDescent="0.25">
      <c r="A204" s="20"/>
      <c r="B204" s="20"/>
      <c r="C204" s="20"/>
      <c r="D204" s="30"/>
      <c r="E204" s="30"/>
      <c r="F204" s="20"/>
      <c r="G204" s="20"/>
      <c r="H204" s="30"/>
      <c r="I204" s="20"/>
      <c r="J204" s="20"/>
      <c r="K204" s="30"/>
      <c r="L204" s="20"/>
      <c r="M204" s="30"/>
      <c r="N204" s="30"/>
      <c r="O204" s="20"/>
      <c r="P204" s="20"/>
      <c r="Q204" s="16"/>
      <c r="R204" s="20"/>
      <c r="S204" s="20"/>
      <c r="T204" s="20"/>
      <c r="U204" s="20"/>
      <c r="V204" s="20"/>
      <c r="W204" s="20"/>
      <c r="X204" s="20"/>
      <c r="Y204" s="20"/>
    </row>
    <row r="205" spans="1:25" x14ac:dyDescent="0.25">
      <c r="A205" s="20"/>
      <c r="B205" s="20"/>
      <c r="C205" s="20"/>
      <c r="D205" s="30"/>
      <c r="E205" s="30"/>
      <c r="F205" s="20"/>
      <c r="G205" s="20"/>
      <c r="H205" s="30"/>
      <c r="I205" s="20"/>
      <c r="J205" s="20"/>
      <c r="K205" s="30"/>
      <c r="L205" s="20"/>
      <c r="M205" s="30"/>
      <c r="N205" s="30"/>
      <c r="O205" s="20"/>
      <c r="P205" s="20"/>
      <c r="Q205" s="16"/>
      <c r="R205" s="20"/>
      <c r="S205" s="20"/>
      <c r="T205" s="20"/>
      <c r="U205" s="20"/>
      <c r="V205" s="20"/>
      <c r="W205" s="20"/>
      <c r="X205" s="20"/>
      <c r="Y205" s="20"/>
    </row>
    <row r="206" spans="1:25" x14ac:dyDescent="0.25">
      <c r="A206" s="20"/>
      <c r="B206" s="20"/>
      <c r="C206" s="20"/>
      <c r="D206" s="30"/>
      <c r="E206" s="30"/>
      <c r="F206" s="20"/>
      <c r="G206" s="20"/>
      <c r="H206" s="30"/>
      <c r="I206" s="20"/>
      <c r="J206" s="20"/>
      <c r="K206" s="30"/>
      <c r="L206" s="20"/>
      <c r="M206" s="30"/>
      <c r="N206" s="30"/>
      <c r="O206" s="20"/>
      <c r="P206" s="20"/>
      <c r="Q206" s="16"/>
      <c r="R206" s="20"/>
      <c r="S206" s="20"/>
      <c r="T206" s="20"/>
      <c r="U206" s="20"/>
      <c r="V206" s="20"/>
      <c r="W206" s="20"/>
      <c r="X206" s="20"/>
      <c r="Y206" s="20"/>
    </row>
    <row r="207" spans="1:25" x14ac:dyDescent="0.25">
      <c r="A207" s="20"/>
      <c r="B207" s="20"/>
      <c r="C207" s="20"/>
      <c r="D207" s="30"/>
      <c r="E207" s="30"/>
      <c r="F207" s="20"/>
      <c r="G207" s="20"/>
      <c r="H207" s="30"/>
      <c r="I207" s="20"/>
      <c r="J207" s="20"/>
      <c r="K207" s="30"/>
      <c r="L207" s="20"/>
      <c r="M207" s="30"/>
      <c r="N207" s="30"/>
      <c r="O207" s="20"/>
      <c r="P207" s="20"/>
      <c r="Q207" s="16"/>
      <c r="R207" s="20"/>
      <c r="S207" s="20"/>
      <c r="T207" s="20"/>
      <c r="U207" s="20"/>
      <c r="V207" s="20"/>
      <c r="W207" s="20"/>
      <c r="X207" s="20"/>
      <c r="Y207" s="20"/>
    </row>
    <row r="208" spans="1:25" x14ac:dyDescent="0.25">
      <c r="A208" s="20"/>
      <c r="B208" s="20"/>
      <c r="C208" s="20"/>
      <c r="D208" s="30"/>
      <c r="E208" s="30"/>
      <c r="F208" s="20"/>
      <c r="G208" s="20"/>
      <c r="H208" s="30"/>
      <c r="I208" s="20"/>
      <c r="J208" s="20"/>
      <c r="K208" s="30"/>
      <c r="L208" s="20"/>
      <c r="M208" s="30"/>
      <c r="N208" s="30"/>
      <c r="O208" s="20"/>
      <c r="P208" s="20"/>
      <c r="Q208" s="16"/>
      <c r="R208" s="20"/>
      <c r="S208" s="20"/>
      <c r="T208" s="20"/>
      <c r="U208" s="20"/>
      <c r="V208" s="20"/>
      <c r="W208" s="20"/>
      <c r="X208" s="20"/>
      <c r="Y208" s="20"/>
    </row>
    <row r="209" spans="1:25" x14ac:dyDescent="0.25">
      <c r="A209" s="20"/>
      <c r="B209" s="20"/>
      <c r="C209" s="20"/>
      <c r="D209" s="30"/>
      <c r="E209" s="30"/>
      <c r="F209" s="20"/>
      <c r="G209" s="20"/>
      <c r="H209" s="30"/>
      <c r="I209" s="20"/>
      <c r="J209" s="20"/>
      <c r="K209" s="30"/>
      <c r="L209" s="20"/>
      <c r="M209" s="30"/>
      <c r="N209" s="30"/>
      <c r="O209" s="20"/>
      <c r="P209" s="20"/>
      <c r="Q209" s="16"/>
      <c r="R209" s="20"/>
      <c r="S209" s="20"/>
      <c r="T209" s="20"/>
      <c r="U209" s="20"/>
      <c r="V209" s="20"/>
      <c r="W209" s="20"/>
      <c r="X209" s="20"/>
      <c r="Y209" s="20"/>
    </row>
    <row r="210" spans="1:25" x14ac:dyDescent="0.25">
      <c r="A210" s="20"/>
      <c r="B210" s="20"/>
      <c r="C210" s="20"/>
      <c r="D210" s="30"/>
      <c r="E210" s="30"/>
      <c r="F210" s="20"/>
      <c r="G210" s="20"/>
      <c r="H210" s="30"/>
      <c r="I210" s="20"/>
      <c r="J210" s="20"/>
      <c r="K210" s="30"/>
      <c r="L210" s="20"/>
      <c r="M210" s="30"/>
      <c r="N210" s="30"/>
      <c r="O210" s="20"/>
      <c r="P210" s="20"/>
      <c r="Q210" s="16"/>
      <c r="R210" s="20"/>
      <c r="S210" s="20"/>
      <c r="T210" s="20"/>
      <c r="U210" s="20"/>
      <c r="V210" s="20"/>
      <c r="W210" s="20"/>
      <c r="X210" s="20"/>
      <c r="Y210" s="20"/>
    </row>
    <row r="211" spans="1:25" x14ac:dyDescent="0.25">
      <c r="A211" s="20"/>
      <c r="B211" s="20"/>
      <c r="C211" s="20"/>
      <c r="D211" s="30"/>
      <c r="E211" s="30"/>
      <c r="F211" s="20"/>
      <c r="G211" s="20"/>
      <c r="H211" s="30"/>
      <c r="I211" s="20"/>
      <c r="J211" s="20"/>
      <c r="K211" s="30"/>
      <c r="L211" s="20"/>
      <c r="M211" s="30"/>
      <c r="N211" s="30"/>
      <c r="O211" s="20"/>
      <c r="P211" s="20"/>
      <c r="Q211" s="16"/>
      <c r="R211" s="20"/>
      <c r="S211" s="20"/>
      <c r="T211" s="20"/>
      <c r="U211" s="20"/>
      <c r="V211" s="20"/>
      <c r="W211" s="20"/>
      <c r="X211" s="20"/>
      <c r="Y211" s="20"/>
    </row>
    <row r="212" spans="1:25" x14ac:dyDescent="0.25">
      <c r="A212" s="20"/>
      <c r="B212" s="20"/>
      <c r="C212" s="20"/>
      <c r="D212" s="30"/>
      <c r="E212" s="30"/>
      <c r="F212" s="20"/>
      <c r="G212" s="20"/>
      <c r="H212" s="30"/>
      <c r="I212" s="20"/>
      <c r="J212" s="20"/>
      <c r="K212" s="30"/>
      <c r="L212" s="20"/>
      <c r="M212" s="30"/>
      <c r="N212" s="30"/>
      <c r="O212" s="20"/>
      <c r="P212" s="20"/>
      <c r="Q212" s="16"/>
      <c r="R212" s="20"/>
      <c r="S212" s="20"/>
      <c r="T212" s="20"/>
      <c r="U212" s="20"/>
      <c r="V212" s="20"/>
      <c r="W212" s="20"/>
      <c r="X212" s="20"/>
      <c r="Y212" s="20"/>
    </row>
    <row r="213" spans="1:25" x14ac:dyDescent="0.25">
      <c r="A213" s="20"/>
      <c r="B213" s="20"/>
      <c r="C213" s="20"/>
      <c r="D213" s="30"/>
      <c r="E213" s="30"/>
      <c r="F213" s="20"/>
      <c r="G213" s="20"/>
      <c r="H213" s="30"/>
      <c r="I213" s="20"/>
      <c r="J213" s="20"/>
      <c r="K213" s="30"/>
      <c r="L213" s="20"/>
      <c r="M213" s="30"/>
      <c r="N213" s="30"/>
      <c r="O213" s="20"/>
      <c r="P213" s="20"/>
      <c r="Q213" s="16"/>
      <c r="R213" s="20"/>
      <c r="S213" s="20"/>
      <c r="T213" s="20"/>
      <c r="U213" s="20"/>
      <c r="V213" s="20"/>
      <c r="W213" s="20"/>
      <c r="X213" s="20"/>
      <c r="Y213" s="20"/>
    </row>
    <row r="214" spans="1:25" x14ac:dyDescent="0.25">
      <c r="A214" s="20"/>
      <c r="B214" s="20"/>
      <c r="C214" s="20"/>
      <c r="D214" s="30"/>
      <c r="E214" s="30"/>
      <c r="F214" s="20"/>
      <c r="G214" s="20"/>
      <c r="H214" s="30"/>
      <c r="I214" s="20"/>
      <c r="J214" s="20"/>
      <c r="K214" s="30"/>
      <c r="L214" s="20"/>
      <c r="M214" s="30"/>
      <c r="N214" s="30"/>
      <c r="O214" s="20"/>
      <c r="P214" s="20"/>
      <c r="Q214" s="16"/>
      <c r="R214" s="20"/>
      <c r="S214" s="20"/>
      <c r="T214" s="20"/>
      <c r="U214" s="20"/>
      <c r="V214" s="20"/>
      <c r="W214" s="20"/>
      <c r="X214" s="20"/>
      <c r="Y214" s="20"/>
    </row>
    <row r="215" spans="1:25" x14ac:dyDescent="0.25">
      <c r="A215" s="20"/>
      <c r="B215" s="20"/>
      <c r="C215" s="20"/>
      <c r="D215" s="30"/>
      <c r="E215" s="30"/>
      <c r="F215" s="20"/>
      <c r="G215" s="20"/>
      <c r="H215" s="30"/>
      <c r="I215" s="20"/>
      <c r="J215" s="20"/>
      <c r="K215" s="30"/>
      <c r="L215" s="20"/>
      <c r="M215" s="30"/>
      <c r="N215" s="30"/>
      <c r="O215" s="20"/>
      <c r="P215" s="20"/>
      <c r="Q215" s="16"/>
      <c r="R215" s="20"/>
      <c r="S215" s="20"/>
      <c r="T215" s="20"/>
      <c r="U215" s="20"/>
      <c r="V215" s="20"/>
      <c r="W215" s="20"/>
      <c r="X215" s="20"/>
      <c r="Y215" s="20"/>
    </row>
    <row r="216" spans="1:25" x14ac:dyDescent="0.25">
      <c r="A216" s="20"/>
      <c r="B216" s="20"/>
      <c r="C216" s="20"/>
      <c r="D216" s="30"/>
      <c r="E216" s="30"/>
      <c r="F216" s="20"/>
      <c r="G216" s="20"/>
      <c r="H216" s="30"/>
      <c r="I216" s="20"/>
      <c r="J216" s="20"/>
      <c r="K216" s="30"/>
      <c r="L216" s="20"/>
      <c r="M216" s="30"/>
      <c r="N216" s="30"/>
      <c r="O216" s="20"/>
      <c r="P216" s="20"/>
      <c r="Q216" s="16"/>
      <c r="R216" s="20"/>
      <c r="S216" s="20"/>
      <c r="T216" s="20"/>
      <c r="U216" s="20"/>
      <c r="V216" s="20"/>
      <c r="W216" s="20"/>
      <c r="X216" s="20"/>
      <c r="Y216" s="20"/>
    </row>
    <row r="217" spans="1:25" x14ac:dyDescent="0.25">
      <c r="A217" s="20"/>
      <c r="B217" s="20"/>
      <c r="C217" s="20"/>
      <c r="D217" s="30"/>
      <c r="E217" s="30"/>
      <c r="F217" s="20"/>
      <c r="G217" s="20"/>
      <c r="H217" s="30"/>
      <c r="I217" s="20"/>
      <c r="J217" s="20"/>
      <c r="K217" s="30"/>
      <c r="L217" s="20"/>
      <c r="M217" s="30"/>
      <c r="N217" s="30"/>
      <c r="O217" s="20"/>
      <c r="P217" s="20"/>
      <c r="Q217" s="16"/>
      <c r="R217" s="20"/>
      <c r="S217" s="20"/>
      <c r="T217" s="20"/>
      <c r="U217" s="20"/>
      <c r="V217" s="20"/>
      <c r="W217" s="20"/>
      <c r="X217" s="20"/>
      <c r="Y217" s="20"/>
    </row>
    <row r="218" spans="1:25" x14ac:dyDescent="0.25">
      <c r="A218" s="20"/>
      <c r="B218" s="20"/>
      <c r="C218" s="20"/>
      <c r="D218" s="30"/>
      <c r="E218" s="30"/>
      <c r="F218" s="20"/>
      <c r="G218" s="20"/>
      <c r="H218" s="30"/>
      <c r="I218" s="20"/>
      <c r="J218" s="20"/>
      <c r="K218" s="30"/>
      <c r="L218" s="20"/>
      <c r="M218" s="30"/>
      <c r="N218" s="30"/>
      <c r="O218" s="20"/>
      <c r="P218" s="20"/>
      <c r="Q218" s="16"/>
      <c r="R218" s="20"/>
      <c r="S218" s="20"/>
      <c r="T218" s="20"/>
      <c r="U218" s="20"/>
      <c r="V218" s="20"/>
      <c r="W218" s="20"/>
      <c r="X218" s="20"/>
      <c r="Y218" s="20"/>
    </row>
    <row r="219" spans="1:25" x14ac:dyDescent="0.25">
      <c r="A219" s="20"/>
      <c r="B219" s="20"/>
      <c r="C219" s="20"/>
      <c r="D219" s="30"/>
      <c r="E219" s="30"/>
      <c r="F219" s="20"/>
      <c r="G219" s="20"/>
      <c r="H219" s="30"/>
      <c r="I219" s="20"/>
      <c r="J219" s="20"/>
      <c r="K219" s="30"/>
      <c r="L219" s="20"/>
      <c r="M219" s="30"/>
      <c r="N219" s="30"/>
      <c r="O219" s="20"/>
      <c r="P219" s="20"/>
      <c r="Q219" s="16"/>
      <c r="R219" s="20"/>
      <c r="S219" s="20"/>
      <c r="T219" s="20"/>
      <c r="U219" s="20"/>
      <c r="V219" s="20"/>
      <c r="W219" s="20"/>
      <c r="X219" s="20"/>
      <c r="Y219" s="20"/>
    </row>
    <row r="220" spans="1:25" x14ac:dyDescent="0.25">
      <c r="A220" s="20"/>
      <c r="B220" s="20"/>
      <c r="C220" s="20"/>
      <c r="D220" s="30"/>
      <c r="E220" s="30"/>
      <c r="F220" s="20"/>
      <c r="G220" s="20"/>
      <c r="H220" s="30"/>
      <c r="I220" s="20"/>
      <c r="J220" s="20"/>
      <c r="K220" s="30"/>
      <c r="L220" s="20"/>
      <c r="M220" s="30"/>
      <c r="N220" s="30"/>
      <c r="O220" s="20"/>
      <c r="P220" s="20"/>
      <c r="Q220" s="16"/>
      <c r="R220" s="20"/>
      <c r="S220" s="20"/>
      <c r="T220" s="20"/>
      <c r="U220" s="20"/>
      <c r="V220" s="20"/>
      <c r="W220" s="20"/>
      <c r="X220" s="20"/>
      <c r="Y220" s="20"/>
    </row>
    <row r="221" spans="1:25" x14ac:dyDescent="0.25">
      <c r="A221" s="20"/>
      <c r="B221" s="20"/>
      <c r="C221" s="20"/>
      <c r="D221" s="30"/>
      <c r="E221" s="30"/>
      <c r="F221" s="20"/>
      <c r="G221" s="20"/>
      <c r="H221" s="30"/>
      <c r="I221" s="20"/>
      <c r="J221" s="20"/>
      <c r="K221" s="30"/>
      <c r="L221" s="20"/>
      <c r="M221" s="30"/>
      <c r="N221" s="30"/>
      <c r="O221" s="20"/>
      <c r="P221" s="20"/>
      <c r="Q221" s="16"/>
      <c r="R221" s="20"/>
      <c r="S221" s="20"/>
      <c r="T221" s="20"/>
      <c r="U221" s="20"/>
      <c r="V221" s="20"/>
      <c r="W221" s="20"/>
      <c r="X221" s="20"/>
      <c r="Y221" s="20"/>
    </row>
    <row r="222" spans="1:25" x14ac:dyDescent="0.25">
      <c r="A222" s="20"/>
      <c r="B222" s="20"/>
      <c r="C222" s="20"/>
      <c r="D222" s="30"/>
      <c r="E222" s="30"/>
      <c r="F222" s="20"/>
      <c r="G222" s="20"/>
      <c r="H222" s="30"/>
      <c r="I222" s="20"/>
      <c r="J222" s="20"/>
      <c r="K222" s="30"/>
      <c r="L222" s="20"/>
      <c r="M222" s="30"/>
      <c r="N222" s="30"/>
      <c r="O222" s="20"/>
      <c r="P222" s="20"/>
      <c r="Q222" s="16"/>
      <c r="R222" s="20"/>
      <c r="S222" s="20"/>
      <c r="T222" s="20"/>
      <c r="U222" s="20"/>
      <c r="V222" s="20"/>
      <c r="W222" s="20"/>
      <c r="X222" s="20"/>
      <c r="Y222" s="20"/>
    </row>
    <row r="223" spans="1:25" x14ac:dyDescent="0.25">
      <c r="A223" s="20"/>
      <c r="B223" s="20"/>
      <c r="C223" s="20"/>
      <c r="D223" s="30"/>
      <c r="E223" s="30"/>
      <c r="F223" s="20"/>
      <c r="G223" s="20"/>
      <c r="H223" s="30"/>
      <c r="I223" s="20"/>
      <c r="J223" s="20"/>
      <c r="K223" s="30"/>
      <c r="L223" s="20"/>
      <c r="M223" s="30"/>
      <c r="N223" s="30"/>
      <c r="O223" s="20"/>
      <c r="P223" s="20"/>
      <c r="Q223" s="16"/>
      <c r="R223" s="20"/>
      <c r="S223" s="20"/>
      <c r="T223" s="20"/>
      <c r="U223" s="20"/>
      <c r="V223" s="20"/>
      <c r="W223" s="20"/>
      <c r="X223" s="20"/>
      <c r="Y223" s="20"/>
    </row>
    <row r="224" spans="1:25" x14ac:dyDescent="0.25">
      <c r="A224" s="20"/>
      <c r="B224" s="20"/>
      <c r="C224" s="20"/>
      <c r="D224" s="30"/>
      <c r="E224" s="30"/>
      <c r="F224" s="20"/>
      <c r="G224" s="20"/>
      <c r="H224" s="30"/>
      <c r="I224" s="20"/>
      <c r="J224" s="20"/>
      <c r="K224" s="30"/>
      <c r="L224" s="20"/>
      <c r="M224" s="30"/>
      <c r="N224" s="30"/>
      <c r="O224" s="20"/>
      <c r="P224" s="20"/>
      <c r="Q224" s="16"/>
      <c r="R224" s="20"/>
      <c r="S224" s="20"/>
      <c r="T224" s="20"/>
      <c r="U224" s="20"/>
      <c r="V224" s="20"/>
      <c r="W224" s="20"/>
      <c r="X224" s="20"/>
      <c r="Y224" s="20"/>
    </row>
    <row r="225" spans="1:25" x14ac:dyDescent="0.25">
      <c r="A225" s="20"/>
      <c r="B225" s="20"/>
      <c r="C225" s="20"/>
      <c r="D225" s="30"/>
      <c r="E225" s="30"/>
      <c r="F225" s="20"/>
      <c r="G225" s="20"/>
      <c r="H225" s="30"/>
      <c r="I225" s="20"/>
      <c r="J225" s="20"/>
      <c r="K225" s="30"/>
      <c r="L225" s="20"/>
      <c r="M225" s="30"/>
      <c r="N225" s="30"/>
      <c r="O225" s="20"/>
      <c r="P225" s="20"/>
      <c r="Q225" s="16"/>
      <c r="R225" s="20"/>
      <c r="S225" s="20"/>
      <c r="T225" s="20"/>
      <c r="U225" s="20"/>
      <c r="V225" s="20"/>
      <c r="W225" s="20"/>
      <c r="X225" s="20"/>
      <c r="Y225" s="20"/>
    </row>
    <row r="226" spans="1:25" x14ac:dyDescent="0.25">
      <c r="A226" s="20"/>
      <c r="B226" s="20"/>
      <c r="C226" s="20"/>
      <c r="D226" s="30"/>
      <c r="E226" s="30"/>
      <c r="F226" s="20"/>
      <c r="G226" s="20"/>
      <c r="H226" s="30"/>
      <c r="I226" s="20"/>
      <c r="J226" s="20"/>
      <c r="K226" s="30"/>
      <c r="L226" s="20"/>
      <c r="M226" s="30"/>
      <c r="N226" s="30"/>
      <c r="O226" s="20"/>
      <c r="P226" s="20"/>
      <c r="Q226" s="16"/>
      <c r="R226" s="20"/>
      <c r="S226" s="20"/>
      <c r="T226" s="20"/>
      <c r="U226" s="20"/>
      <c r="V226" s="20"/>
      <c r="W226" s="20"/>
      <c r="X226" s="20"/>
      <c r="Y226" s="20"/>
    </row>
    <row r="227" spans="1:25" x14ac:dyDescent="0.25">
      <c r="A227" s="20"/>
      <c r="B227" s="20"/>
      <c r="C227" s="20"/>
      <c r="D227" s="30"/>
      <c r="E227" s="30"/>
      <c r="F227" s="20"/>
      <c r="G227" s="20"/>
      <c r="H227" s="30"/>
      <c r="I227" s="20"/>
      <c r="J227" s="20"/>
      <c r="K227" s="30"/>
      <c r="L227" s="20"/>
      <c r="M227" s="30"/>
      <c r="N227" s="30"/>
      <c r="O227" s="20"/>
      <c r="P227" s="20"/>
      <c r="Q227" s="16"/>
      <c r="R227" s="20"/>
      <c r="S227" s="20"/>
      <c r="T227" s="20"/>
      <c r="U227" s="20"/>
      <c r="V227" s="20"/>
      <c r="W227" s="20"/>
      <c r="X227" s="20"/>
      <c r="Y227" s="20"/>
    </row>
    <row r="228" spans="1:25" x14ac:dyDescent="0.25">
      <c r="A228" s="20"/>
      <c r="B228" s="20"/>
      <c r="C228" s="20"/>
      <c r="D228" s="30"/>
      <c r="E228" s="30"/>
      <c r="F228" s="20"/>
      <c r="G228" s="20"/>
      <c r="H228" s="30"/>
      <c r="I228" s="20"/>
      <c r="J228" s="20"/>
      <c r="K228" s="30"/>
      <c r="L228" s="20"/>
      <c r="M228" s="30"/>
      <c r="N228" s="30"/>
      <c r="O228" s="20"/>
      <c r="P228" s="20"/>
      <c r="Q228" s="16"/>
      <c r="R228" s="20"/>
      <c r="S228" s="20"/>
      <c r="T228" s="20"/>
      <c r="U228" s="20"/>
      <c r="V228" s="20"/>
      <c r="W228" s="20"/>
      <c r="X228" s="20"/>
      <c r="Y228" s="20"/>
    </row>
    <row r="229" spans="1:25" x14ac:dyDescent="0.25">
      <c r="A229" s="20"/>
      <c r="B229" s="20"/>
      <c r="C229" s="20"/>
      <c r="D229" s="30"/>
      <c r="E229" s="30"/>
      <c r="F229" s="20"/>
      <c r="G229" s="20"/>
      <c r="H229" s="30"/>
      <c r="I229" s="20"/>
      <c r="J229" s="20"/>
      <c r="K229" s="30"/>
      <c r="L229" s="20"/>
      <c r="M229" s="30"/>
      <c r="N229" s="30"/>
      <c r="O229" s="20"/>
      <c r="P229" s="20"/>
      <c r="Q229" s="16"/>
      <c r="R229" s="20"/>
      <c r="S229" s="20"/>
      <c r="T229" s="20"/>
      <c r="U229" s="20"/>
      <c r="V229" s="20"/>
      <c r="W229" s="20"/>
      <c r="X229" s="20"/>
      <c r="Y229" s="20"/>
    </row>
    <row r="230" spans="1:25" x14ac:dyDescent="0.25">
      <c r="A230" s="20"/>
      <c r="B230" s="20"/>
      <c r="C230" s="20"/>
      <c r="D230" s="30"/>
      <c r="E230" s="30"/>
      <c r="F230" s="20"/>
      <c r="G230" s="20"/>
      <c r="H230" s="30"/>
      <c r="I230" s="20"/>
      <c r="J230" s="20"/>
      <c r="K230" s="30"/>
      <c r="L230" s="20"/>
      <c r="M230" s="30"/>
      <c r="N230" s="30"/>
      <c r="O230" s="20"/>
      <c r="P230" s="20"/>
      <c r="Q230" s="16"/>
      <c r="R230" s="20"/>
      <c r="S230" s="20"/>
      <c r="T230" s="20"/>
      <c r="U230" s="20"/>
      <c r="V230" s="20"/>
      <c r="W230" s="20"/>
      <c r="X230" s="20"/>
      <c r="Y230" s="20"/>
    </row>
    <row r="231" spans="1:25" x14ac:dyDescent="0.25">
      <c r="A231" s="20"/>
      <c r="B231" s="20"/>
      <c r="C231" s="20"/>
      <c r="D231" s="30"/>
      <c r="E231" s="30"/>
      <c r="F231" s="20"/>
      <c r="G231" s="20"/>
      <c r="H231" s="30"/>
      <c r="I231" s="20"/>
      <c r="J231" s="20"/>
      <c r="K231" s="30"/>
      <c r="L231" s="20"/>
      <c r="M231" s="30"/>
      <c r="N231" s="30"/>
      <c r="O231" s="20"/>
      <c r="P231" s="20"/>
      <c r="Q231" s="16"/>
      <c r="R231" s="20"/>
      <c r="S231" s="20"/>
      <c r="T231" s="20"/>
      <c r="U231" s="20"/>
      <c r="V231" s="20"/>
      <c r="W231" s="20"/>
      <c r="X231" s="20"/>
      <c r="Y231" s="20"/>
    </row>
    <row r="232" spans="1:25" x14ac:dyDescent="0.25">
      <c r="A232" s="20"/>
      <c r="B232" s="20"/>
      <c r="C232" s="20"/>
      <c r="D232" s="30"/>
      <c r="E232" s="30"/>
      <c r="F232" s="20"/>
      <c r="G232" s="20"/>
      <c r="H232" s="30"/>
      <c r="I232" s="20"/>
      <c r="J232" s="20"/>
      <c r="K232" s="30"/>
      <c r="L232" s="20"/>
      <c r="M232" s="30"/>
      <c r="N232" s="30"/>
      <c r="O232" s="20"/>
      <c r="P232" s="20"/>
      <c r="Q232" s="16"/>
      <c r="R232" s="20"/>
      <c r="S232" s="20"/>
      <c r="T232" s="20"/>
      <c r="U232" s="20"/>
      <c r="V232" s="20"/>
      <c r="W232" s="20"/>
      <c r="X232" s="20"/>
      <c r="Y232" s="20"/>
    </row>
    <row r="233" spans="1:25" x14ac:dyDescent="0.25">
      <c r="A233" s="20"/>
      <c r="B233" s="20"/>
      <c r="C233" s="20"/>
      <c r="D233" s="30"/>
      <c r="E233" s="30"/>
      <c r="F233" s="20"/>
      <c r="G233" s="20"/>
      <c r="H233" s="30"/>
      <c r="I233" s="20"/>
      <c r="J233" s="20"/>
      <c r="K233" s="30"/>
      <c r="L233" s="20"/>
      <c r="M233" s="30"/>
      <c r="N233" s="30"/>
      <c r="O233" s="20"/>
      <c r="P233" s="20"/>
      <c r="Q233" s="16"/>
      <c r="R233" s="20"/>
      <c r="S233" s="20"/>
      <c r="T233" s="20"/>
      <c r="U233" s="20"/>
      <c r="V233" s="20"/>
      <c r="W233" s="20"/>
      <c r="X233" s="20"/>
      <c r="Y233" s="20"/>
    </row>
    <row r="234" spans="1:25" x14ac:dyDescent="0.25">
      <c r="A234" s="20"/>
      <c r="B234" s="20"/>
      <c r="C234" s="20"/>
      <c r="D234" s="30"/>
      <c r="E234" s="30"/>
      <c r="F234" s="20"/>
      <c r="G234" s="20"/>
      <c r="H234" s="30"/>
      <c r="I234" s="20"/>
      <c r="J234" s="20"/>
      <c r="K234" s="30"/>
      <c r="L234" s="20"/>
      <c r="M234" s="30"/>
      <c r="N234" s="30"/>
      <c r="O234" s="20"/>
      <c r="P234" s="20"/>
      <c r="Q234" s="16"/>
      <c r="R234" s="20"/>
      <c r="S234" s="20"/>
      <c r="T234" s="20"/>
      <c r="U234" s="20"/>
      <c r="V234" s="20"/>
      <c r="W234" s="20"/>
      <c r="X234" s="20"/>
      <c r="Y234" s="20"/>
    </row>
    <row r="235" spans="1:25" x14ac:dyDescent="0.25">
      <c r="A235" s="20"/>
      <c r="B235" s="20"/>
      <c r="C235" s="20"/>
      <c r="D235" s="30"/>
      <c r="E235" s="30"/>
      <c r="F235" s="20"/>
      <c r="G235" s="20"/>
      <c r="H235" s="30"/>
      <c r="I235" s="20"/>
      <c r="J235" s="20"/>
      <c r="K235" s="30"/>
      <c r="L235" s="20"/>
      <c r="M235" s="30"/>
      <c r="N235" s="30"/>
      <c r="O235" s="20"/>
      <c r="P235" s="20"/>
      <c r="Q235" s="16"/>
      <c r="R235" s="20"/>
      <c r="S235" s="20"/>
      <c r="T235" s="20"/>
      <c r="U235" s="20"/>
      <c r="V235" s="20"/>
      <c r="W235" s="20"/>
      <c r="X235" s="20"/>
      <c r="Y235" s="20"/>
    </row>
    <row r="236" spans="1:25" x14ac:dyDescent="0.25">
      <c r="A236" s="20"/>
      <c r="B236" s="20"/>
      <c r="C236" s="20"/>
      <c r="D236" s="30"/>
      <c r="E236" s="30"/>
      <c r="F236" s="20"/>
      <c r="G236" s="20"/>
      <c r="H236" s="30"/>
      <c r="I236" s="20"/>
      <c r="J236" s="20"/>
      <c r="K236" s="30"/>
      <c r="L236" s="20"/>
      <c r="M236" s="30"/>
      <c r="N236" s="30"/>
      <c r="O236" s="20"/>
      <c r="P236" s="20"/>
      <c r="Q236" s="16"/>
      <c r="R236" s="20"/>
      <c r="S236" s="20"/>
      <c r="T236" s="20"/>
      <c r="U236" s="20"/>
      <c r="V236" s="20"/>
      <c r="W236" s="20"/>
      <c r="X236" s="20"/>
      <c r="Y236" s="20"/>
    </row>
    <row r="237" spans="1:25" x14ac:dyDescent="0.25">
      <c r="A237" s="20"/>
      <c r="B237" s="20"/>
      <c r="C237" s="20"/>
      <c r="D237" s="30"/>
      <c r="E237" s="30"/>
      <c r="F237" s="20"/>
      <c r="G237" s="20"/>
      <c r="H237" s="30"/>
      <c r="I237" s="20"/>
      <c r="J237" s="20"/>
      <c r="K237" s="30"/>
      <c r="L237" s="20"/>
      <c r="M237" s="30"/>
      <c r="N237" s="30"/>
      <c r="O237" s="20"/>
      <c r="P237" s="20"/>
      <c r="Q237" s="16"/>
      <c r="R237" s="20"/>
      <c r="S237" s="20"/>
      <c r="T237" s="20"/>
      <c r="U237" s="20"/>
      <c r="V237" s="20"/>
      <c r="W237" s="20"/>
      <c r="X237" s="20"/>
      <c r="Y237" s="20"/>
    </row>
    <row r="238" spans="1:25" x14ac:dyDescent="0.25">
      <c r="A238" s="20"/>
      <c r="B238" s="20"/>
      <c r="C238" s="20"/>
      <c r="D238" s="30"/>
      <c r="E238" s="30"/>
      <c r="F238" s="20"/>
      <c r="G238" s="20"/>
      <c r="H238" s="30"/>
      <c r="I238" s="20"/>
      <c r="J238" s="20"/>
      <c r="K238" s="30"/>
      <c r="L238" s="20"/>
      <c r="M238" s="30"/>
      <c r="N238" s="30"/>
      <c r="O238" s="20"/>
      <c r="P238" s="20"/>
      <c r="Q238" s="16"/>
      <c r="R238" s="20"/>
      <c r="S238" s="20"/>
      <c r="T238" s="20"/>
      <c r="U238" s="20"/>
      <c r="V238" s="20"/>
      <c r="W238" s="20"/>
      <c r="X238" s="20"/>
      <c r="Y238" s="20"/>
    </row>
    <row r="239" spans="1:25" x14ac:dyDescent="0.25">
      <c r="A239" s="20"/>
      <c r="B239" s="20"/>
      <c r="C239" s="20"/>
      <c r="D239" s="30"/>
      <c r="E239" s="30"/>
      <c r="F239" s="20"/>
      <c r="G239" s="20"/>
      <c r="H239" s="30"/>
      <c r="I239" s="20"/>
      <c r="J239" s="20"/>
      <c r="K239" s="30"/>
      <c r="L239" s="20"/>
      <c r="M239" s="30"/>
      <c r="N239" s="30"/>
      <c r="O239" s="20"/>
      <c r="P239" s="20"/>
      <c r="Q239" s="16"/>
      <c r="R239" s="20"/>
      <c r="S239" s="20"/>
      <c r="T239" s="20"/>
      <c r="U239" s="20"/>
      <c r="V239" s="20"/>
      <c r="W239" s="20"/>
      <c r="X239" s="20"/>
      <c r="Y239" s="20"/>
    </row>
    <row r="240" spans="1:25" x14ac:dyDescent="0.25">
      <c r="A240" s="20"/>
      <c r="B240" s="20"/>
      <c r="C240" s="20"/>
      <c r="D240" s="30"/>
      <c r="E240" s="30"/>
      <c r="F240" s="20"/>
      <c r="G240" s="20"/>
      <c r="H240" s="30"/>
      <c r="I240" s="20"/>
      <c r="J240" s="20"/>
      <c r="K240" s="30"/>
      <c r="L240" s="20"/>
      <c r="M240" s="30"/>
      <c r="N240" s="30"/>
      <c r="O240" s="20"/>
      <c r="P240" s="20"/>
      <c r="Q240" s="16"/>
      <c r="R240" s="20"/>
      <c r="S240" s="20"/>
      <c r="T240" s="20"/>
      <c r="U240" s="20"/>
      <c r="V240" s="20"/>
      <c r="W240" s="20"/>
      <c r="X240" s="20"/>
      <c r="Y240" s="20"/>
    </row>
    <row r="241" spans="1:25" x14ac:dyDescent="0.25">
      <c r="A241" s="20"/>
      <c r="B241" s="20"/>
      <c r="C241" s="20"/>
      <c r="D241" s="30"/>
      <c r="E241" s="30"/>
      <c r="F241" s="20"/>
      <c r="G241" s="20"/>
      <c r="H241" s="30"/>
      <c r="I241" s="20"/>
      <c r="J241" s="20"/>
      <c r="K241" s="30"/>
      <c r="L241" s="20"/>
      <c r="M241" s="30"/>
      <c r="N241" s="30"/>
      <c r="O241" s="20"/>
      <c r="P241" s="20"/>
      <c r="Q241" s="16"/>
      <c r="R241" s="20"/>
      <c r="S241" s="20"/>
      <c r="T241" s="20"/>
      <c r="U241" s="20"/>
      <c r="V241" s="20"/>
      <c r="W241" s="20"/>
      <c r="X241" s="20"/>
      <c r="Y241" s="20"/>
    </row>
    <row r="242" spans="1:25" x14ac:dyDescent="0.25">
      <c r="A242" s="20"/>
      <c r="B242" s="20"/>
      <c r="C242" s="20"/>
      <c r="D242" s="30"/>
      <c r="E242" s="30"/>
      <c r="F242" s="20"/>
      <c r="G242" s="20"/>
      <c r="H242" s="30"/>
      <c r="I242" s="20"/>
      <c r="J242" s="20"/>
      <c r="K242" s="30"/>
      <c r="L242" s="20"/>
      <c r="M242" s="30"/>
      <c r="N242" s="30"/>
      <c r="O242" s="20"/>
      <c r="P242" s="20"/>
      <c r="Q242" s="16"/>
      <c r="R242" s="20"/>
      <c r="S242" s="20"/>
      <c r="T242" s="20"/>
      <c r="U242" s="20"/>
      <c r="V242" s="20"/>
      <c r="W242" s="20"/>
      <c r="X242" s="20"/>
      <c r="Y242" s="20"/>
    </row>
    <row r="243" spans="1:25" x14ac:dyDescent="0.25">
      <c r="A243" s="20"/>
      <c r="B243" s="20"/>
      <c r="C243" s="20"/>
      <c r="D243" s="30"/>
      <c r="E243" s="30"/>
      <c r="F243" s="20"/>
      <c r="G243" s="20"/>
      <c r="H243" s="30"/>
      <c r="I243" s="20"/>
      <c r="J243" s="20"/>
      <c r="K243" s="30"/>
      <c r="L243" s="20"/>
      <c r="M243" s="30"/>
      <c r="N243" s="30"/>
      <c r="O243" s="20"/>
      <c r="P243" s="20"/>
      <c r="Q243" s="16"/>
      <c r="R243" s="20"/>
      <c r="S243" s="20"/>
      <c r="T243" s="20"/>
      <c r="U243" s="20"/>
      <c r="V243" s="20"/>
      <c r="W243" s="20"/>
      <c r="X243" s="20"/>
      <c r="Y243" s="20"/>
    </row>
    <row r="244" spans="1:25" x14ac:dyDescent="0.25">
      <c r="A244" s="20"/>
      <c r="B244" s="20"/>
      <c r="C244" s="20"/>
      <c r="D244" s="30"/>
      <c r="E244" s="30"/>
      <c r="F244" s="20"/>
      <c r="G244" s="20"/>
      <c r="H244" s="30"/>
      <c r="I244" s="20"/>
      <c r="J244" s="20"/>
      <c r="K244" s="30"/>
      <c r="L244" s="20"/>
      <c r="M244" s="30"/>
      <c r="N244" s="30"/>
      <c r="O244" s="20"/>
      <c r="P244" s="20"/>
      <c r="Q244" s="16"/>
      <c r="R244" s="20"/>
      <c r="S244" s="20"/>
      <c r="T244" s="20"/>
      <c r="U244" s="20"/>
      <c r="V244" s="20"/>
      <c r="W244" s="20"/>
      <c r="X244" s="20"/>
      <c r="Y244" s="20"/>
    </row>
    <row r="245" spans="1:25" x14ac:dyDescent="0.25">
      <c r="A245" s="20"/>
      <c r="B245" s="20"/>
      <c r="C245" s="20"/>
      <c r="D245" s="30"/>
      <c r="E245" s="30"/>
      <c r="F245" s="20"/>
      <c r="G245" s="20"/>
      <c r="H245" s="30"/>
      <c r="I245" s="20"/>
      <c r="J245" s="20"/>
      <c r="K245" s="30"/>
      <c r="L245" s="20"/>
      <c r="M245" s="30"/>
      <c r="N245" s="30"/>
      <c r="O245" s="20"/>
      <c r="P245" s="20"/>
      <c r="Q245" s="16"/>
      <c r="R245" s="20"/>
      <c r="S245" s="20"/>
      <c r="T245" s="20"/>
      <c r="U245" s="20"/>
      <c r="V245" s="20"/>
      <c r="W245" s="20"/>
      <c r="X245" s="20"/>
      <c r="Y245" s="20"/>
    </row>
    <row r="246" spans="1:25" x14ac:dyDescent="0.25">
      <c r="A246" s="20"/>
      <c r="B246" s="20"/>
      <c r="C246" s="20"/>
      <c r="D246" s="30"/>
      <c r="E246" s="30"/>
      <c r="F246" s="20"/>
      <c r="G246" s="20"/>
      <c r="H246" s="30"/>
      <c r="I246" s="20"/>
      <c r="J246" s="20"/>
      <c r="K246" s="30"/>
      <c r="L246" s="20"/>
      <c r="M246" s="30"/>
      <c r="N246" s="30"/>
      <c r="O246" s="20"/>
      <c r="P246" s="20"/>
      <c r="Q246" s="16"/>
      <c r="R246" s="20"/>
      <c r="S246" s="20"/>
      <c r="T246" s="20"/>
      <c r="U246" s="20"/>
      <c r="V246" s="20"/>
      <c r="W246" s="20"/>
      <c r="X246" s="20"/>
      <c r="Y246" s="20"/>
    </row>
    <row r="247" spans="1:25" x14ac:dyDescent="0.25">
      <c r="A247" s="20"/>
      <c r="B247" s="20"/>
      <c r="C247" s="20"/>
      <c r="D247" s="30"/>
      <c r="E247" s="30"/>
      <c r="F247" s="20"/>
      <c r="G247" s="20"/>
      <c r="H247" s="30"/>
      <c r="I247" s="20"/>
      <c r="J247" s="20"/>
      <c r="K247" s="30"/>
      <c r="L247" s="20"/>
      <c r="M247" s="30"/>
      <c r="N247" s="30"/>
      <c r="O247" s="20"/>
      <c r="P247" s="20"/>
      <c r="Q247" s="16"/>
      <c r="R247" s="20"/>
      <c r="S247" s="20"/>
      <c r="T247" s="20"/>
      <c r="U247" s="20"/>
      <c r="V247" s="20"/>
      <c r="W247" s="20"/>
      <c r="X247" s="20"/>
      <c r="Y247" s="20"/>
    </row>
    <row r="248" spans="1:25" x14ac:dyDescent="0.25">
      <c r="A248" s="20"/>
      <c r="B248" s="20"/>
      <c r="C248" s="20"/>
      <c r="D248" s="30"/>
      <c r="E248" s="30"/>
      <c r="F248" s="20"/>
      <c r="G248" s="20"/>
      <c r="H248" s="30"/>
      <c r="I248" s="20"/>
      <c r="J248" s="20"/>
      <c r="K248" s="30"/>
      <c r="L248" s="20"/>
      <c r="M248" s="30"/>
      <c r="N248" s="30"/>
      <c r="O248" s="20"/>
      <c r="P248" s="20"/>
      <c r="Q248" s="16"/>
      <c r="R248" s="20"/>
      <c r="S248" s="20"/>
      <c r="T248" s="20"/>
      <c r="U248" s="20"/>
      <c r="V248" s="20"/>
      <c r="W248" s="20"/>
      <c r="X248" s="20"/>
      <c r="Y248" s="20"/>
    </row>
    <row r="249" spans="1:25" x14ac:dyDescent="0.25">
      <c r="A249" s="20"/>
      <c r="B249" s="20"/>
      <c r="C249" s="20"/>
      <c r="D249" s="30"/>
      <c r="E249" s="30"/>
      <c r="F249" s="20"/>
      <c r="G249" s="20"/>
      <c r="H249" s="30"/>
      <c r="I249" s="20"/>
      <c r="J249" s="20"/>
      <c r="K249" s="30"/>
      <c r="L249" s="20"/>
      <c r="M249" s="30"/>
      <c r="N249" s="30"/>
      <c r="O249" s="20"/>
      <c r="P249" s="20"/>
      <c r="Q249" s="16"/>
      <c r="R249" s="20"/>
      <c r="S249" s="20"/>
      <c r="T249" s="20"/>
      <c r="U249" s="20"/>
      <c r="V249" s="20"/>
      <c r="W249" s="20"/>
      <c r="X249" s="20"/>
      <c r="Y249" s="20"/>
    </row>
    <row r="250" spans="1:25" x14ac:dyDescent="0.25">
      <c r="A250" s="20"/>
      <c r="B250" s="20"/>
      <c r="C250" s="20"/>
      <c r="D250" s="30"/>
      <c r="E250" s="30"/>
      <c r="F250" s="20"/>
      <c r="G250" s="20"/>
      <c r="H250" s="30"/>
      <c r="I250" s="20"/>
      <c r="J250" s="20"/>
      <c r="K250" s="30"/>
      <c r="L250" s="20"/>
      <c r="M250" s="30"/>
      <c r="N250" s="30"/>
      <c r="O250" s="20"/>
      <c r="P250" s="20"/>
      <c r="Q250" s="16"/>
      <c r="R250" s="20"/>
      <c r="S250" s="20"/>
      <c r="T250" s="20"/>
      <c r="U250" s="20"/>
      <c r="V250" s="20"/>
      <c r="W250" s="20"/>
      <c r="X250" s="20"/>
      <c r="Y250" s="20"/>
    </row>
    <row r="251" spans="1:25" x14ac:dyDescent="0.25">
      <c r="A251" s="20"/>
      <c r="B251" s="20"/>
      <c r="C251" s="20"/>
      <c r="D251" s="30"/>
      <c r="E251" s="30"/>
      <c r="F251" s="20"/>
      <c r="G251" s="20"/>
      <c r="H251" s="30"/>
      <c r="I251" s="20"/>
      <c r="J251" s="20"/>
      <c r="K251" s="30"/>
      <c r="L251" s="20"/>
      <c r="M251" s="30"/>
      <c r="N251" s="30"/>
      <c r="O251" s="20"/>
      <c r="P251" s="20"/>
      <c r="Q251" s="16"/>
      <c r="R251" s="20"/>
      <c r="S251" s="20"/>
      <c r="T251" s="20"/>
      <c r="U251" s="20"/>
      <c r="V251" s="20"/>
      <c r="W251" s="20"/>
      <c r="X251" s="20"/>
      <c r="Y251" s="20"/>
    </row>
    <row r="252" spans="1:25" x14ac:dyDescent="0.25">
      <c r="A252" s="20"/>
      <c r="B252" s="20"/>
      <c r="C252" s="20"/>
      <c r="D252" s="30"/>
      <c r="E252" s="30"/>
      <c r="F252" s="20"/>
      <c r="G252" s="20"/>
      <c r="H252" s="30"/>
      <c r="I252" s="20"/>
      <c r="J252" s="20"/>
      <c r="K252" s="30"/>
      <c r="L252" s="20"/>
      <c r="M252" s="30"/>
      <c r="N252" s="30"/>
      <c r="O252" s="20"/>
      <c r="P252" s="20"/>
      <c r="Q252" s="16"/>
      <c r="R252" s="20"/>
      <c r="S252" s="20"/>
      <c r="T252" s="20"/>
      <c r="U252" s="20"/>
      <c r="V252" s="20"/>
      <c r="W252" s="20"/>
      <c r="X252" s="20"/>
      <c r="Y252" s="20"/>
    </row>
    <row r="253" spans="1:25" x14ac:dyDescent="0.25">
      <c r="A253" s="20"/>
      <c r="B253" s="20"/>
      <c r="C253" s="20"/>
      <c r="D253" s="30"/>
      <c r="E253" s="30"/>
      <c r="F253" s="20"/>
      <c r="G253" s="20"/>
      <c r="H253" s="30"/>
      <c r="I253" s="20"/>
      <c r="J253" s="20"/>
      <c r="K253" s="30"/>
      <c r="L253" s="20"/>
      <c r="M253" s="30"/>
      <c r="N253" s="30"/>
      <c r="O253" s="20"/>
      <c r="P253" s="20"/>
      <c r="Q253" s="16"/>
      <c r="R253" s="20"/>
      <c r="S253" s="20"/>
      <c r="T253" s="20"/>
      <c r="U253" s="20"/>
      <c r="V253" s="20"/>
      <c r="W253" s="20"/>
      <c r="X253" s="20"/>
      <c r="Y253" s="20"/>
    </row>
    <row r="254" spans="1:25" x14ac:dyDescent="0.25">
      <c r="A254" s="20"/>
      <c r="B254" s="20"/>
      <c r="C254" s="20"/>
      <c r="D254" s="30"/>
      <c r="E254" s="30"/>
      <c r="F254" s="20"/>
      <c r="G254" s="20"/>
      <c r="H254" s="30"/>
      <c r="I254" s="20"/>
      <c r="J254" s="20"/>
      <c r="K254" s="30"/>
      <c r="L254" s="20"/>
      <c r="M254" s="30"/>
      <c r="N254" s="30"/>
      <c r="O254" s="20"/>
      <c r="P254" s="20"/>
      <c r="Q254" s="16"/>
      <c r="R254" s="20"/>
      <c r="S254" s="20"/>
      <c r="T254" s="20"/>
      <c r="U254" s="20"/>
      <c r="V254" s="20"/>
      <c r="W254" s="20"/>
      <c r="X254" s="20"/>
      <c r="Y254" s="20"/>
    </row>
    <row r="255" spans="1:25" x14ac:dyDescent="0.25">
      <c r="A255" s="20"/>
      <c r="B255" s="20"/>
      <c r="C255" s="20"/>
      <c r="D255" s="30"/>
      <c r="E255" s="30"/>
      <c r="F255" s="20"/>
      <c r="G255" s="20"/>
      <c r="H255" s="30"/>
      <c r="I255" s="20"/>
      <c r="J255" s="20"/>
      <c r="K255" s="30"/>
      <c r="L255" s="20"/>
      <c r="M255" s="30"/>
      <c r="N255" s="30"/>
      <c r="O255" s="20"/>
      <c r="P255" s="20"/>
      <c r="Q255" s="16"/>
      <c r="R255" s="20"/>
      <c r="S255" s="20"/>
      <c r="T255" s="20"/>
      <c r="U255" s="20"/>
      <c r="V255" s="20"/>
      <c r="W255" s="20"/>
      <c r="X255" s="20"/>
      <c r="Y255" s="20"/>
    </row>
    <row r="256" spans="1:25" x14ac:dyDescent="0.25">
      <c r="A256" s="20"/>
      <c r="B256" s="20"/>
      <c r="C256" s="20"/>
      <c r="D256" s="30"/>
      <c r="E256" s="30"/>
      <c r="F256" s="20"/>
      <c r="G256" s="20"/>
      <c r="H256" s="30"/>
      <c r="I256" s="20"/>
      <c r="J256" s="20"/>
      <c r="K256" s="30"/>
      <c r="L256" s="20"/>
      <c r="M256" s="30"/>
      <c r="N256" s="30"/>
      <c r="O256" s="20"/>
      <c r="P256" s="20"/>
      <c r="Q256" s="16"/>
      <c r="R256" s="20"/>
      <c r="S256" s="20"/>
      <c r="T256" s="20"/>
      <c r="U256" s="20"/>
      <c r="V256" s="20"/>
      <c r="W256" s="20"/>
      <c r="X256" s="20"/>
      <c r="Y256" s="20"/>
    </row>
    <row r="257" spans="1:25" x14ac:dyDescent="0.25">
      <c r="A257" s="20"/>
      <c r="B257" s="20"/>
      <c r="C257" s="20"/>
      <c r="D257" s="30"/>
      <c r="E257" s="30"/>
      <c r="F257" s="20"/>
      <c r="G257" s="20"/>
      <c r="H257" s="30"/>
      <c r="I257" s="20"/>
      <c r="J257" s="20"/>
      <c r="K257" s="30"/>
      <c r="L257" s="20"/>
      <c r="M257" s="30"/>
      <c r="N257" s="30"/>
      <c r="O257" s="20"/>
      <c r="P257" s="20"/>
      <c r="Q257" s="16"/>
      <c r="R257" s="20"/>
      <c r="S257" s="20"/>
      <c r="T257" s="20"/>
      <c r="U257" s="20"/>
      <c r="V257" s="20"/>
      <c r="W257" s="20"/>
      <c r="X257" s="20"/>
      <c r="Y257" s="20"/>
    </row>
    <row r="258" spans="1:25" x14ac:dyDescent="0.25">
      <c r="A258" s="20"/>
      <c r="B258" s="20"/>
      <c r="C258" s="20"/>
      <c r="D258" s="30"/>
      <c r="E258" s="30"/>
      <c r="F258" s="20"/>
      <c r="G258" s="20"/>
      <c r="H258" s="30"/>
      <c r="I258" s="20"/>
      <c r="J258" s="20"/>
      <c r="K258" s="30"/>
      <c r="L258" s="20"/>
      <c r="M258" s="30"/>
      <c r="N258" s="30"/>
      <c r="O258" s="20"/>
      <c r="P258" s="20"/>
      <c r="Q258" s="16"/>
      <c r="R258" s="20"/>
      <c r="S258" s="20"/>
      <c r="T258" s="20"/>
      <c r="U258" s="20"/>
      <c r="V258" s="20"/>
      <c r="W258" s="20"/>
      <c r="X258" s="20"/>
      <c r="Y258" s="20"/>
    </row>
    <row r="259" spans="1:25" x14ac:dyDescent="0.25">
      <c r="A259" s="20"/>
      <c r="B259" s="20"/>
      <c r="C259" s="20"/>
      <c r="D259" s="30"/>
      <c r="E259" s="30"/>
      <c r="F259" s="20"/>
      <c r="G259" s="20"/>
      <c r="H259" s="30"/>
      <c r="I259" s="20"/>
      <c r="J259" s="20"/>
      <c r="K259" s="30"/>
      <c r="L259" s="20"/>
      <c r="M259" s="30"/>
      <c r="N259" s="30"/>
      <c r="O259" s="20"/>
      <c r="P259" s="20"/>
      <c r="Q259" s="16"/>
      <c r="R259" s="20"/>
      <c r="S259" s="20"/>
      <c r="T259" s="20"/>
      <c r="U259" s="20"/>
      <c r="V259" s="20"/>
      <c r="W259" s="20"/>
      <c r="X259" s="20"/>
      <c r="Y259" s="20"/>
    </row>
    <row r="260" spans="1:25" x14ac:dyDescent="0.25">
      <c r="A260" s="20"/>
      <c r="B260" s="20"/>
      <c r="C260" s="20"/>
      <c r="D260" s="30"/>
      <c r="E260" s="30"/>
      <c r="F260" s="20"/>
      <c r="G260" s="20"/>
      <c r="H260" s="30"/>
      <c r="I260" s="20"/>
      <c r="J260" s="20"/>
      <c r="K260" s="30"/>
      <c r="L260" s="20"/>
      <c r="M260" s="30"/>
      <c r="N260" s="30"/>
      <c r="O260" s="20"/>
      <c r="P260" s="20"/>
      <c r="Q260" s="16"/>
      <c r="R260" s="20"/>
      <c r="S260" s="20"/>
      <c r="T260" s="20"/>
      <c r="U260" s="20"/>
      <c r="V260" s="20"/>
      <c r="W260" s="20"/>
      <c r="X260" s="20"/>
      <c r="Y260" s="20"/>
    </row>
    <row r="261" spans="1:25" x14ac:dyDescent="0.25">
      <c r="A261" s="20"/>
      <c r="B261" s="20"/>
      <c r="C261" s="20"/>
      <c r="D261" s="30"/>
      <c r="E261" s="30"/>
      <c r="F261" s="20"/>
      <c r="G261" s="20"/>
      <c r="H261" s="30"/>
      <c r="I261" s="20"/>
      <c r="J261" s="20"/>
      <c r="K261" s="30"/>
      <c r="L261" s="20"/>
      <c r="M261" s="30"/>
      <c r="N261" s="30"/>
      <c r="O261" s="20"/>
      <c r="P261" s="20"/>
      <c r="Q261" s="16"/>
      <c r="R261" s="20"/>
      <c r="S261" s="20"/>
      <c r="T261" s="20"/>
      <c r="U261" s="20"/>
      <c r="V261" s="20"/>
      <c r="W261" s="20"/>
      <c r="X261" s="20"/>
      <c r="Y261" s="20"/>
    </row>
    <row r="262" spans="1:25" x14ac:dyDescent="0.25">
      <c r="A262" s="20"/>
      <c r="B262" s="20"/>
      <c r="C262" s="20"/>
      <c r="D262" s="30"/>
      <c r="E262" s="30"/>
      <c r="F262" s="20"/>
      <c r="G262" s="20"/>
      <c r="H262" s="30"/>
      <c r="I262" s="20"/>
      <c r="J262" s="20"/>
      <c r="K262" s="30"/>
      <c r="L262" s="20"/>
      <c r="M262" s="30"/>
      <c r="N262" s="30"/>
      <c r="O262" s="20"/>
      <c r="P262" s="20"/>
      <c r="Q262" s="16"/>
      <c r="R262" s="20"/>
      <c r="S262" s="20"/>
      <c r="T262" s="20"/>
      <c r="U262" s="20"/>
      <c r="V262" s="20"/>
      <c r="W262" s="20"/>
      <c r="X262" s="20"/>
      <c r="Y262" s="20"/>
    </row>
    <row r="263" spans="1:25" x14ac:dyDescent="0.25">
      <c r="A263" s="20"/>
      <c r="B263" s="20"/>
      <c r="C263" s="20"/>
      <c r="D263" s="30"/>
      <c r="E263" s="30"/>
      <c r="F263" s="20"/>
      <c r="G263" s="20"/>
      <c r="H263" s="30"/>
      <c r="I263" s="20"/>
      <c r="J263" s="20"/>
      <c r="K263" s="30"/>
      <c r="L263" s="20"/>
      <c r="M263" s="30"/>
      <c r="N263" s="30"/>
      <c r="O263" s="20"/>
      <c r="P263" s="20"/>
      <c r="Q263" s="16"/>
      <c r="R263" s="20"/>
      <c r="S263" s="20"/>
      <c r="T263" s="20"/>
      <c r="U263" s="20"/>
      <c r="V263" s="20"/>
      <c r="W263" s="20"/>
      <c r="X263" s="20"/>
      <c r="Y263" s="20"/>
    </row>
    <row r="264" spans="1:25" x14ac:dyDescent="0.25">
      <c r="A264" s="20"/>
      <c r="B264" s="20"/>
      <c r="C264" s="20"/>
      <c r="D264" s="30"/>
      <c r="E264" s="30"/>
      <c r="F264" s="20"/>
      <c r="G264" s="20"/>
      <c r="H264" s="30"/>
      <c r="I264" s="20"/>
      <c r="J264" s="20"/>
      <c r="K264" s="30"/>
      <c r="L264" s="20"/>
      <c r="M264" s="30"/>
      <c r="N264" s="30"/>
      <c r="O264" s="20"/>
      <c r="P264" s="20"/>
      <c r="Q264" s="16"/>
      <c r="R264" s="20"/>
      <c r="S264" s="20"/>
      <c r="T264" s="20"/>
      <c r="U264" s="20"/>
      <c r="V264" s="20"/>
      <c r="W264" s="20"/>
      <c r="X264" s="20"/>
      <c r="Y264" s="20"/>
    </row>
    <row r="265" spans="1:25" x14ac:dyDescent="0.25">
      <c r="A265" s="20"/>
      <c r="B265" s="20"/>
      <c r="C265" s="20"/>
      <c r="D265" s="30"/>
      <c r="E265" s="30"/>
      <c r="F265" s="20"/>
      <c r="G265" s="20"/>
      <c r="H265" s="30"/>
      <c r="I265" s="20"/>
      <c r="J265" s="20"/>
      <c r="K265" s="30"/>
      <c r="L265" s="20"/>
      <c r="M265" s="30"/>
      <c r="N265" s="30"/>
      <c r="O265" s="20"/>
      <c r="P265" s="20"/>
      <c r="Q265" s="16"/>
      <c r="R265" s="20"/>
      <c r="S265" s="20"/>
      <c r="T265" s="20"/>
      <c r="U265" s="20"/>
      <c r="V265" s="20"/>
      <c r="W265" s="20"/>
      <c r="X265" s="20"/>
      <c r="Y265" s="20"/>
    </row>
    <row r="266" spans="1:25" x14ac:dyDescent="0.25">
      <c r="A266" s="20"/>
      <c r="B266" s="20"/>
      <c r="C266" s="20"/>
      <c r="D266" s="30"/>
      <c r="E266" s="30"/>
      <c r="F266" s="20"/>
      <c r="G266" s="20"/>
      <c r="H266" s="30"/>
      <c r="I266" s="20"/>
      <c r="J266" s="20"/>
      <c r="K266" s="30"/>
      <c r="L266" s="20"/>
      <c r="M266" s="30"/>
      <c r="N266" s="30"/>
      <c r="O266" s="20"/>
      <c r="P266" s="20"/>
      <c r="Q266" s="16"/>
      <c r="R266" s="20"/>
      <c r="S266" s="20"/>
      <c r="T266" s="20"/>
      <c r="U266" s="20"/>
      <c r="V266" s="20"/>
      <c r="W266" s="20"/>
      <c r="X266" s="20"/>
      <c r="Y266" s="20"/>
    </row>
    <row r="267" spans="1:25" x14ac:dyDescent="0.25">
      <c r="A267" s="20"/>
      <c r="B267" s="20"/>
      <c r="C267" s="20"/>
      <c r="D267" s="30"/>
      <c r="E267" s="30"/>
      <c r="F267" s="20"/>
      <c r="G267" s="20"/>
      <c r="H267" s="30"/>
      <c r="I267" s="20"/>
      <c r="J267" s="20"/>
      <c r="K267" s="30"/>
      <c r="L267" s="20"/>
      <c r="M267" s="30"/>
      <c r="N267" s="30"/>
      <c r="O267" s="20"/>
      <c r="P267" s="20"/>
      <c r="Q267" s="16"/>
      <c r="R267" s="20"/>
      <c r="S267" s="20"/>
      <c r="T267" s="20"/>
      <c r="U267" s="20"/>
      <c r="V267" s="20"/>
      <c r="W267" s="20"/>
      <c r="X267" s="20"/>
      <c r="Y267" s="20"/>
    </row>
    <row r="268" spans="1:25" x14ac:dyDescent="0.25">
      <c r="A268" s="20"/>
      <c r="B268" s="20"/>
      <c r="C268" s="20"/>
      <c r="D268" s="30"/>
      <c r="E268" s="30"/>
      <c r="F268" s="20"/>
      <c r="G268" s="20"/>
      <c r="H268" s="30"/>
      <c r="I268" s="20"/>
      <c r="J268" s="20"/>
      <c r="K268" s="30"/>
      <c r="L268" s="20"/>
      <c r="M268" s="30"/>
      <c r="N268" s="30"/>
      <c r="O268" s="20"/>
      <c r="P268" s="20"/>
      <c r="Q268" s="16"/>
      <c r="R268" s="20"/>
      <c r="S268" s="20"/>
      <c r="T268" s="20"/>
      <c r="U268" s="20"/>
      <c r="V268" s="20"/>
      <c r="W268" s="20"/>
      <c r="X268" s="20"/>
      <c r="Y268" s="20"/>
    </row>
    <row r="269" spans="1:25" x14ac:dyDescent="0.25">
      <c r="A269" s="20"/>
      <c r="B269" s="20"/>
      <c r="C269" s="20"/>
      <c r="D269" s="30"/>
      <c r="E269" s="30"/>
      <c r="F269" s="20"/>
      <c r="G269" s="20"/>
      <c r="H269" s="30"/>
      <c r="I269" s="20"/>
      <c r="J269" s="20"/>
      <c r="K269" s="30"/>
      <c r="L269" s="20"/>
      <c r="M269" s="30"/>
      <c r="N269" s="30"/>
      <c r="O269" s="20"/>
      <c r="P269" s="20"/>
      <c r="Q269" s="16"/>
      <c r="R269" s="20"/>
      <c r="S269" s="20"/>
      <c r="T269" s="20"/>
      <c r="U269" s="20"/>
      <c r="V269" s="20"/>
      <c r="W269" s="20"/>
      <c r="X269" s="20"/>
      <c r="Y269" s="20"/>
    </row>
    <row r="270" spans="1:25" x14ac:dyDescent="0.25">
      <c r="A270" s="20"/>
      <c r="B270" s="20"/>
      <c r="C270" s="20"/>
      <c r="D270" s="30"/>
      <c r="E270" s="30"/>
      <c r="F270" s="20"/>
      <c r="G270" s="20"/>
      <c r="H270" s="30"/>
      <c r="I270" s="20"/>
      <c r="J270" s="20"/>
      <c r="K270" s="30"/>
      <c r="L270" s="20"/>
      <c r="M270" s="30"/>
      <c r="N270" s="30"/>
      <c r="O270" s="20"/>
      <c r="P270" s="20"/>
      <c r="Q270" s="16"/>
      <c r="R270" s="20"/>
      <c r="S270" s="20"/>
      <c r="T270" s="20"/>
      <c r="U270" s="20"/>
      <c r="V270" s="20"/>
      <c r="W270" s="20"/>
      <c r="X270" s="20"/>
      <c r="Y270" s="20"/>
    </row>
    <row r="271" spans="1:25" x14ac:dyDescent="0.25">
      <c r="A271" s="20"/>
      <c r="B271" s="20"/>
      <c r="C271" s="20"/>
      <c r="D271" s="30"/>
      <c r="E271" s="30"/>
      <c r="F271" s="20"/>
      <c r="G271" s="20"/>
      <c r="H271" s="30"/>
      <c r="I271" s="20"/>
      <c r="J271" s="20"/>
      <c r="K271" s="30"/>
      <c r="L271" s="20"/>
      <c r="M271" s="30"/>
      <c r="N271" s="30"/>
      <c r="O271" s="20"/>
      <c r="P271" s="20"/>
      <c r="Q271" s="16"/>
      <c r="R271" s="20"/>
      <c r="S271" s="20"/>
      <c r="T271" s="20"/>
      <c r="U271" s="20"/>
      <c r="V271" s="20"/>
      <c r="W271" s="20"/>
      <c r="X271" s="20"/>
      <c r="Y271" s="20"/>
    </row>
    <row r="272" spans="1:25" x14ac:dyDescent="0.25">
      <c r="A272" s="20"/>
      <c r="B272" s="20"/>
      <c r="C272" s="20"/>
      <c r="D272" s="30"/>
      <c r="E272" s="30"/>
      <c r="F272" s="20"/>
      <c r="G272" s="20"/>
      <c r="H272" s="30"/>
      <c r="I272" s="20"/>
      <c r="J272" s="20"/>
      <c r="K272" s="30"/>
      <c r="L272" s="20"/>
      <c r="M272" s="30"/>
      <c r="N272" s="30"/>
      <c r="O272" s="20"/>
      <c r="P272" s="20"/>
      <c r="Q272" s="16"/>
      <c r="R272" s="20"/>
      <c r="S272" s="20"/>
      <c r="T272" s="20"/>
      <c r="U272" s="20"/>
      <c r="V272" s="20"/>
      <c r="W272" s="20"/>
      <c r="X272" s="20"/>
      <c r="Y272" s="20"/>
    </row>
    <row r="273" spans="1:25" x14ac:dyDescent="0.25">
      <c r="A273" s="20"/>
      <c r="B273" s="20"/>
      <c r="C273" s="20"/>
      <c r="D273" s="30"/>
      <c r="E273" s="30"/>
      <c r="F273" s="20"/>
      <c r="G273" s="20"/>
      <c r="H273" s="30"/>
      <c r="I273" s="20"/>
      <c r="J273" s="20"/>
      <c r="K273" s="30"/>
      <c r="L273" s="20"/>
      <c r="M273" s="30"/>
      <c r="N273" s="30"/>
      <c r="O273" s="20"/>
      <c r="P273" s="20"/>
      <c r="Q273" s="16"/>
      <c r="R273" s="20"/>
      <c r="S273" s="20"/>
      <c r="T273" s="20"/>
      <c r="U273" s="20"/>
      <c r="V273" s="20"/>
      <c r="W273" s="20"/>
      <c r="X273" s="20"/>
      <c r="Y273" s="20"/>
    </row>
    <row r="274" spans="1:25" x14ac:dyDescent="0.25">
      <c r="A274" s="20"/>
      <c r="B274" s="20"/>
      <c r="C274" s="20"/>
      <c r="D274" s="30"/>
      <c r="E274" s="30"/>
      <c r="F274" s="20"/>
      <c r="G274" s="20"/>
      <c r="H274" s="30"/>
      <c r="I274" s="20"/>
      <c r="J274" s="20"/>
      <c r="K274" s="30"/>
      <c r="L274" s="20"/>
      <c r="M274" s="30"/>
      <c r="N274" s="30"/>
      <c r="O274" s="20"/>
      <c r="P274" s="20"/>
      <c r="Q274" s="16"/>
      <c r="R274" s="20"/>
      <c r="S274" s="20"/>
      <c r="T274" s="20"/>
      <c r="U274" s="20"/>
      <c r="V274" s="20"/>
      <c r="W274" s="20"/>
      <c r="X274" s="20"/>
      <c r="Y274" s="20"/>
    </row>
    <row r="275" spans="1:25" x14ac:dyDescent="0.25">
      <c r="A275" s="20"/>
      <c r="B275" s="20"/>
      <c r="C275" s="20"/>
      <c r="D275" s="30"/>
      <c r="E275" s="30"/>
      <c r="F275" s="20"/>
      <c r="G275" s="20"/>
      <c r="H275" s="30"/>
      <c r="I275" s="20"/>
      <c r="J275" s="20"/>
      <c r="K275" s="30"/>
      <c r="L275" s="20"/>
      <c r="M275" s="30"/>
      <c r="N275" s="30"/>
      <c r="O275" s="20"/>
      <c r="P275" s="20"/>
      <c r="Q275" s="16"/>
      <c r="R275" s="20"/>
      <c r="S275" s="20"/>
      <c r="T275" s="20"/>
      <c r="U275" s="20"/>
      <c r="V275" s="20"/>
      <c r="W275" s="20"/>
      <c r="X275" s="20"/>
      <c r="Y275" s="20"/>
    </row>
    <row r="276" spans="1:25" x14ac:dyDescent="0.25">
      <c r="A276" s="20"/>
      <c r="B276" s="20"/>
      <c r="C276" s="20"/>
      <c r="D276" s="30"/>
      <c r="E276" s="30"/>
      <c r="F276" s="20"/>
      <c r="G276" s="20"/>
      <c r="H276" s="30"/>
      <c r="I276" s="20"/>
      <c r="J276" s="20"/>
      <c r="K276" s="30"/>
      <c r="L276" s="20"/>
      <c r="M276" s="30"/>
      <c r="N276" s="30"/>
      <c r="O276" s="20"/>
      <c r="P276" s="20"/>
      <c r="Q276" s="16"/>
      <c r="R276" s="20"/>
      <c r="S276" s="20"/>
      <c r="T276" s="20"/>
      <c r="U276" s="20"/>
      <c r="V276" s="20"/>
      <c r="W276" s="20"/>
      <c r="X276" s="20"/>
      <c r="Y276" s="20"/>
    </row>
    <row r="277" spans="1:25" x14ac:dyDescent="0.25">
      <c r="A277" s="20"/>
      <c r="B277" s="20"/>
      <c r="C277" s="20"/>
      <c r="D277" s="30"/>
      <c r="E277" s="30"/>
      <c r="F277" s="20"/>
      <c r="G277" s="20"/>
      <c r="H277" s="30"/>
      <c r="I277" s="20"/>
      <c r="J277" s="20"/>
      <c r="K277" s="30"/>
      <c r="L277" s="20"/>
      <c r="M277" s="30"/>
      <c r="N277" s="30"/>
      <c r="O277" s="20"/>
      <c r="P277" s="20"/>
      <c r="Q277" s="16"/>
      <c r="R277" s="20"/>
      <c r="S277" s="20"/>
      <c r="T277" s="20"/>
      <c r="U277" s="20"/>
      <c r="V277" s="20"/>
      <c r="W277" s="20"/>
      <c r="X277" s="20"/>
      <c r="Y277" s="20"/>
    </row>
    <row r="278" spans="1:25" x14ac:dyDescent="0.25">
      <c r="A278" s="20"/>
      <c r="B278" s="20"/>
      <c r="C278" s="20"/>
      <c r="D278" s="30"/>
      <c r="E278" s="30"/>
      <c r="F278" s="20"/>
      <c r="G278" s="20"/>
      <c r="H278" s="30"/>
      <c r="I278" s="20"/>
      <c r="J278" s="20"/>
      <c r="K278" s="30"/>
      <c r="L278" s="20"/>
      <c r="M278" s="30"/>
      <c r="N278" s="30"/>
      <c r="O278" s="20"/>
      <c r="P278" s="20"/>
      <c r="Q278" s="16"/>
      <c r="R278" s="20"/>
      <c r="S278" s="20"/>
      <c r="T278" s="20"/>
      <c r="U278" s="20"/>
      <c r="V278" s="20"/>
      <c r="W278" s="20"/>
      <c r="X278" s="20"/>
      <c r="Y278" s="20"/>
    </row>
    <row r="279" spans="1:25" x14ac:dyDescent="0.25">
      <c r="A279" s="20"/>
      <c r="B279" s="20"/>
      <c r="C279" s="20"/>
      <c r="D279" s="30"/>
      <c r="E279" s="30"/>
      <c r="F279" s="20"/>
      <c r="G279" s="20"/>
      <c r="H279" s="30"/>
      <c r="I279" s="20"/>
      <c r="J279" s="20"/>
      <c r="K279" s="30"/>
      <c r="L279" s="20"/>
      <c r="M279" s="30"/>
      <c r="N279" s="30"/>
      <c r="O279" s="20"/>
      <c r="P279" s="20"/>
      <c r="Q279" s="16"/>
      <c r="R279" s="20"/>
      <c r="S279" s="20"/>
      <c r="T279" s="20"/>
      <c r="U279" s="20"/>
      <c r="V279" s="20"/>
      <c r="W279" s="20"/>
      <c r="X279" s="20"/>
      <c r="Y279" s="20"/>
    </row>
    <row r="280" spans="1:25" x14ac:dyDescent="0.25">
      <c r="A280" s="20"/>
      <c r="B280" s="20"/>
      <c r="C280" s="20"/>
      <c r="D280" s="30"/>
      <c r="E280" s="30"/>
      <c r="F280" s="20"/>
      <c r="G280" s="20"/>
      <c r="H280" s="30"/>
      <c r="I280" s="20"/>
      <c r="J280" s="20"/>
      <c r="K280" s="30"/>
      <c r="L280" s="20"/>
      <c r="M280" s="30"/>
      <c r="N280" s="30"/>
      <c r="O280" s="20"/>
      <c r="P280" s="20"/>
      <c r="Q280" s="16"/>
      <c r="R280" s="20"/>
      <c r="S280" s="20"/>
      <c r="T280" s="20"/>
      <c r="U280" s="20"/>
      <c r="V280" s="20"/>
      <c r="W280" s="20"/>
      <c r="X280" s="20"/>
      <c r="Y280" s="20"/>
    </row>
    <row r="281" spans="1:25" x14ac:dyDescent="0.25">
      <c r="A281" s="20"/>
      <c r="B281" s="20"/>
      <c r="C281" s="20"/>
      <c r="D281" s="30"/>
      <c r="E281" s="30"/>
      <c r="F281" s="20"/>
      <c r="G281" s="20"/>
      <c r="H281" s="30"/>
      <c r="I281" s="20"/>
      <c r="J281" s="20"/>
      <c r="K281" s="30"/>
      <c r="L281" s="20"/>
      <c r="M281" s="30"/>
      <c r="N281" s="30"/>
      <c r="O281" s="20"/>
      <c r="P281" s="20"/>
      <c r="Q281" s="16"/>
      <c r="R281" s="20"/>
      <c r="S281" s="20"/>
      <c r="T281" s="20"/>
      <c r="U281" s="20"/>
      <c r="V281" s="20"/>
      <c r="W281" s="20"/>
      <c r="X281" s="20"/>
      <c r="Y281" s="20"/>
    </row>
    <row r="282" spans="1:25" x14ac:dyDescent="0.25">
      <c r="A282" s="20"/>
      <c r="B282" s="20"/>
      <c r="C282" s="20"/>
      <c r="D282" s="30"/>
      <c r="E282" s="30"/>
      <c r="F282" s="20"/>
      <c r="G282" s="20"/>
      <c r="H282" s="30"/>
      <c r="I282" s="20"/>
      <c r="J282" s="20"/>
      <c r="K282" s="30"/>
      <c r="L282" s="20"/>
      <c r="M282" s="30"/>
      <c r="N282" s="30"/>
      <c r="O282" s="20"/>
      <c r="P282" s="20"/>
      <c r="Q282" s="16"/>
      <c r="R282" s="20"/>
      <c r="S282" s="20"/>
      <c r="T282" s="20"/>
      <c r="U282" s="20"/>
      <c r="V282" s="20"/>
      <c r="W282" s="20"/>
      <c r="X282" s="20"/>
      <c r="Y282" s="20"/>
    </row>
    <row r="283" spans="1:25" x14ac:dyDescent="0.25">
      <c r="A283" s="20"/>
      <c r="B283" s="20"/>
      <c r="C283" s="20"/>
      <c r="D283" s="30"/>
      <c r="E283" s="30"/>
      <c r="F283" s="20"/>
      <c r="G283" s="20"/>
      <c r="H283" s="30"/>
      <c r="I283" s="20"/>
      <c r="J283" s="20"/>
      <c r="K283" s="30"/>
      <c r="L283" s="20"/>
      <c r="M283" s="30"/>
      <c r="N283" s="30"/>
      <c r="O283" s="20"/>
      <c r="P283" s="20"/>
      <c r="Q283" s="16"/>
      <c r="R283" s="20"/>
      <c r="S283" s="20"/>
      <c r="T283" s="20"/>
      <c r="U283" s="20"/>
      <c r="V283" s="20"/>
      <c r="W283" s="20"/>
      <c r="X283" s="20"/>
      <c r="Y283" s="20"/>
    </row>
    <row r="284" spans="1:25" x14ac:dyDescent="0.25">
      <c r="A284" s="20"/>
      <c r="B284" s="20"/>
      <c r="C284" s="20"/>
      <c r="D284" s="30"/>
      <c r="E284" s="30"/>
      <c r="F284" s="20"/>
      <c r="G284" s="20"/>
      <c r="H284" s="30"/>
      <c r="I284" s="20"/>
      <c r="J284" s="20"/>
      <c r="K284" s="30"/>
      <c r="L284" s="20"/>
      <c r="M284" s="30"/>
      <c r="N284" s="30"/>
      <c r="O284" s="20"/>
      <c r="P284" s="20"/>
      <c r="Q284" s="16"/>
      <c r="R284" s="20"/>
      <c r="S284" s="20"/>
      <c r="T284" s="20"/>
      <c r="U284" s="20"/>
      <c r="V284" s="20"/>
      <c r="W284" s="20"/>
      <c r="X284" s="20"/>
      <c r="Y284" s="20"/>
    </row>
    <row r="285" spans="1:25" x14ac:dyDescent="0.25">
      <c r="A285" s="20"/>
      <c r="B285" s="20"/>
      <c r="C285" s="20"/>
      <c r="D285" s="30"/>
      <c r="E285" s="30"/>
      <c r="F285" s="20"/>
      <c r="G285" s="20"/>
      <c r="H285" s="30"/>
      <c r="I285" s="20"/>
      <c r="J285" s="20"/>
      <c r="K285" s="30"/>
      <c r="L285" s="20"/>
      <c r="M285" s="30"/>
      <c r="N285" s="30"/>
      <c r="O285" s="20"/>
      <c r="P285" s="20"/>
      <c r="Q285" s="16"/>
      <c r="R285" s="20"/>
      <c r="S285" s="20"/>
      <c r="T285" s="20"/>
      <c r="U285" s="20"/>
      <c r="V285" s="20"/>
      <c r="W285" s="20"/>
      <c r="X285" s="20"/>
      <c r="Y285" s="20"/>
    </row>
    <row r="286" spans="1:25" x14ac:dyDescent="0.25">
      <c r="A286" s="20"/>
      <c r="B286" s="20"/>
      <c r="C286" s="20"/>
      <c r="D286" s="30"/>
      <c r="E286" s="30"/>
      <c r="F286" s="20"/>
      <c r="G286" s="20"/>
      <c r="H286" s="30"/>
      <c r="I286" s="20"/>
      <c r="J286" s="20"/>
      <c r="K286" s="30"/>
      <c r="L286" s="20"/>
      <c r="M286" s="30"/>
      <c r="N286" s="30"/>
      <c r="O286" s="20"/>
      <c r="P286" s="20"/>
      <c r="Q286" s="16"/>
      <c r="R286" s="20"/>
      <c r="S286" s="20"/>
      <c r="T286" s="20"/>
      <c r="U286" s="20"/>
      <c r="V286" s="20"/>
      <c r="W286" s="20"/>
      <c r="X286" s="20"/>
      <c r="Y286" s="20"/>
    </row>
    <row r="287" spans="1:25" x14ac:dyDescent="0.25">
      <c r="A287" s="20"/>
      <c r="B287" s="20"/>
      <c r="C287" s="20"/>
      <c r="D287" s="30"/>
      <c r="E287" s="30"/>
      <c r="F287" s="20"/>
      <c r="G287" s="20"/>
      <c r="H287" s="30"/>
      <c r="I287" s="20"/>
      <c r="J287" s="20"/>
      <c r="K287" s="30"/>
      <c r="L287" s="20"/>
      <c r="M287" s="30"/>
      <c r="N287" s="30"/>
      <c r="O287" s="20"/>
      <c r="P287" s="20"/>
      <c r="Q287" s="16"/>
      <c r="R287" s="20"/>
      <c r="S287" s="20"/>
      <c r="T287" s="20"/>
      <c r="U287" s="20"/>
      <c r="V287" s="20"/>
      <c r="W287" s="20"/>
      <c r="X287" s="20"/>
      <c r="Y287" s="20"/>
    </row>
    <row r="288" spans="1:25" x14ac:dyDescent="0.25">
      <c r="A288" s="20"/>
      <c r="B288" s="20"/>
      <c r="C288" s="20"/>
      <c r="D288" s="30"/>
      <c r="E288" s="30"/>
      <c r="F288" s="20"/>
      <c r="G288" s="20"/>
      <c r="H288" s="30"/>
      <c r="I288" s="20"/>
      <c r="J288" s="20"/>
      <c r="K288" s="30"/>
      <c r="L288" s="20"/>
      <c r="M288" s="30"/>
      <c r="N288" s="30"/>
      <c r="O288" s="20"/>
      <c r="P288" s="20"/>
      <c r="Q288" s="16"/>
      <c r="R288" s="20"/>
      <c r="S288" s="20"/>
      <c r="T288" s="20"/>
      <c r="U288" s="20"/>
      <c r="V288" s="20"/>
      <c r="W288" s="20"/>
      <c r="X288" s="20"/>
      <c r="Y288" s="20"/>
    </row>
    <row r="289" spans="1:25" x14ac:dyDescent="0.25">
      <c r="A289" s="20"/>
      <c r="B289" s="20"/>
      <c r="C289" s="20"/>
      <c r="D289" s="30"/>
      <c r="E289" s="30"/>
      <c r="F289" s="20"/>
      <c r="G289" s="20"/>
      <c r="H289" s="30"/>
      <c r="I289" s="20"/>
      <c r="J289" s="20"/>
      <c r="K289" s="30"/>
      <c r="L289" s="20"/>
      <c r="M289" s="30"/>
      <c r="N289" s="30"/>
      <c r="O289" s="20"/>
      <c r="P289" s="20"/>
      <c r="Q289" s="16"/>
      <c r="R289" s="20"/>
      <c r="S289" s="20"/>
      <c r="T289" s="20"/>
      <c r="U289" s="20"/>
      <c r="V289" s="20"/>
      <c r="W289" s="20"/>
      <c r="X289" s="20"/>
      <c r="Y289" s="20"/>
    </row>
    <row r="290" spans="1:25" x14ac:dyDescent="0.25">
      <c r="A290" s="20"/>
      <c r="B290" s="20"/>
      <c r="C290" s="20"/>
      <c r="D290" s="30"/>
      <c r="E290" s="30"/>
      <c r="F290" s="20"/>
      <c r="G290" s="20"/>
      <c r="H290" s="30"/>
      <c r="I290" s="20"/>
      <c r="J290" s="20"/>
      <c r="K290" s="30"/>
      <c r="L290" s="20"/>
      <c r="M290" s="30"/>
      <c r="N290" s="30"/>
      <c r="O290" s="20"/>
      <c r="P290" s="20"/>
      <c r="Q290" s="16"/>
      <c r="R290" s="20"/>
      <c r="S290" s="20"/>
      <c r="T290" s="20"/>
      <c r="U290" s="20"/>
      <c r="V290" s="20"/>
      <c r="W290" s="20"/>
      <c r="X290" s="20"/>
      <c r="Y290" s="20"/>
    </row>
    <row r="291" spans="1:25" x14ac:dyDescent="0.25">
      <c r="A291" s="20"/>
      <c r="B291" s="20"/>
      <c r="C291" s="20"/>
      <c r="D291" s="30"/>
      <c r="E291" s="30"/>
      <c r="F291" s="20"/>
      <c r="G291" s="20"/>
      <c r="H291" s="30"/>
      <c r="I291" s="20"/>
      <c r="J291" s="20"/>
      <c r="K291" s="30"/>
      <c r="L291" s="20"/>
      <c r="M291" s="30"/>
      <c r="N291" s="30"/>
      <c r="O291" s="20"/>
      <c r="P291" s="20"/>
      <c r="Q291" s="16"/>
      <c r="R291" s="20"/>
      <c r="S291" s="20"/>
      <c r="T291" s="20"/>
      <c r="U291" s="20"/>
      <c r="V291" s="20"/>
      <c r="W291" s="20"/>
      <c r="X291" s="20"/>
      <c r="Y291" s="20"/>
    </row>
    <row r="292" spans="1:25" x14ac:dyDescent="0.25">
      <c r="A292" s="20"/>
      <c r="B292" s="20"/>
      <c r="C292" s="20"/>
      <c r="D292" s="30"/>
      <c r="E292" s="30"/>
      <c r="F292" s="20"/>
      <c r="G292" s="20"/>
      <c r="H292" s="30"/>
      <c r="I292" s="20"/>
      <c r="J292" s="20"/>
      <c r="K292" s="30"/>
      <c r="L292" s="20"/>
      <c r="M292" s="30"/>
      <c r="N292" s="30"/>
      <c r="O292" s="20"/>
      <c r="P292" s="20"/>
      <c r="Q292" s="16"/>
      <c r="R292" s="20"/>
      <c r="S292" s="20"/>
      <c r="T292" s="20"/>
      <c r="U292" s="20"/>
      <c r="V292" s="20"/>
      <c r="W292" s="20"/>
      <c r="X292" s="20"/>
      <c r="Y292" s="20"/>
    </row>
    <row r="293" spans="1:25" x14ac:dyDescent="0.25">
      <c r="A293" s="20"/>
      <c r="B293" s="20"/>
      <c r="C293" s="20"/>
      <c r="D293" s="30"/>
      <c r="E293" s="30"/>
      <c r="F293" s="20"/>
      <c r="G293" s="20"/>
      <c r="H293" s="30"/>
      <c r="I293" s="20"/>
      <c r="J293" s="20"/>
      <c r="K293" s="30"/>
      <c r="L293" s="20"/>
      <c r="M293" s="30"/>
      <c r="N293" s="30"/>
      <c r="O293" s="20"/>
      <c r="P293" s="20"/>
      <c r="Q293" s="16"/>
      <c r="R293" s="20"/>
      <c r="S293" s="20"/>
      <c r="T293" s="20"/>
      <c r="U293" s="20"/>
      <c r="V293" s="20"/>
      <c r="W293" s="20"/>
      <c r="X293" s="20"/>
      <c r="Y293" s="20"/>
    </row>
    <row r="294" spans="1:25" x14ac:dyDescent="0.25">
      <c r="A294" s="20"/>
      <c r="B294" s="20"/>
      <c r="C294" s="20"/>
      <c r="D294" s="30"/>
      <c r="E294" s="30"/>
      <c r="F294" s="20"/>
      <c r="G294" s="20"/>
      <c r="H294" s="30"/>
      <c r="I294" s="20"/>
      <c r="J294" s="20"/>
      <c r="K294" s="30"/>
      <c r="L294" s="20"/>
      <c r="M294" s="30"/>
      <c r="N294" s="30"/>
      <c r="O294" s="20"/>
      <c r="P294" s="20"/>
      <c r="Q294" s="16"/>
      <c r="R294" s="20"/>
      <c r="S294" s="20"/>
      <c r="T294" s="20"/>
      <c r="U294" s="20"/>
      <c r="V294" s="20"/>
      <c r="W294" s="20"/>
      <c r="X294" s="20"/>
      <c r="Y294" s="20"/>
    </row>
    <row r="295" spans="1:25" x14ac:dyDescent="0.25">
      <c r="A295" s="20"/>
      <c r="B295" s="20"/>
      <c r="C295" s="20"/>
      <c r="D295" s="30"/>
      <c r="E295" s="30"/>
      <c r="F295" s="20"/>
      <c r="G295" s="20"/>
      <c r="H295" s="30"/>
      <c r="I295" s="20"/>
      <c r="J295" s="20"/>
      <c r="K295" s="30"/>
      <c r="L295" s="20"/>
      <c r="M295" s="30"/>
      <c r="N295" s="30"/>
      <c r="O295" s="20"/>
      <c r="P295" s="20"/>
      <c r="Q295" s="16"/>
      <c r="R295" s="20"/>
      <c r="S295" s="20"/>
      <c r="T295" s="20"/>
      <c r="U295" s="20"/>
      <c r="V295" s="20"/>
      <c r="W295" s="20"/>
      <c r="X295" s="20"/>
      <c r="Y295" s="20"/>
    </row>
    <row r="296" spans="1:25" x14ac:dyDescent="0.25">
      <c r="A296" s="20"/>
      <c r="B296" s="20"/>
      <c r="C296" s="20"/>
      <c r="D296" s="30"/>
      <c r="E296" s="30"/>
      <c r="F296" s="20"/>
      <c r="G296" s="20"/>
      <c r="H296" s="30"/>
      <c r="I296" s="20"/>
      <c r="J296" s="20"/>
      <c r="K296" s="30"/>
      <c r="L296" s="20"/>
      <c r="M296" s="30"/>
      <c r="N296" s="30"/>
      <c r="O296" s="20"/>
      <c r="P296" s="20"/>
      <c r="Q296" s="16"/>
      <c r="R296" s="20"/>
      <c r="S296" s="20"/>
      <c r="T296" s="20"/>
      <c r="U296" s="20"/>
      <c r="V296" s="20"/>
      <c r="W296" s="20"/>
      <c r="X296" s="20"/>
      <c r="Y296" s="20"/>
    </row>
    <row r="297" spans="1:25" x14ac:dyDescent="0.25">
      <c r="A297" s="20"/>
      <c r="B297" s="20"/>
      <c r="C297" s="20"/>
      <c r="D297" s="30"/>
      <c r="E297" s="30"/>
      <c r="F297" s="20"/>
      <c r="G297" s="20"/>
      <c r="H297" s="30"/>
      <c r="I297" s="20"/>
      <c r="J297" s="20"/>
      <c r="K297" s="30"/>
      <c r="L297" s="20"/>
      <c r="M297" s="30"/>
      <c r="N297" s="30"/>
      <c r="O297" s="20"/>
      <c r="P297" s="20"/>
      <c r="Q297" s="16"/>
      <c r="R297" s="20"/>
      <c r="S297" s="20"/>
      <c r="T297" s="20"/>
      <c r="U297" s="20"/>
      <c r="V297" s="20"/>
      <c r="W297" s="20"/>
      <c r="X297" s="20"/>
      <c r="Y297" s="20"/>
    </row>
    <row r="298" spans="1:25" x14ac:dyDescent="0.25">
      <c r="A298" s="20"/>
      <c r="B298" s="20"/>
      <c r="C298" s="20"/>
      <c r="D298" s="30"/>
      <c r="E298" s="30"/>
      <c r="F298" s="20"/>
      <c r="G298" s="20"/>
      <c r="H298" s="30"/>
      <c r="I298" s="20"/>
      <c r="J298" s="20"/>
      <c r="K298" s="30"/>
      <c r="L298" s="20"/>
      <c r="M298" s="30"/>
      <c r="N298" s="30"/>
      <c r="O298" s="20"/>
      <c r="P298" s="20"/>
      <c r="Q298" s="16"/>
      <c r="R298" s="20"/>
      <c r="S298" s="20"/>
      <c r="T298" s="20"/>
      <c r="U298" s="20"/>
      <c r="V298" s="20"/>
      <c r="W298" s="20"/>
      <c r="X298" s="20"/>
      <c r="Y298" s="20"/>
    </row>
    <row r="299" spans="1:25" x14ac:dyDescent="0.25">
      <c r="A299" s="20"/>
      <c r="B299" s="20"/>
      <c r="C299" s="20"/>
      <c r="D299" s="30"/>
      <c r="E299" s="30"/>
      <c r="F299" s="20"/>
      <c r="G299" s="20"/>
      <c r="H299" s="30"/>
      <c r="I299" s="20"/>
      <c r="J299" s="20"/>
      <c r="K299" s="30"/>
      <c r="L299" s="20"/>
      <c r="M299" s="30"/>
      <c r="N299" s="30"/>
      <c r="O299" s="20"/>
      <c r="P299" s="20"/>
      <c r="Q299" s="16"/>
      <c r="R299" s="20"/>
      <c r="S299" s="20"/>
      <c r="T299" s="20"/>
      <c r="U299" s="20"/>
      <c r="V299" s="20"/>
      <c r="W299" s="20"/>
      <c r="X299" s="20"/>
      <c r="Y299" s="20"/>
    </row>
    <row r="300" spans="1:25" x14ac:dyDescent="0.25">
      <c r="A300" s="20"/>
      <c r="B300" s="20"/>
      <c r="C300" s="20"/>
      <c r="D300" s="30"/>
      <c r="E300" s="30"/>
      <c r="F300" s="20"/>
      <c r="G300" s="20"/>
      <c r="H300" s="30"/>
      <c r="I300" s="20"/>
      <c r="J300" s="20"/>
      <c r="K300" s="30"/>
      <c r="L300" s="20"/>
      <c r="M300" s="30"/>
      <c r="N300" s="30"/>
      <c r="O300" s="20"/>
      <c r="P300" s="20"/>
      <c r="Q300" s="16"/>
      <c r="R300" s="20"/>
      <c r="S300" s="20"/>
      <c r="T300" s="20"/>
      <c r="U300" s="20"/>
      <c r="V300" s="20"/>
      <c r="W300" s="20"/>
      <c r="X300" s="20"/>
      <c r="Y300" s="20"/>
    </row>
    <row r="301" spans="1:25" x14ac:dyDescent="0.25">
      <c r="A301" s="20"/>
      <c r="B301" s="20"/>
      <c r="C301" s="20"/>
      <c r="D301" s="30"/>
      <c r="E301" s="30"/>
      <c r="F301" s="20"/>
      <c r="G301" s="20"/>
      <c r="H301" s="30"/>
      <c r="I301" s="20"/>
      <c r="J301" s="20"/>
      <c r="K301" s="30"/>
      <c r="L301" s="20"/>
      <c r="M301" s="30"/>
      <c r="N301" s="30"/>
      <c r="O301" s="20"/>
      <c r="P301" s="20"/>
      <c r="Q301" s="16"/>
      <c r="R301" s="20"/>
      <c r="S301" s="20"/>
      <c r="T301" s="20"/>
      <c r="U301" s="20"/>
      <c r="V301" s="20"/>
      <c r="W301" s="20"/>
      <c r="X301" s="20"/>
      <c r="Y301" s="20"/>
    </row>
    <row r="302" spans="1:25" x14ac:dyDescent="0.25">
      <c r="A302" s="20"/>
      <c r="B302" s="20"/>
      <c r="C302" s="20"/>
      <c r="D302" s="30"/>
      <c r="E302" s="30"/>
      <c r="F302" s="20"/>
      <c r="G302" s="20"/>
      <c r="H302" s="30"/>
      <c r="I302" s="20"/>
      <c r="J302" s="20"/>
      <c r="K302" s="30"/>
      <c r="L302" s="20"/>
      <c r="M302" s="30"/>
      <c r="N302" s="30"/>
      <c r="O302" s="20"/>
      <c r="P302" s="20"/>
      <c r="Q302" s="16"/>
      <c r="R302" s="20"/>
      <c r="S302" s="20"/>
      <c r="T302" s="20"/>
      <c r="U302" s="20"/>
      <c r="V302" s="20"/>
      <c r="W302" s="20"/>
      <c r="X302" s="20"/>
      <c r="Y302" s="20"/>
    </row>
    <row r="303" spans="1:25" x14ac:dyDescent="0.25">
      <c r="A303" s="20"/>
      <c r="B303" s="20"/>
      <c r="C303" s="20"/>
      <c r="D303" s="30"/>
      <c r="E303" s="30"/>
      <c r="F303" s="20"/>
      <c r="G303" s="20"/>
      <c r="H303" s="30"/>
      <c r="I303" s="20"/>
      <c r="J303" s="20"/>
      <c r="K303" s="30"/>
      <c r="L303" s="20"/>
      <c r="M303" s="30"/>
      <c r="N303" s="30"/>
      <c r="O303" s="20"/>
      <c r="P303" s="20"/>
      <c r="Q303" s="16"/>
      <c r="R303" s="20"/>
      <c r="S303" s="20"/>
      <c r="T303" s="20"/>
      <c r="U303" s="20"/>
      <c r="V303" s="20"/>
      <c r="W303" s="20"/>
      <c r="X303" s="20"/>
      <c r="Y303" s="20"/>
    </row>
    <row r="304" spans="1:25" x14ac:dyDescent="0.25">
      <c r="A304" s="20"/>
      <c r="B304" s="20"/>
      <c r="C304" s="20"/>
      <c r="D304" s="30"/>
      <c r="E304" s="30"/>
      <c r="F304" s="20"/>
      <c r="G304" s="20"/>
      <c r="H304" s="30"/>
      <c r="I304" s="20"/>
      <c r="J304" s="20"/>
      <c r="K304" s="30"/>
      <c r="L304" s="20"/>
      <c r="M304" s="30"/>
      <c r="N304" s="30"/>
      <c r="O304" s="20"/>
      <c r="P304" s="20"/>
      <c r="Q304" s="16"/>
      <c r="R304" s="20"/>
      <c r="S304" s="20"/>
      <c r="T304" s="20"/>
      <c r="U304" s="20"/>
      <c r="V304" s="20"/>
      <c r="W304" s="20"/>
      <c r="X304" s="20"/>
      <c r="Y304" s="20"/>
    </row>
    <row r="305" spans="1:25" x14ac:dyDescent="0.25">
      <c r="A305" s="20"/>
      <c r="B305" s="20"/>
      <c r="C305" s="20"/>
      <c r="D305" s="30"/>
      <c r="E305" s="30"/>
      <c r="F305" s="20"/>
      <c r="G305" s="20"/>
      <c r="H305" s="30"/>
      <c r="I305" s="20"/>
      <c r="J305" s="20"/>
      <c r="K305" s="30"/>
      <c r="L305" s="20"/>
      <c r="M305" s="30"/>
      <c r="N305" s="30"/>
      <c r="O305" s="20"/>
      <c r="P305" s="20"/>
      <c r="Q305" s="16"/>
      <c r="R305" s="20"/>
      <c r="S305" s="20"/>
      <c r="T305" s="20"/>
      <c r="U305" s="20"/>
      <c r="V305" s="20"/>
      <c r="W305" s="20"/>
      <c r="X305" s="20"/>
      <c r="Y305" s="20"/>
    </row>
    <row r="306" spans="1:25" x14ac:dyDescent="0.25">
      <c r="A306" s="20"/>
      <c r="B306" s="20"/>
      <c r="C306" s="20"/>
      <c r="D306" s="30"/>
      <c r="E306" s="30"/>
      <c r="F306" s="20"/>
      <c r="G306" s="20"/>
      <c r="H306" s="30"/>
      <c r="I306" s="20"/>
      <c r="J306" s="20"/>
      <c r="K306" s="30"/>
      <c r="L306" s="20"/>
      <c r="M306" s="30"/>
      <c r="N306" s="30"/>
      <c r="O306" s="20"/>
      <c r="P306" s="20"/>
      <c r="Q306" s="16"/>
      <c r="R306" s="20"/>
      <c r="S306" s="20"/>
      <c r="T306" s="20"/>
      <c r="U306" s="20"/>
      <c r="V306" s="20"/>
      <c r="W306" s="20"/>
      <c r="X306" s="20"/>
      <c r="Y306" s="20"/>
    </row>
    <row r="307" spans="1:25" x14ac:dyDescent="0.25">
      <c r="A307" s="20"/>
      <c r="B307" s="20"/>
      <c r="C307" s="20"/>
      <c r="D307" s="30"/>
      <c r="E307" s="30"/>
      <c r="F307" s="20"/>
      <c r="G307" s="20"/>
      <c r="H307" s="30"/>
      <c r="I307" s="20"/>
      <c r="J307" s="20"/>
      <c r="K307" s="30"/>
      <c r="L307" s="20"/>
      <c r="M307" s="30"/>
      <c r="N307" s="30"/>
      <c r="O307" s="20"/>
      <c r="P307" s="20"/>
      <c r="Q307" s="16"/>
      <c r="R307" s="20"/>
      <c r="S307" s="20"/>
      <c r="T307" s="20"/>
      <c r="U307" s="20"/>
      <c r="V307" s="20"/>
      <c r="W307" s="20"/>
      <c r="X307" s="20"/>
      <c r="Y307" s="20"/>
    </row>
    <row r="308" spans="1:25" x14ac:dyDescent="0.25">
      <c r="A308" s="20"/>
      <c r="B308" s="20"/>
      <c r="C308" s="20"/>
      <c r="D308" s="30"/>
      <c r="E308" s="30"/>
      <c r="F308" s="20"/>
      <c r="G308" s="20"/>
      <c r="H308" s="30"/>
      <c r="I308" s="20"/>
      <c r="J308" s="20"/>
      <c r="K308" s="30"/>
      <c r="L308" s="20"/>
      <c r="M308" s="30"/>
      <c r="N308" s="30"/>
      <c r="O308" s="20"/>
      <c r="P308" s="20"/>
      <c r="Q308" s="16"/>
      <c r="R308" s="20"/>
      <c r="S308" s="20"/>
      <c r="T308" s="20"/>
      <c r="U308" s="20"/>
      <c r="V308" s="20"/>
      <c r="W308" s="20"/>
      <c r="X308" s="20"/>
      <c r="Y308" s="20"/>
    </row>
    <row r="309" spans="1:25" x14ac:dyDescent="0.25">
      <c r="A309" s="20"/>
      <c r="B309" s="20"/>
      <c r="C309" s="20"/>
      <c r="D309" s="30"/>
      <c r="E309" s="30"/>
      <c r="F309" s="20"/>
      <c r="G309" s="20"/>
      <c r="H309" s="30"/>
      <c r="I309" s="20"/>
      <c r="J309" s="20"/>
      <c r="K309" s="30"/>
      <c r="L309" s="20"/>
      <c r="M309" s="30"/>
      <c r="N309" s="30"/>
      <c r="O309" s="20"/>
      <c r="P309" s="20"/>
      <c r="Q309" s="16"/>
      <c r="R309" s="20"/>
      <c r="S309" s="20"/>
      <c r="T309" s="20"/>
      <c r="U309" s="20"/>
      <c r="V309" s="20"/>
      <c r="W309" s="20"/>
      <c r="X309" s="20"/>
      <c r="Y309" s="20"/>
    </row>
    <row r="310" spans="1:25" x14ac:dyDescent="0.25">
      <c r="A310" s="20"/>
      <c r="B310" s="20"/>
      <c r="C310" s="20"/>
      <c r="D310" s="30"/>
      <c r="E310" s="30"/>
      <c r="F310" s="20"/>
      <c r="G310" s="20"/>
      <c r="H310" s="30"/>
      <c r="I310" s="20"/>
      <c r="J310" s="20"/>
      <c r="K310" s="30"/>
      <c r="L310" s="20"/>
      <c r="M310" s="30"/>
      <c r="N310" s="30"/>
      <c r="O310" s="20"/>
      <c r="P310" s="20"/>
      <c r="Q310" s="16"/>
      <c r="R310" s="20"/>
      <c r="S310" s="20"/>
      <c r="T310" s="20"/>
      <c r="U310" s="20"/>
      <c r="V310" s="20"/>
      <c r="W310" s="20"/>
      <c r="X310" s="20"/>
      <c r="Y310" s="20"/>
    </row>
    <row r="311" spans="1:25" x14ac:dyDescent="0.25">
      <c r="A311" s="20"/>
      <c r="B311" s="20"/>
      <c r="C311" s="20"/>
      <c r="D311" s="30"/>
      <c r="E311" s="30"/>
      <c r="F311" s="20"/>
      <c r="G311" s="20"/>
      <c r="H311" s="30"/>
      <c r="I311" s="20"/>
      <c r="J311" s="20"/>
      <c r="K311" s="30"/>
      <c r="L311" s="20"/>
      <c r="M311" s="30"/>
      <c r="N311" s="30"/>
      <c r="O311" s="20"/>
      <c r="P311" s="20"/>
      <c r="Q311" s="16"/>
      <c r="R311" s="20"/>
      <c r="S311" s="20"/>
      <c r="T311" s="20"/>
      <c r="U311" s="20"/>
      <c r="V311" s="20"/>
      <c r="W311" s="20"/>
      <c r="X311" s="20"/>
      <c r="Y311" s="20"/>
    </row>
    <row r="312" spans="1:25" x14ac:dyDescent="0.25">
      <c r="A312" s="20"/>
      <c r="B312" s="20"/>
      <c r="C312" s="20"/>
      <c r="D312" s="30"/>
      <c r="E312" s="30"/>
      <c r="F312" s="20"/>
      <c r="G312" s="20"/>
      <c r="H312" s="30"/>
      <c r="I312" s="20"/>
      <c r="J312" s="20"/>
      <c r="K312" s="30"/>
      <c r="L312" s="20"/>
      <c r="M312" s="30"/>
      <c r="N312" s="30"/>
      <c r="O312" s="20"/>
      <c r="P312" s="20"/>
      <c r="Q312" s="16"/>
      <c r="R312" s="20"/>
      <c r="S312" s="20"/>
      <c r="T312" s="20"/>
      <c r="U312" s="20"/>
      <c r="V312" s="20"/>
      <c r="W312" s="20"/>
      <c r="X312" s="20"/>
      <c r="Y312" s="20"/>
    </row>
    <row r="313" spans="1:25" x14ac:dyDescent="0.25">
      <c r="A313" s="20"/>
      <c r="B313" s="20"/>
      <c r="C313" s="20"/>
      <c r="D313" s="30"/>
      <c r="E313" s="30"/>
      <c r="F313" s="20"/>
      <c r="G313" s="20"/>
      <c r="H313" s="30"/>
      <c r="I313" s="20"/>
      <c r="J313" s="20"/>
      <c r="K313" s="30"/>
      <c r="L313" s="20"/>
      <c r="M313" s="30"/>
      <c r="N313" s="30"/>
      <c r="O313" s="20"/>
      <c r="P313" s="20"/>
      <c r="Q313" s="16"/>
      <c r="R313" s="20"/>
      <c r="S313" s="20"/>
      <c r="T313" s="20"/>
      <c r="U313" s="20"/>
      <c r="V313" s="20"/>
      <c r="W313" s="20"/>
      <c r="X313" s="20"/>
      <c r="Y313" s="20"/>
    </row>
    <row r="314" spans="1:25" x14ac:dyDescent="0.25">
      <c r="A314" s="20"/>
      <c r="B314" s="20"/>
      <c r="C314" s="20"/>
      <c r="D314" s="30"/>
      <c r="E314" s="30"/>
      <c r="F314" s="20"/>
      <c r="G314" s="20"/>
      <c r="H314" s="30"/>
      <c r="I314" s="20"/>
      <c r="J314" s="20"/>
      <c r="K314" s="30"/>
      <c r="L314" s="20"/>
      <c r="M314" s="30"/>
      <c r="N314" s="30"/>
      <c r="O314" s="20"/>
      <c r="P314" s="20"/>
      <c r="Q314" s="16"/>
      <c r="R314" s="20"/>
      <c r="S314" s="20"/>
      <c r="T314" s="20"/>
      <c r="U314" s="20"/>
      <c r="V314" s="20"/>
      <c r="W314" s="20"/>
      <c r="X314" s="20"/>
      <c r="Y314" s="20"/>
    </row>
    <row r="315" spans="1:25" x14ac:dyDescent="0.25">
      <c r="A315" s="20"/>
      <c r="B315" s="20"/>
      <c r="C315" s="20"/>
      <c r="D315" s="30"/>
      <c r="E315" s="30"/>
      <c r="F315" s="20"/>
      <c r="G315" s="20"/>
      <c r="H315" s="30"/>
      <c r="I315" s="20"/>
      <c r="J315" s="20"/>
      <c r="K315" s="30"/>
      <c r="L315" s="20"/>
      <c r="M315" s="30"/>
      <c r="N315" s="30"/>
      <c r="O315" s="20"/>
      <c r="P315" s="20"/>
      <c r="Q315" s="16"/>
      <c r="R315" s="20"/>
      <c r="S315" s="20"/>
      <c r="T315" s="20"/>
      <c r="U315" s="20"/>
      <c r="V315" s="20"/>
      <c r="W315" s="20"/>
      <c r="X315" s="20"/>
      <c r="Y315" s="20"/>
    </row>
    <row r="316" spans="1:25" x14ac:dyDescent="0.25">
      <c r="A316" s="20"/>
      <c r="B316" s="20"/>
      <c r="C316" s="20"/>
      <c r="D316" s="30"/>
      <c r="E316" s="30"/>
      <c r="F316" s="20"/>
      <c r="G316" s="20"/>
      <c r="H316" s="30"/>
      <c r="I316" s="20"/>
      <c r="J316" s="20"/>
      <c r="K316" s="30"/>
      <c r="L316" s="20"/>
      <c r="M316" s="30"/>
      <c r="N316" s="30"/>
      <c r="O316" s="20"/>
      <c r="P316" s="20"/>
      <c r="Q316" s="16"/>
      <c r="R316" s="20"/>
      <c r="S316" s="20"/>
      <c r="T316" s="20"/>
      <c r="U316" s="20"/>
      <c r="V316" s="20"/>
      <c r="W316" s="20"/>
      <c r="X316" s="20"/>
      <c r="Y316" s="20"/>
    </row>
    <row r="317" spans="1:25" x14ac:dyDescent="0.25">
      <c r="A317" s="20"/>
      <c r="B317" s="20"/>
      <c r="C317" s="20"/>
      <c r="D317" s="30"/>
      <c r="E317" s="30"/>
      <c r="F317" s="20"/>
      <c r="G317" s="20"/>
      <c r="H317" s="30"/>
      <c r="I317" s="20"/>
      <c r="J317" s="20"/>
      <c r="K317" s="30"/>
      <c r="L317" s="20"/>
      <c r="M317" s="30"/>
      <c r="N317" s="30"/>
      <c r="O317" s="20"/>
      <c r="P317" s="20"/>
      <c r="Q317" s="16"/>
      <c r="R317" s="20"/>
      <c r="S317" s="20"/>
      <c r="T317" s="20"/>
      <c r="U317" s="20"/>
      <c r="V317" s="20"/>
      <c r="W317" s="20"/>
      <c r="X317" s="20"/>
      <c r="Y317" s="20"/>
    </row>
    <row r="318" spans="1:25" x14ac:dyDescent="0.25">
      <c r="A318" s="20"/>
      <c r="B318" s="20"/>
      <c r="C318" s="20"/>
      <c r="D318" s="30"/>
      <c r="E318" s="30"/>
      <c r="F318" s="20"/>
      <c r="G318" s="20"/>
      <c r="H318" s="30"/>
      <c r="I318" s="20"/>
      <c r="J318" s="20"/>
      <c r="K318" s="30"/>
      <c r="L318" s="20"/>
      <c r="M318" s="30"/>
      <c r="N318" s="30"/>
      <c r="O318" s="20"/>
      <c r="P318" s="20"/>
      <c r="Q318" s="16"/>
      <c r="R318" s="20"/>
      <c r="S318" s="20"/>
      <c r="T318" s="20"/>
      <c r="U318" s="20"/>
      <c r="V318" s="20"/>
      <c r="W318" s="20"/>
      <c r="X318" s="20"/>
      <c r="Y318" s="20"/>
    </row>
    <row r="319" spans="1:25" x14ac:dyDescent="0.25">
      <c r="A319" s="20"/>
      <c r="B319" s="20"/>
      <c r="C319" s="20"/>
      <c r="D319" s="30"/>
      <c r="E319" s="30"/>
      <c r="F319" s="20"/>
      <c r="G319" s="20"/>
      <c r="H319" s="30"/>
      <c r="I319" s="20"/>
      <c r="J319" s="20"/>
      <c r="K319" s="30"/>
      <c r="L319" s="20"/>
      <c r="M319" s="30"/>
      <c r="N319" s="30"/>
      <c r="O319" s="20"/>
      <c r="P319" s="20"/>
      <c r="Q319" s="16"/>
      <c r="R319" s="20"/>
      <c r="S319" s="20"/>
      <c r="T319" s="20"/>
      <c r="U319" s="20"/>
      <c r="V319" s="20"/>
      <c r="W319" s="20"/>
      <c r="X319" s="20"/>
      <c r="Y319" s="20"/>
    </row>
    <row r="320" spans="1:25" x14ac:dyDescent="0.25">
      <c r="A320" s="20"/>
      <c r="B320" s="20"/>
      <c r="C320" s="20"/>
      <c r="D320" s="30"/>
      <c r="E320" s="30"/>
      <c r="F320" s="20"/>
      <c r="G320" s="20"/>
      <c r="H320" s="30"/>
      <c r="I320" s="20"/>
      <c r="J320" s="20"/>
      <c r="K320" s="30"/>
      <c r="L320" s="20"/>
      <c r="M320" s="30"/>
      <c r="N320" s="30"/>
      <c r="O320" s="20"/>
      <c r="P320" s="20"/>
      <c r="Q320" s="16"/>
      <c r="R320" s="20"/>
      <c r="S320" s="20"/>
      <c r="T320" s="20"/>
      <c r="U320" s="20"/>
      <c r="V320" s="20"/>
      <c r="W320" s="20"/>
      <c r="X320" s="20"/>
      <c r="Y320" s="20"/>
    </row>
    <row r="321" spans="1:25" x14ac:dyDescent="0.25">
      <c r="A321" s="20"/>
      <c r="B321" s="20"/>
      <c r="C321" s="20"/>
      <c r="D321" s="30"/>
      <c r="E321" s="30"/>
      <c r="F321" s="20"/>
      <c r="G321" s="20"/>
      <c r="H321" s="30"/>
      <c r="I321" s="20"/>
      <c r="J321" s="20"/>
      <c r="K321" s="30"/>
      <c r="L321" s="20"/>
      <c r="M321" s="30"/>
      <c r="N321" s="30"/>
      <c r="O321" s="20"/>
      <c r="P321" s="20"/>
      <c r="Q321" s="16"/>
      <c r="R321" s="20"/>
      <c r="S321" s="20"/>
      <c r="T321" s="20"/>
      <c r="U321" s="20"/>
      <c r="V321" s="20"/>
      <c r="W321" s="20"/>
      <c r="X321" s="20"/>
      <c r="Y321" s="20"/>
    </row>
    <row r="322" spans="1:25" x14ac:dyDescent="0.25">
      <c r="A322" s="20"/>
      <c r="B322" s="20"/>
      <c r="C322" s="20"/>
      <c r="D322" s="30"/>
      <c r="E322" s="30"/>
      <c r="F322" s="20"/>
      <c r="G322" s="20"/>
      <c r="H322" s="30"/>
      <c r="I322" s="20"/>
      <c r="J322" s="20"/>
      <c r="K322" s="30"/>
      <c r="L322" s="20"/>
      <c r="M322" s="30"/>
      <c r="N322" s="30"/>
      <c r="O322" s="20"/>
      <c r="P322" s="20"/>
      <c r="Q322" s="16"/>
      <c r="R322" s="20"/>
      <c r="S322" s="20"/>
      <c r="T322" s="20"/>
      <c r="U322" s="20"/>
      <c r="V322" s="20"/>
      <c r="W322" s="20"/>
      <c r="X322" s="20"/>
      <c r="Y322" s="20"/>
    </row>
    <row r="323" spans="1:25" x14ac:dyDescent="0.25">
      <c r="A323" s="20"/>
      <c r="B323" s="20"/>
      <c r="C323" s="20"/>
      <c r="D323" s="30"/>
      <c r="E323" s="30"/>
      <c r="F323" s="20"/>
      <c r="G323" s="20"/>
      <c r="H323" s="30"/>
      <c r="I323" s="20"/>
      <c r="J323" s="20"/>
      <c r="K323" s="30"/>
      <c r="L323" s="20"/>
      <c r="M323" s="30"/>
      <c r="N323" s="30"/>
      <c r="O323" s="20"/>
      <c r="P323" s="20"/>
      <c r="Q323" s="16"/>
      <c r="R323" s="20"/>
      <c r="S323" s="20"/>
      <c r="T323" s="20"/>
      <c r="U323" s="20"/>
      <c r="V323" s="20"/>
      <c r="W323" s="20"/>
      <c r="X323" s="20"/>
      <c r="Y323" s="20"/>
    </row>
    <row r="324" spans="1:25" x14ac:dyDescent="0.25">
      <c r="A324" s="20"/>
      <c r="B324" s="20"/>
      <c r="C324" s="20"/>
      <c r="D324" s="30"/>
      <c r="E324" s="30"/>
      <c r="F324" s="20"/>
      <c r="G324" s="20"/>
      <c r="H324" s="30"/>
      <c r="I324" s="20"/>
      <c r="J324" s="20"/>
      <c r="K324" s="30"/>
      <c r="L324" s="20"/>
      <c r="M324" s="30"/>
      <c r="N324" s="30"/>
      <c r="O324" s="20"/>
      <c r="P324" s="20"/>
      <c r="Q324" s="16"/>
      <c r="R324" s="20"/>
      <c r="S324" s="20"/>
      <c r="T324" s="20"/>
      <c r="U324" s="20"/>
      <c r="V324" s="20"/>
      <c r="W324" s="20"/>
      <c r="X324" s="20"/>
      <c r="Y324" s="20"/>
    </row>
    <row r="325" spans="1:25" x14ac:dyDescent="0.25">
      <c r="A325" s="20"/>
      <c r="B325" s="20"/>
      <c r="C325" s="20"/>
      <c r="D325" s="30"/>
      <c r="E325" s="30"/>
      <c r="F325" s="20"/>
      <c r="G325" s="20"/>
      <c r="H325" s="30"/>
      <c r="I325" s="20"/>
      <c r="J325" s="20"/>
      <c r="K325" s="30"/>
      <c r="L325" s="20"/>
      <c r="M325" s="30"/>
      <c r="N325" s="30"/>
      <c r="O325" s="20"/>
      <c r="P325" s="20"/>
      <c r="Q325" s="16"/>
      <c r="R325" s="20"/>
      <c r="S325" s="20"/>
      <c r="T325" s="20"/>
      <c r="U325" s="20"/>
      <c r="V325" s="20"/>
      <c r="W325" s="20"/>
      <c r="X325" s="20"/>
      <c r="Y325" s="20"/>
    </row>
    <row r="326" spans="1:25" x14ac:dyDescent="0.25">
      <c r="A326" s="20"/>
      <c r="B326" s="20"/>
      <c r="C326" s="20"/>
      <c r="D326" s="30"/>
      <c r="E326" s="30"/>
      <c r="F326" s="20"/>
      <c r="G326" s="20"/>
      <c r="H326" s="30"/>
      <c r="I326" s="20"/>
      <c r="J326" s="20"/>
      <c r="K326" s="30"/>
      <c r="L326" s="20"/>
      <c r="M326" s="30"/>
      <c r="N326" s="30"/>
      <c r="O326" s="20"/>
      <c r="P326" s="20"/>
      <c r="Q326" s="16"/>
      <c r="R326" s="20"/>
      <c r="S326" s="20"/>
      <c r="T326" s="20"/>
      <c r="U326" s="20"/>
      <c r="V326" s="20"/>
      <c r="W326" s="20"/>
      <c r="X326" s="20"/>
      <c r="Y326" s="20"/>
    </row>
    <row r="327" spans="1:25" x14ac:dyDescent="0.25">
      <c r="A327" s="20"/>
      <c r="B327" s="20"/>
      <c r="C327" s="20"/>
      <c r="D327" s="30"/>
      <c r="E327" s="30"/>
      <c r="F327" s="20"/>
      <c r="G327" s="20"/>
      <c r="H327" s="30"/>
      <c r="I327" s="20"/>
      <c r="J327" s="20"/>
      <c r="K327" s="30"/>
      <c r="L327" s="20"/>
      <c r="M327" s="30"/>
      <c r="N327" s="30"/>
      <c r="O327" s="20"/>
      <c r="P327" s="20"/>
      <c r="Q327" s="16"/>
      <c r="R327" s="20"/>
      <c r="S327" s="20"/>
      <c r="T327" s="20"/>
      <c r="U327" s="20"/>
      <c r="V327" s="20"/>
      <c r="W327" s="20"/>
      <c r="X327" s="20"/>
      <c r="Y327" s="20"/>
    </row>
    <row r="328" spans="1:25" x14ac:dyDescent="0.25">
      <c r="A328" s="20"/>
      <c r="B328" s="20"/>
      <c r="C328" s="20"/>
      <c r="D328" s="30"/>
      <c r="E328" s="30"/>
      <c r="F328" s="20"/>
      <c r="G328" s="20"/>
      <c r="H328" s="30"/>
      <c r="I328" s="20"/>
      <c r="J328" s="20"/>
      <c r="K328" s="30"/>
      <c r="L328" s="20"/>
      <c r="M328" s="30"/>
      <c r="N328" s="30"/>
      <c r="O328" s="20"/>
      <c r="P328" s="20"/>
      <c r="Q328" s="16"/>
      <c r="R328" s="20"/>
      <c r="S328" s="20"/>
      <c r="T328" s="20"/>
      <c r="U328" s="20"/>
      <c r="V328" s="20"/>
      <c r="W328" s="20"/>
      <c r="X328" s="20"/>
      <c r="Y328" s="20"/>
    </row>
    <row r="329" spans="1:25" x14ac:dyDescent="0.25">
      <c r="A329" s="20"/>
      <c r="B329" s="20"/>
      <c r="C329" s="20"/>
      <c r="D329" s="30"/>
      <c r="E329" s="30"/>
      <c r="F329" s="20"/>
      <c r="G329" s="20"/>
      <c r="H329" s="30"/>
      <c r="I329" s="20"/>
      <c r="J329" s="20"/>
      <c r="K329" s="30"/>
      <c r="L329" s="20"/>
      <c r="M329" s="30"/>
      <c r="N329" s="30"/>
      <c r="O329" s="20"/>
      <c r="P329" s="20"/>
      <c r="Q329" s="16"/>
      <c r="R329" s="20"/>
      <c r="S329" s="20"/>
      <c r="T329" s="20"/>
      <c r="U329" s="20"/>
      <c r="V329" s="20"/>
      <c r="W329" s="20"/>
      <c r="X329" s="20"/>
      <c r="Y329" s="20"/>
    </row>
    <row r="330" spans="1:25" x14ac:dyDescent="0.25">
      <c r="A330" s="20"/>
      <c r="B330" s="20"/>
      <c r="C330" s="20"/>
      <c r="D330" s="30"/>
      <c r="E330" s="30"/>
      <c r="F330" s="20"/>
      <c r="G330" s="20"/>
      <c r="H330" s="30"/>
      <c r="I330" s="20"/>
      <c r="J330" s="20"/>
      <c r="K330" s="30"/>
      <c r="L330" s="20"/>
      <c r="M330" s="30"/>
      <c r="N330" s="30"/>
      <c r="O330" s="20"/>
      <c r="P330" s="20"/>
      <c r="Q330" s="16"/>
      <c r="R330" s="20"/>
      <c r="S330" s="20"/>
      <c r="T330" s="20"/>
      <c r="U330" s="20"/>
      <c r="V330" s="20"/>
      <c r="W330" s="20"/>
      <c r="X330" s="20"/>
      <c r="Y330" s="20"/>
    </row>
    <row r="331" spans="1:25" x14ac:dyDescent="0.25">
      <c r="A331" s="20"/>
      <c r="B331" s="20"/>
      <c r="C331" s="20"/>
      <c r="D331" s="30"/>
      <c r="E331" s="30"/>
      <c r="F331" s="20"/>
      <c r="G331" s="20"/>
      <c r="H331" s="30"/>
      <c r="I331" s="20"/>
      <c r="J331" s="20"/>
      <c r="K331" s="30"/>
      <c r="L331" s="20"/>
      <c r="M331" s="30"/>
      <c r="N331" s="30"/>
      <c r="O331" s="20"/>
      <c r="P331" s="20"/>
      <c r="Q331" s="16"/>
      <c r="R331" s="20"/>
      <c r="S331" s="20"/>
      <c r="T331" s="20"/>
      <c r="U331" s="20"/>
      <c r="V331" s="20"/>
      <c r="W331" s="20"/>
      <c r="X331" s="20"/>
      <c r="Y331" s="20"/>
    </row>
    <row r="332" spans="1:25" x14ac:dyDescent="0.25">
      <c r="A332" s="20"/>
      <c r="B332" s="20"/>
      <c r="C332" s="20"/>
      <c r="D332" s="30"/>
      <c r="E332" s="30"/>
      <c r="F332" s="20"/>
      <c r="G332" s="20"/>
      <c r="H332" s="30"/>
      <c r="I332" s="20"/>
      <c r="J332" s="20"/>
      <c r="K332" s="30"/>
      <c r="L332" s="20"/>
      <c r="M332" s="30"/>
      <c r="N332" s="30"/>
      <c r="O332" s="20"/>
      <c r="P332" s="20"/>
      <c r="Q332" s="16"/>
      <c r="R332" s="20"/>
      <c r="S332" s="20"/>
      <c r="T332" s="20"/>
      <c r="U332" s="20"/>
      <c r="V332" s="20"/>
      <c r="W332" s="20"/>
      <c r="X332" s="20"/>
      <c r="Y332" s="20"/>
    </row>
    <row r="333" spans="1:25" x14ac:dyDescent="0.25">
      <c r="A333" s="20"/>
      <c r="B333" s="20"/>
      <c r="C333" s="20"/>
      <c r="D333" s="30"/>
      <c r="E333" s="30"/>
      <c r="F333" s="20"/>
      <c r="G333" s="20"/>
      <c r="H333" s="30"/>
      <c r="I333" s="20"/>
      <c r="J333" s="20"/>
      <c r="K333" s="30"/>
      <c r="L333" s="20"/>
      <c r="M333" s="30"/>
      <c r="N333" s="30"/>
      <c r="O333" s="20"/>
      <c r="P333" s="20"/>
      <c r="Q333" s="16"/>
      <c r="R333" s="20"/>
      <c r="S333" s="20"/>
      <c r="T333" s="20"/>
      <c r="U333" s="20"/>
      <c r="V333" s="20"/>
      <c r="W333" s="20"/>
      <c r="X333" s="20"/>
      <c r="Y333" s="20"/>
    </row>
    <row r="334" spans="1:25" x14ac:dyDescent="0.25">
      <c r="A334" s="20"/>
      <c r="B334" s="20"/>
      <c r="C334" s="20"/>
      <c r="D334" s="30"/>
      <c r="E334" s="30"/>
      <c r="F334" s="20"/>
      <c r="G334" s="20"/>
      <c r="H334" s="30"/>
      <c r="I334" s="20"/>
      <c r="J334" s="20"/>
      <c r="K334" s="30"/>
      <c r="L334" s="20"/>
      <c r="M334" s="30"/>
      <c r="N334" s="30"/>
      <c r="O334" s="20"/>
      <c r="P334" s="20"/>
      <c r="Q334" s="16"/>
      <c r="R334" s="20"/>
      <c r="S334" s="20"/>
      <c r="T334" s="20"/>
      <c r="U334" s="20"/>
      <c r="V334" s="20"/>
      <c r="W334" s="20"/>
      <c r="X334" s="20"/>
      <c r="Y334" s="20"/>
    </row>
    <row r="335" spans="1:25" x14ac:dyDescent="0.25">
      <c r="A335" s="20"/>
      <c r="B335" s="20"/>
      <c r="C335" s="20"/>
      <c r="D335" s="30"/>
      <c r="E335" s="30"/>
      <c r="F335" s="20"/>
      <c r="G335" s="20"/>
      <c r="H335" s="30"/>
      <c r="I335" s="20"/>
      <c r="J335" s="20"/>
      <c r="K335" s="30"/>
      <c r="L335" s="20"/>
      <c r="M335" s="30"/>
      <c r="N335" s="30"/>
      <c r="O335" s="20"/>
      <c r="P335" s="20"/>
      <c r="Q335" s="16"/>
      <c r="R335" s="20"/>
      <c r="S335" s="20"/>
      <c r="T335" s="20"/>
      <c r="U335" s="20"/>
      <c r="V335" s="20"/>
      <c r="W335" s="20"/>
      <c r="X335" s="20"/>
      <c r="Y335" s="20"/>
    </row>
    <row r="336" spans="1:25" x14ac:dyDescent="0.25">
      <c r="A336" s="20"/>
      <c r="B336" s="20"/>
      <c r="C336" s="20"/>
      <c r="D336" s="30"/>
      <c r="E336" s="30"/>
      <c r="F336" s="20"/>
      <c r="G336" s="20"/>
      <c r="H336" s="30"/>
      <c r="I336" s="20"/>
      <c r="J336" s="20"/>
      <c r="K336" s="30"/>
      <c r="L336" s="20"/>
      <c r="M336" s="30"/>
      <c r="N336" s="30"/>
      <c r="O336" s="20"/>
      <c r="P336" s="20"/>
      <c r="Q336" s="16"/>
      <c r="R336" s="20"/>
      <c r="S336" s="20"/>
      <c r="T336" s="20"/>
      <c r="U336" s="20"/>
      <c r="V336" s="20"/>
      <c r="W336" s="20"/>
      <c r="X336" s="20"/>
      <c r="Y336" s="20"/>
    </row>
    <row r="337" spans="1:25" x14ac:dyDescent="0.25">
      <c r="A337" s="20"/>
      <c r="B337" s="20"/>
      <c r="C337" s="20"/>
      <c r="D337" s="30"/>
      <c r="E337" s="30"/>
      <c r="F337" s="20"/>
      <c r="G337" s="20"/>
      <c r="H337" s="30"/>
      <c r="I337" s="20"/>
      <c r="J337" s="20"/>
      <c r="K337" s="30"/>
      <c r="L337" s="20"/>
      <c r="M337" s="30"/>
      <c r="N337" s="30"/>
      <c r="O337" s="20"/>
      <c r="P337" s="20"/>
      <c r="Q337" s="16"/>
      <c r="R337" s="20"/>
      <c r="S337" s="20"/>
      <c r="T337" s="20"/>
      <c r="U337" s="20"/>
      <c r="V337" s="20"/>
      <c r="W337" s="20"/>
      <c r="X337" s="20"/>
      <c r="Y337" s="20"/>
    </row>
    <row r="338" spans="1:25" x14ac:dyDescent="0.25">
      <c r="A338" s="20"/>
      <c r="B338" s="20"/>
      <c r="C338" s="20"/>
      <c r="D338" s="30"/>
      <c r="E338" s="30"/>
      <c r="F338" s="20"/>
      <c r="G338" s="20"/>
      <c r="H338" s="30"/>
      <c r="I338" s="20"/>
      <c r="J338" s="20"/>
      <c r="K338" s="30"/>
      <c r="L338" s="20"/>
      <c r="M338" s="30"/>
      <c r="N338" s="30"/>
      <c r="O338" s="20"/>
      <c r="P338" s="20"/>
      <c r="Q338" s="16"/>
      <c r="R338" s="20"/>
      <c r="S338" s="20"/>
      <c r="T338" s="20"/>
      <c r="U338" s="20"/>
      <c r="V338" s="20"/>
      <c r="W338" s="20"/>
      <c r="X338" s="20"/>
      <c r="Y338" s="20"/>
    </row>
    <row r="339" spans="1:25" x14ac:dyDescent="0.25">
      <c r="A339" s="20"/>
      <c r="B339" s="20"/>
      <c r="C339" s="20"/>
      <c r="D339" s="30"/>
      <c r="E339" s="30"/>
      <c r="F339" s="20"/>
      <c r="G339" s="20"/>
      <c r="H339" s="30"/>
      <c r="I339" s="20"/>
      <c r="J339" s="20"/>
      <c r="K339" s="30"/>
      <c r="L339" s="20"/>
      <c r="M339" s="30"/>
      <c r="N339" s="30"/>
      <c r="O339" s="20"/>
      <c r="P339" s="20"/>
      <c r="Q339" s="16"/>
      <c r="R339" s="20"/>
      <c r="S339" s="20"/>
      <c r="T339" s="20"/>
      <c r="U339" s="20"/>
      <c r="V339" s="20"/>
      <c r="W339" s="20"/>
      <c r="X339" s="20"/>
      <c r="Y339" s="20"/>
    </row>
    <row r="340" spans="1:25" x14ac:dyDescent="0.25">
      <c r="A340" s="20"/>
      <c r="B340" s="20"/>
      <c r="C340" s="20"/>
      <c r="D340" s="30"/>
      <c r="E340" s="30"/>
      <c r="F340" s="20"/>
      <c r="G340" s="20"/>
      <c r="H340" s="30"/>
      <c r="I340" s="20"/>
      <c r="J340" s="20"/>
      <c r="K340" s="30"/>
      <c r="L340" s="20"/>
      <c r="M340" s="30"/>
      <c r="N340" s="30"/>
      <c r="O340" s="20"/>
      <c r="P340" s="20"/>
      <c r="Q340" s="16"/>
      <c r="R340" s="20"/>
      <c r="S340" s="20"/>
      <c r="T340" s="20"/>
      <c r="U340" s="20"/>
      <c r="V340" s="20"/>
      <c r="W340" s="20"/>
      <c r="X340" s="20"/>
      <c r="Y340" s="20"/>
    </row>
    <row r="341" spans="1:25" x14ac:dyDescent="0.25">
      <c r="A341" s="20"/>
      <c r="B341" s="20"/>
      <c r="C341" s="20"/>
      <c r="D341" s="30"/>
      <c r="E341" s="30"/>
      <c r="F341" s="20"/>
      <c r="G341" s="20"/>
      <c r="H341" s="30"/>
      <c r="I341" s="20"/>
      <c r="J341" s="20"/>
      <c r="K341" s="30"/>
      <c r="L341" s="20"/>
      <c r="M341" s="30"/>
      <c r="N341" s="30"/>
      <c r="O341" s="20"/>
      <c r="P341" s="20"/>
      <c r="Q341" s="16"/>
      <c r="R341" s="20"/>
      <c r="S341" s="20"/>
      <c r="T341" s="20"/>
      <c r="U341" s="20"/>
      <c r="V341" s="20"/>
      <c r="W341" s="20"/>
      <c r="X341" s="20"/>
      <c r="Y341" s="20"/>
    </row>
    <row r="342" spans="1:25" x14ac:dyDescent="0.25">
      <c r="A342" s="20"/>
      <c r="B342" s="20"/>
      <c r="C342" s="20"/>
      <c r="D342" s="30"/>
      <c r="E342" s="30"/>
      <c r="F342" s="20"/>
      <c r="G342" s="20"/>
      <c r="H342" s="30"/>
      <c r="I342" s="20"/>
      <c r="J342" s="20"/>
      <c r="K342" s="30"/>
      <c r="L342" s="20"/>
      <c r="M342" s="30"/>
      <c r="N342" s="30"/>
      <c r="O342" s="20"/>
      <c r="P342" s="20"/>
      <c r="Q342" s="16"/>
      <c r="R342" s="20"/>
      <c r="S342" s="20"/>
      <c r="T342" s="20"/>
      <c r="U342" s="20"/>
      <c r="V342" s="20"/>
      <c r="W342" s="20"/>
      <c r="X342" s="20"/>
      <c r="Y342" s="20"/>
    </row>
    <row r="343" spans="1:25" x14ac:dyDescent="0.25">
      <c r="A343" s="20"/>
      <c r="B343" s="20"/>
      <c r="C343" s="20"/>
      <c r="D343" s="30"/>
      <c r="E343" s="30"/>
      <c r="F343" s="20"/>
      <c r="G343" s="20"/>
      <c r="H343" s="30"/>
      <c r="I343" s="20"/>
      <c r="J343" s="20"/>
      <c r="K343" s="30"/>
      <c r="L343" s="20"/>
      <c r="M343" s="30"/>
      <c r="N343" s="30"/>
      <c r="O343" s="20"/>
      <c r="P343" s="20"/>
      <c r="Q343" s="16"/>
      <c r="R343" s="20"/>
      <c r="S343" s="20"/>
      <c r="T343" s="20"/>
      <c r="U343" s="20"/>
      <c r="V343" s="20"/>
      <c r="W343" s="20"/>
      <c r="X343" s="20"/>
      <c r="Y343" s="20"/>
    </row>
    <row r="344" spans="1:25" x14ac:dyDescent="0.25">
      <c r="A344" s="20"/>
      <c r="B344" s="20"/>
      <c r="C344" s="20"/>
      <c r="D344" s="30"/>
      <c r="E344" s="30"/>
      <c r="F344" s="20"/>
      <c r="G344" s="20"/>
      <c r="H344" s="30"/>
      <c r="I344" s="20"/>
      <c r="J344" s="20"/>
      <c r="K344" s="30"/>
      <c r="L344" s="20"/>
      <c r="M344" s="30"/>
      <c r="N344" s="30"/>
      <c r="O344" s="20"/>
      <c r="P344" s="20"/>
      <c r="Q344" s="16"/>
      <c r="R344" s="20"/>
      <c r="S344" s="20"/>
      <c r="T344" s="20"/>
      <c r="U344" s="20"/>
      <c r="V344" s="20"/>
      <c r="W344" s="20"/>
      <c r="X344" s="20"/>
      <c r="Y344" s="20"/>
    </row>
    <row r="345" spans="1:25" x14ac:dyDescent="0.25">
      <c r="A345" s="20"/>
      <c r="B345" s="20"/>
      <c r="C345" s="20"/>
      <c r="D345" s="30"/>
      <c r="E345" s="30"/>
      <c r="F345" s="20"/>
      <c r="G345" s="20"/>
      <c r="H345" s="30"/>
      <c r="I345" s="20"/>
      <c r="J345" s="20"/>
      <c r="K345" s="30"/>
      <c r="L345" s="20"/>
      <c r="M345" s="30"/>
      <c r="N345" s="30"/>
      <c r="O345" s="20"/>
      <c r="P345" s="20"/>
      <c r="Q345" s="16"/>
      <c r="R345" s="20"/>
      <c r="S345" s="20"/>
      <c r="T345" s="20"/>
      <c r="U345" s="20"/>
      <c r="V345" s="20"/>
      <c r="W345" s="20"/>
      <c r="X345" s="20"/>
      <c r="Y345" s="20"/>
    </row>
    <row r="346" spans="1:25" x14ac:dyDescent="0.25">
      <c r="A346" s="20"/>
      <c r="B346" s="20"/>
      <c r="C346" s="20"/>
      <c r="D346" s="30"/>
      <c r="E346" s="30"/>
      <c r="F346" s="20"/>
      <c r="G346" s="20"/>
      <c r="H346" s="30"/>
      <c r="I346" s="20"/>
      <c r="J346" s="20"/>
      <c r="K346" s="30"/>
      <c r="L346" s="20"/>
      <c r="M346" s="30"/>
      <c r="N346" s="30"/>
      <c r="O346" s="20"/>
      <c r="P346" s="20"/>
      <c r="Q346" s="16"/>
      <c r="R346" s="20"/>
      <c r="S346" s="20"/>
      <c r="T346" s="20"/>
      <c r="U346" s="20"/>
      <c r="V346" s="20"/>
      <c r="W346" s="20"/>
      <c r="X346" s="20"/>
      <c r="Y346" s="20"/>
    </row>
    <row r="347" spans="1:25" x14ac:dyDescent="0.25">
      <c r="A347" s="20"/>
      <c r="B347" s="20"/>
      <c r="C347" s="20"/>
      <c r="D347" s="30"/>
      <c r="E347" s="30"/>
      <c r="F347" s="20"/>
      <c r="G347" s="20"/>
      <c r="H347" s="30"/>
      <c r="I347" s="20"/>
      <c r="J347" s="20"/>
      <c r="K347" s="30"/>
      <c r="L347" s="20"/>
      <c r="M347" s="30"/>
      <c r="N347" s="30"/>
      <c r="O347" s="20"/>
      <c r="P347" s="20"/>
      <c r="Q347" s="16"/>
      <c r="R347" s="20"/>
      <c r="S347" s="20"/>
      <c r="T347" s="20"/>
      <c r="U347" s="20"/>
      <c r="V347" s="20"/>
      <c r="W347" s="20"/>
      <c r="X347" s="20"/>
      <c r="Y347" s="20"/>
    </row>
    <row r="348" spans="1:25" x14ac:dyDescent="0.25">
      <c r="A348" s="20"/>
      <c r="B348" s="20"/>
      <c r="C348" s="20"/>
      <c r="D348" s="30"/>
      <c r="E348" s="30"/>
      <c r="F348" s="20"/>
      <c r="G348" s="20"/>
      <c r="H348" s="30"/>
      <c r="I348" s="20"/>
      <c r="J348" s="20"/>
      <c r="K348" s="30"/>
      <c r="L348" s="20"/>
      <c r="M348" s="30"/>
      <c r="N348" s="30"/>
      <c r="O348" s="20"/>
      <c r="P348" s="20"/>
      <c r="Q348" s="16"/>
      <c r="R348" s="20"/>
      <c r="S348" s="20"/>
      <c r="T348" s="20"/>
      <c r="U348" s="20"/>
      <c r="V348" s="20"/>
      <c r="W348" s="20"/>
      <c r="X348" s="20"/>
      <c r="Y348" s="20"/>
    </row>
    <row r="349" spans="1:25" x14ac:dyDescent="0.25">
      <c r="A349" s="20"/>
      <c r="B349" s="20"/>
      <c r="C349" s="20"/>
      <c r="D349" s="30"/>
      <c r="E349" s="30"/>
      <c r="F349" s="20"/>
      <c r="G349" s="20"/>
      <c r="H349" s="30"/>
      <c r="I349" s="20"/>
      <c r="J349" s="20"/>
      <c r="K349" s="30"/>
      <c r="L349" s="20"/>
      <c r="M349" s="30"/>
      <c r="N349" s="30"/>
      <c r="O349" s="20"/>
      <c r="P349" s="20"/>
      <c r="Q349" s="16"/>
      <c r="R349" s="20"/>
      <c r="S349" s="20"/>
      <c r="T349" s="20"/>
      <c r="U349" s="20"/>
      <c r="V349" s="20"/>
      <c r="W349" s="20"/>
      <c r="X349" s="20"/>
      <c r="Y349" s="20"/>
    </row>
    <row r="350" spans="1:25" x14ac:dyDescent="0.25">
      <c r="A350" s="20"/>
      <c r="B350" s="20"/>
      <c r="C350" s="20"/>
      <c r="D350" s="30"/>
      <c r="E350" s="30"/>
      <c r="F350" s="20"/>
      <c r="G350" s="20"/>
      <c r="H350" s="30"/>
      <c r="I350" s="20"/>
      <c r="J350" s="20"/>
      <c r="K350" s="30"/>
      <c r="L350" s="20"/>
      <c r="M350" s="30"/>
      <c r="N350" s="30"/>
      <c r="O350" s="20"/>
      <c r="P350" s="20"/>
      <c r="Q350" s="16"/>
      <c r="R350" s="20"/>
      <c r="S350" s="20"/>
      <c r="T350" s="20"/>
      <c r="U350" s="20"/>
      <c r="V350" s="20"/>
      <c r="W350" s="20"/>
      <c r="X350" s="20"/>
      <c r="Y350" s="20"/>
    </row>
    <row r="351" spans="1:25" x14ac:dyDescent="0.25">
      <c r="A351" s="20"/>
      <c r="B351" s="20"/>
      <c r="C351" s="20"/>
      <c r="D351" s="30"/>
      <c r="E351" s="30"/>
      <c r="F351" s="20"/>
      <c r="G351" s="20"/>
      <c r="H351" s="30"/>
      <c r="I351" s="20"/>
      <c r="J351" s="20"/>
      <c r="K351" s="30"/>
      <c r="L351" s="20"/>
      <c r="M351" s="30"/>
      <c r="N351" s="30"/>
      <c r="O351" s="20"/>
      <c r="P351" s="20"/>
      <c r="Q351" s="16"/>
      <c r="R351" s="20"/>
      <c r="S351" s="20"/>
      <c r="T351" s="20"/>
      <c r="U351" s="20"/>
      <c r="V351" s="20"/>
      <c r="W351" s="20"/>
      <c r="X351" s="20"/>
      <c r="Y351" s="20"/>
    </row>
    <row r="352" spans="1:25" x14ac:dyDescent="0.25">
      <c r="A352" s="20"/>
      <c r="B352" s="20"/>
      <c r="C352" s="20"/>
      <c r="D352" s="30"/>
      <c r="E352" s="30"/>
      <c r="F352" s="20"/>
      <c r="G352" s="20"/>
      <c r="H352" s="30"/>
      <c r="I352" s="20"/>
      <c r="J352" s="20"/>
      <c r="K352" s="30"/>
      <c r="L352" s="20"/>
      <c r="M352" s="30"/>
      <c r="N352" s="30"/>
      <c r="O352" s="20"/>
      <c r="P352" s="20"/>
      <c r="Q352" s="16"/>
      <c r="R352" s="20"/>
      <c r="S352" s="20"/>
      <c r="T352" s="20"/>
      <c r="U352" s="20"/>
      <c r="V352" s="20"/>
      <c r="W352" s="20"/>
      <c r="X352" s="20"/>
      <c r="Y352" s="20"/>
    </row>
    <row r="353" spans="1:25" x14ac:dyDescent="0.25">
      <c r="A353" s="20"/>
      <c r="B353" s="20"/>
      <c r="C353" s="20"/>
      <c r="D353" s="30"/>
      <c r="E353" s="30"/>
      <c r="F353" s="20"/>
      <c r="G353" s="20"/>
      <c r="H353" s="30"/>
      <c r="I353" s="20"/>
      <c r="J353" s="20"/>
      <c r="K353" s="30"/>
      <c r="L353" s="20"/>
      <c r="M353" s="30"/>
      <c r="N353" s="30"/>
      <c r="O353" s="20"/>
      <c r="P353" s="20"/>
      <c r="Q353" s="16"/>
      <c r="R353" s="20"/>
      <c r="S353" s="20"/>
      <c r="T353" s="20"/>
      <c r="U353" s="20"/>
      <c r="V353" s="20"/>
      <c r="W353" s="20"/>
      <c r="X353" s="20"/>
      <c r="Y353" s="20"/>
    </row>
    <row r="354" spans="1:25" x14ac:dyDescent="0.25">
      <c r="A354" s="20"/>
      <c r="B354" s="20"/>
      <c r="C354" s="20"/>
      <c r="D354" s="30"/>
      <c r="E354" s="30"/>
      <c r="F354" s="20"/>
      <c r="G354" s="20"/>
      <c r="H354" s="30"/>
      <c r="I354" s="20"/>
      <c r="J354" s="20"/>
      <c r="K354" s="30"/>
      <c r="L354" s="20"/>
      <c r="M354" s="30"/>
      <c r="N354" s="30"/>
      <c r="O354" s="20"/>
      <c r="P354" s="20"/>
      <c r="Q354" s="16"/>
      <c r="R354" s="20"/>
      <c r="S354" s="20"/>
      <c r="T354" s="20"/>
      <c r="U354" s="20"/>
      <c r="V354" s="20"/>
      <c r="W354" s="20"/>
      <c r="X354" s="20"/>
      <c r="Y354" s="20"/>
    </row>
    <row r="355" spans="1:25" x14ac:dyDescent="0.25">
      <c r="A355" s="20"/>
      <c r="B355" s="20"/>
      <c r="C355" s="20"/>
      <c r="D355" s="30"/>
      <c r="E355" s="30"/>
      <c r="F355" s="20"/>
      <c r="G355" s="20"/>
      <c r="H355" s="30"/>
      <c r="I355" s="20"/>
      <c r="J355" s="20"/>
      <c r="K355" s="30"/>
      <c r="L355" s="20"/>
      <c r="M355" s="30"/>
      <c r="N355" s="30"/>
      <c r="O355" s="20"/>
      <c r="P355" s="20"/>
      <c r="Q355" s="16"/>
      <c r="R355" s="20"/>
      <c r="S355" s="20"/>
      <c r="T355" s="20"/>
      <c r="U355" s="20"/>
      <c r="V355" s="20"/>
      <c r="W355" s="20"/>
      <c r="X355" s="20"/>
      <c r="Y355" s="20"/>
    </row>
    <row r="356" spans="1:25" x14ac:dyDescent="0.25">
      <c r="A356" s="20"/>
      <c r="B356" s="20"/>
      <c r="C356" s="20"/>
      <c r="D356" s="30"/>
      <c r="E356" s="30"/>
      <c r="F356" s="20"/>
      <c r="G356" s="20"/>
      <c r="H356" s="30"/>
      <c r="I356" s="20"/>
      <c r="J356" s="20"/>
      <c r="K356" s="30"/>
      <c r="L356" s="20"/>
      <c r="M356" s="30"/>
      <c r="N356" s="30"/>
      <c r="O356" s="20"/>
      <c r="P356" s="20"/>
      <c r="Q356" s="16"/>
      <c r="R356" s="20"/>
      <c r="S356" s="20"/>
      <c r="T356" s="20"/>
      <c r="U356" s="20"/>
      <c r="V356" s="20"/>
      <c r="W356" s="20"/>
      <c r="X356" s="20"/>
      <c r="Y356" s="20"/>
    </row>
    <row r="357" spans="1:25" x14ac:dyDescent="0.25">
      <c r="A357" s="20"/>
      <c r="B357" s="20"/>
      <c r="C357" s="20"/>
      <c r="D357" s="30"/>
      <c r="E357" s="30"/>
      <c r="F357" s="20"/>
      <c r="G357" s="20"/>
      <c r="H357" s="30"/>
      <c r="I357" s="20"/>
      <c r="J357" s="20"/>
      <c r="K357" s="30"/>
      <c r="L357" s="20"/>
      <c r="M357" s="30"/>
      <c r="N357" s="30"/>
      <c r="O357" s="20"/>
      <c r="P357" s="20"/>
      <c r="Q357" s="16"/>
      <c r="R357" s="20"/>
      <c r="S357" s="20"/>
      <c r="T357" s="20"/>
      <c r="U357" s="20"/>
      <c r="V357" s="20"/>
      <c r="W357" s="20"/>
      <c r="X357" s="20"/>
      <c r="Y357" s="20"/>
    </row>
    <row r="358" spans="1:25" x14ac:dyDescent="0.25">
      <c r="A358" s="20"/>
      <c r="B358" s="20"/>
      <c r="C358" s="20"/>
      <c r="D358" s="30"/>
      <c r="E358" s="30"/>
      <c r="F358" s="20"/>
      <c r="G358" s="20"/>
      <c r="H358" s="30"/>
      <c r="I358" s="20"/>
      <c r="J358" s="20"/>
      <c r="K358" s="30"/>
      <c r="L358" s="20"/>
      <c r="M358" s="30"/>
      <c r="N358" s="30"/>
      <c r="O358" s="20"/>
      <c r="P358" s="20"/>
      <c r="Q358" s="16"/>
      <c r="R358" s="20"/>
      <c r="S358" s="20"/>
      <c r="T358" s="20"/>
      <c r="U358" s="20"/>
      <c r="V358" s="20"/>
      <c r="W358" s="20"/>
      <c r="X358" s="20"/>
      <c r="Y358" s="20"/>
    </row>
    <row r="359" spans="1:25" x14ac:dyDescent="0.25">
      <c r="A359" s="20"/>
      <c r="B359" s="20"/>
      <c r="C359" s="20"/>
      <c r="D359" s="30"/>
      <c r="E359" s="30"/>
      <c r="F359" s="20"/>
      <c r="G359" s="20"/>
      <c r="H359" s="30"/>
      <c r="I359" s="20"/>
      <c r="J359" s="20"/>
      <c r="K359" s="30"/>
      <c r="L359" s="20"/>
      <c r="M359" s="30"/>
      <c r="N359" s="30"/>
      <c r="O359" s="20"/>
      <c r="P359" s="20"/>
      <c r="Q359" s="16"/>
      <c r="R359" s="20"/>
      <c r="S359" s="20"/>
      <c r="T359" s="20"/>
      <c r="U359" s="20"/>
      <c r="V359" s="20"/>
      <c r="W359" s="20"/>
      <c r="X359" s="20"/>
      <c r="Y359" s="20"/>
    </row>
    <row r="360" spans="1:25" x14ac:dyDescent="0.25">
      <c r="A360" s="20"/>
      <c r="B360" s="20"/>
      <c r="C360" s="20"/>
      <c r="D360" s="30"/>
      <c r="E360" s="30"/>
      <c r="F360" s="20"/>
      <c r="G360" s="20"/>
      <c r="H360" s="30"/>
      <c r="I360" s="20"/>
      <c r="J360" s="20"/>
      <c r="K360" s="30"/>
      <c r="L360" s="20"/>
      <c r="M360" s="30"/>
      <c r="N360" s="30"/>
      <c r="O360" s="20"/>
      <c r="P360" s="20"/>
      <c r="Q360" s="16"/>
      <c r="R360" s="20"/>
      <c r="S360" s="20"/>
      <c r="T360" s="20"/>
      <c r="U360" s="20"/>
      <c r="V360" s="20"/>
      <c r="W360" s="20"/>
      <c r="X360" s="20"/>
      <c r="Y360" s="20"/>
    </row>
    <row r="361" spans="1:25" x14ac:dyDescent="0.25">
      <c r="A361" s="20"/>
      <c r="B361" s="20"/>
      <c r="C361" s="20"/>
      <c r="D361" s="30"/>
      <c r="E361" s="30"/>
      <c r="F361" s="20"/>
      <c r="G361" s="20"/>
      <c r="H361" s="30"/>
      <c r="I361" s="20"/>
      <c r="J361" s="20"/>
      <c r="K361" s="30"/>
      <c r="L361" s="20"/>
      <c r="M361" s="30"/>
      <c r="N361" s="30"/>
      <c r="O361" s="20"/>
      <c r="P361" s="20"/>
      <c r="Q361" s="16"/>
      <c r="R361" s="20"/>
      <c r="S361" s="20"/>
      <c r="T361" s="20"/>
      <c r="U361" s="20"/>
      <c r="V361" s="20"/>
      <c r="W361" s="20"/>
      <c r="X361" s="20"/>
      <c r="Y361" s="20"/>
    </row>
    <row r="362" spans="1:25" x14ac:dyDescent="0.25">
      <c r="A362" s="20"/>
      <c r="B362" s="20"/>
      <c r="C362" s="20"/>
      <c r="D362" s="30"/>
      <c r="E362" s="30"/>
      <c r="F362" s="20"/>
      <c r="G362" s="20"/>
      <c r="H362" s="30"/>
      <c r="I362" s="20"/>
      <c r="J362" s="20"/>
      <c r="K362" s="30"/>
      <c r="L362" s="20"/>
      <c r="M362" s="30"/>
      <c r="N362" s="30"/>
      <c r="O362" s="20"/>
      <c r="P362" s="20"/>
      <c r="Q362" s="16"/>
      <c r="R362" s="20"/>
      <c r="S362" s="20"/>
      <c r="T362" s="20"/>
      <c r="U362" s="20"/>
      <c r="V362" s="20"/>
      <c r="W362" s="20"/>
      <c r="X362" s="20"/>
      <c r="Y362" s="20"/>
    </row>
    <row r="363" spans="1:25" x14ac:dyDescent="0.25">
      <c r="A363" s="20"/>
      <c r="B363" s="20"/>
      <c r="C363" s="20"/>
      <c r="D363" s="30"/>
      <c r="E363" s="30"/>
      <c r="F363" s="20"/>
      <c r="G363" s="20"/>
      <c r="H363" s="30"/>
      <c r="I363" s="20"/>
      <c r="J363" s="20"/>
      <c r="K363" s="30"/>
      <c r="L363" s="20"/>
      <c r="M363" s="30"/>
      <c r="N363" s="30"/>
      <c r="O363" s="20"/>
      <c r="P363" s="20"/>
      <c r="Q363" s="16"/>
      <c r="R363" s="20"/>
      <c r="S363" s="20"/>
      <c r="T363" s="20"/>
      <c r="U363" s="20"/>
      <c r="V363" s="20"/>
      <c r="W363" s="20"/>
      <c r="X363" s="20"/>
      <c r="Y363" s="20"/>
    </row>
    <row r="364" spans="1:25" x14ac:dyDescent="0.25">
      <c r="A364" s="20"/>
      <c r="B364" s="20"/>
      <c r="C364" s="20"/>
      <c r="D364" s="30"/>
      <c r="E364" s="30"/>
      <c r="F364" s="20"/>
      <c r="G364" s="20"/>
      <c r="H364" s="30"/>
      <c r="I364" s="20"/>
      <c r="J364" s="20"/>
      <c r="K364" s="30"/>
      <c r="L364" s="20"/>
      <c r="M364" s="30"/>
      <c r="N364" s="30"/>
      <c r="O364" s="20"/>
      <c r="P364" s="20"/>
      <c r="Q364" s="16"/>
      <c r="R364" s="20"/>
      <c r="S364" s="20"/>
      <c r="T364" s="20"/>
      <c r="U364" s="20"/>
      <c r="V364" s="20"/>
      <c r="W364" s="20"/>
      <c r="X364" s="20"/>
      <c r="Y364" s="20"/>
    </row>
    <row r="365" spans="1:25" x14ac:dyDescent="0.25">
      <c r="A365" s="20"/>
      <c r="B365" s="20"/>
      <c r="C365" s="20"/>
      <c r="D365" s="30"/>
      <c r="E365" s="30"/>
      <c r="F365" s="20"/>
      <c r="G365" s="20"/>
      <c r="H365" s="30"/>
      <c r="I365" s="20"/>
      <c r="J365" s="20"/>
      <c r="K365" s="30"/>
      <c r="L365" s="20"/>
      <c r="M365" s="30"/>
      <c r="N365" s="30"/>
      <c r="O365" s="20"/>
      <c r="P365" s="20"/>
      <c r="Q365" s="16"/>
      <c r="R365" s="20"/>
      <c r="S365" s="20"/>
      <c r="T365" s="20"/>
      <c r="U365" s="20"/>
      <c r="V365" s="20"/>
      <c r="W365" s="20"/>
      <c r="X365" s="20"/>
      <c r="Y365" s="20"/>
    </row>
    <row r="366" spans="1:25" x14ac:dyDescent="0.25">
      <c r="A366" s="20"/>
      <c r="B366" s="20"/>
      <c r="C366" s="20"/>
      <c r="D366" s="30"/>
      <c r="E366" s="30"/>
      <c r="F366" s="20"/>
      <c r="G366" s="20"/>
      <c r="H366" s="30"/>
      <c r="I366" s="20"/>
      <c r="J366" s="20"/>
      <c r="K366" s="30"/>
      <c r="L366" s="20"/>
      <c r="M366" s="30"/>
      <c r="N366" s="30"/>
      <c r="O366" s="20"/>
      <c r="P366" s="20"/>
      <c r="Q366" s="16"/>
      <c r="R366" s="20"/>
      <c r="S366" s="20"/>
      <c r="T366" s="20"/>
      <c r="U366" s="20"/>
      <c r="V366" s="20"/>
      <c r="W366" s="20"/>
      <c r="X366" s="20"/>
      <c r="Y366" s="20"/>
    </row>
    <row r="367" spans="1:25" x14ac:dyDescent="0.25">
      <c r="A367" s="20"/>
      <c r="B367" s="20"/>
      <c r="C367" s="20"/>
      <c r="D367" s="30"/>
      <c r="E367" s="30"/>
      <c r="F367" s="20"/>
      <c r="G367" s="20"/>
      <c r="H367" s="30"/>
      <c r="I367" s="20"/>
      <c r="J367" s="20"/>
      <c r="K367" s="30"/>
      <c r="L367" s="20"/>
      <c r="M367" s="30"/>
      <c r="N367" s="30"/>
      <c r="O367" s="20"/>
      <c r="P367" s="20"/>
      <c r="Q367" s="16"/>
      <c r="R367" s="20"/>
      <c r="S367" s="20"/>
      <c r="T367" s="20"/>
      <c r="U367" s="20"/>
      <c r="V367" s="20"/>
      <c r="W367" s="20"/>
      <c r="X367" s="20"/>
      <c r="Y367" s="20"/>
    </row>
    <row r="368" spans="1:25" x14ac:dyDescent="0.25">
      <c r="A368" s="20"/>
      <c r="B368" s="20"/>
      <c r="C368" s="20"/>
      <c r="D368" s="30"/>
      <c r="E368" s="30"/>
      <c r="F368" s="20"/>
      <c r="G368" s="20"/>
      <c r="H368" s="30"/>
      <c r="I368" s="20"/>
      <c r="J368" s="20"/>
      <c r="K368" s="30"/>
      <c r="L368" s="20"/>
      <c r="M368" s="30"/>
      <c r="N368" s="30"/>
      <c r="O368" s="20"/>
      <c r="P368" s="20"/>
      <c r="Q368" s="16"/>
      <c r="R368" s="20"/>
      <c r="S368" s="20"/>
      <c r="T368" s="20"/>
      <c r="U368" s="20"/>
      <c r="V368" s="20"/>
      <c r="W368" s="20"/>
      <c r="X368" s="20"/>
      <c r="Y368" s="20"/>
    </row>
    <row r="369" spans="1:25" x14ac:dyDescent="0.25">
      <c r="A369" s="20"/>
      <c r="B369" s="20"/>
      <c r="C369" s="20"/>
      <c r="D369" s="30"/>
      <c r="E369" s="30"/>
      <c r="F369" s="20"/>
      <c r="G369" s="20"/>
      <c r="H369" s="30"/>
      <c r="I369" s="20"/>
      <c r="J369" s="20"/>
      <c r="K369" s="30"/>
      <c r="L369" s="20"/>
      <c r="M369" s="30"/>
      <c r="N369" s="30"/>
      <c r="O369" s="20"/>
      <c r="P369" s="20"/>
      <c r="Q369" s="16"/>
      <c r="R369" s="20"/>
      <c r="S369" s="20"/>
      <c r="T369" s="20"/>
      <c r="U369" s="20"/>
      <c r="V369" s="20"/>
      <c r="W369" s="20"/>
      <c r="X369" s="20"/>
      <c r="Y369" s="20"/>
    </row>
    <row r="370" spans="1:25" x14ac:dyDescent="0.25">
      <c r="A370" s="20"/>
      <c r="B370" s="20"/>
      <c r="C370" s="20"/>
      <c r="D370" s="30"/>
      <c r="E370" s="30"/>
      <c r="F370" s="20"/>
      <c r="G370" s="20"/>
      <c r="H370" s="30"/>
      <c r="I370" s="20"/>
      <c r="J370" s="20"/>
      <c r="K370" s="30"/>
      <c r="L370" s="20"/>
      <c r="M370" s="30"/>
      <c r="N370" s="30"/>
      <c r="O370" s="20"/>
      <c r="P370" s="20"/>
      <c r="Q370" s="16"/>
      <c r="R370" s="20"/>
      <c r="S370" s="20"/>
      <c r="T370" s="20"/>
      <c r="U370" s="20"/>
      <c r="V370" s="20"/>
      <c r="W370" s="20"/>
      <c r="X370" s="20"/>
      <c r="Y370" s="20"/>
    </row>
    <row r="371" spans="1:25" x14ac:dyDescent="0.25">
      <c r="A371" s="20"/>
      <c r="B371" s="20"/>
      <c r="C371" s="20"/>
      <c r="D371" s="30"/>
      <c r="E371" s="30"/>
      <c r="F371" s="20"/>
      <c r="G371" s="20"/>
      <c r="H371" s="30"/>
      <c r="I371" s="20"/>
      <c r="J371" s="20"/>
      <c r="K371" s="30"/>
      <c r="L371" s="20"/>
      <c r="M371" s="30"/>
      <c r="N371" s="30"/>
      <c r="O371" s="20"/>
      <c r="P371" s="20"/>
      <c r="Q371" s="16"/>
      <c r="R371" s="20"/>
      <c r="S371" s="20"/>
      <c r="T371" s="20"/>
      <c r="U371" s="20"/>
      <c r="V371" s="20"/>
      <c r="W371" s="20"/>
      <c r="X371" s="20"/>
      <c r="Y371" s="20"/>
    </row>
    <row r="372" spans="1:25" x14ac:dyDescent="0.25">
      <c r="A372" s="20"/>
      <c r="B372" s="20"/>
      <c r="C372" s="20"/>
      <c r="D372" s="30"/>
      <c r="E372" s="30"/>
      <c r="F372" s="20"/>
      <c r="G372" s="20"/>
      <c r="H372" s="30"/>
      <c r="I372" s="20"/>
      <c r="J372" s="20"/>
      <c r="K372" s="30"/>
      <c r="L372" s="20"/>
      <c r="M372" s="30"/>
      <c r="N372" s="30"/>
      <c r="O372" s="20"/>
      <c r="P372" s="20"/>
      <c r="Q372" s="16"/>
      <c r="R372" s="20"/>
      <c r="S372" s="20"/>
      <c r="T372" s="20"/>
      <c r="U372" s="20"/>
      <c r="V372" s="20"/>
      <c r="W372" s="20"/>
      <c r="X372" s="20"/>
      <c r="Y372" s="20"/>
    </row>
    <row r="373" spans="1:25" x14ac:dyDescent="0.25">
      <c r="A373" s="20"/>
      <c r="B373" s="20"/>
      <c r="C373" s="20"/>
      <c r="D373" s="30"/>
      <c r="E373" s="30"/>
      <c r="F373" s="20"/>
      <c r="G373" s="20"/>
      <c r="H373" s="30"/>
      <c r="I373" s="20"/>
      <c r="J373" s="20"/>
      <c r="K373" s="30"/>
      <c r="L373" s="20"/>
      <c r="M373" s="30"/>
      <c r="N373" s="30"/>
      <c r="O373" s="20"/>
      <c r="P373" s="20"/>
      <c r="Q373" s="16"/>
      <c r="R373" s="20"/>
      <c r="S373" s="20"/>
      <c r="T373" s="20"/>
      <c r="U373" s="20"/>
      <c r="V373" s="20"/>
      <c r="W373" s="20"/>
      <c r="X373" s="20"/>
      <c r="Y373" s="20"/>
    </row>
    <row r="374" spans="1:25" x14ac:dyDescent="0.25">
      <c r="A374" s="20"/>
      <c r="B374" s="20"/>
      <c r="C374" s="20"/>
      <c r="D374" s="30"/>
      <c r="E374" s="30"/>
      <c r="F374" s="20"/>
      <c r="G374" s="20"/>
      <c r="H374" s="30"/>
      <c r="I374" s="20"/>
      <c r="J374" s="20"/>
      <c r="K374" s="30"/>
      <c r="L374" s="20"/>
      <c r="M374" s="30"/>
      <c r="N374" s="30"/>
      <c r="O374" s="20"/>
      <c r="P374" s="20"/>
      <c r="Q374" s="16"/>
      <c r="R374" s="20"/>
      <c r="S374" s="20"/>
      <c r="T374" s="20"/>
      <c r="U374" s="20"/>
      <c r="V374" s="20"/>
      <c r="W374" s="20"/>
      <c r="X374" s="20"/>
      <c r="Y374" s="20"/>
    </row>
    <row r="375" spans="1:25" x14ac:dyDescent="0.25">
      <c r="A375" s="20"/>
      <c r="B375" s="20"/>
      <c r="C375" s="20"/>
      <c r="D375" s="30"/>
      <c r="E375" s="30"/>
      <c r="F375" s="20"/>
      <c r="G375" s="20"/>
      <c r="H375" s="30"/>
      <c r="I375" s="20"/>
      <c r="J375" s="20"/>
      <c r="K375" s="30"/>
      <c r="L375" s="20"/>
      <c r="M375" s="30"/>
      <c r="N375" s="30"/>
      <c r="O375" s="20"/>
      <c r="P375" s="20"/>
      <c r="Q375" s="16"/>
      <c r="R375" s="20"/>
      <c r="S375" s="20"/>
      <c r="T375" s="20"/>
      <c r="U375" s="20"/>
      <c r="V375" s="20"/>
      <c r="W375" s="20"/>
      <c r="X375" s="20"/>
      <c r="Y375" s="20"/>
    </row>
    <row r="376" spans="1:25" x14ac:dyDescent="0.25">
      <c r="A376" s="20"/>
      <c r="B376" s="20"/>
      <c r="C376" s="20"/>
      <c r="D376" s="30"/>
      <c r="E376" s="30"/>
      <c r="F376" s="20"/>
      <c r="G376" s="20"/>
      <c r="H376" s="30"/>
      <c r="I376" s="20"/>
      <c r="J376" s="20"/>
      <c r="K376" s="30"/>
      <c r="L376" s="20"/>
      <c r="M376" s="30"/>
      <c r="N376" s="30"/>
      <c r="O376" s="20"/>
      <c r="P376" s="20"/>
      <c r="Q376" s="16"/>
      <c r="R376" s="20"/>
      <c r="S376" s="20"/>
      <c r="T376" s="20"/>
      <c r="U376" s="20"/>
      <c r="V376" s="20"/>
      <c r="W376" s="20"/>
      <c r="X376" s="20"/>
      <c r="Y376" s="20"/>
    </row>
    <row r="377" spans="1:25" x14ac:dyDescent="0.25">
      <c r="A377" s="20"/>
      <c r="B377" s="20"/>
      <c r="C377" s="20"/>
      <c r="D377" s="30"/>
      <c r="E377" s="30"/>
      <c r="F377" s="20"/>
      <c r="G377" s="20"/>
      <c r="H377" s="30"/>
      <c r="I377" s="20"/>
      <c r="J377" s="20"/>
      <c r="K377" s="30"/>
      <c r="L377" s="20"/>
      <c r="M377" s="30"/>
      <c r="N377" s="30"/>
      <c r="O377" s="20"/>
      <c r="P377" s="20"/>
      <c r="Q377" s="16"/>
      <c r="R377" s="20"/>
      <c r="S377" s="20"/>
      <c r="T377" s="20"/>
      <c r="U377" s="20"/>
      <c r="V377" s="20"/>
      <c r="W377" s="20"/>
      <c r="X377" s="20"/>
      <c r="Y377" s="20"/>
    </row>
    <row r="378" spans="1:25" x14ac:dyDescent="0.25">
      <c r="A378" s="20"/>
      <c r="B378" s="20"/>
      <c r="C378" s="20"/>
      <c r="D378" s="30"/>
      <c r="E378" s="30"/>
      <c r="F378" s="20"/>
      <c r="G378" s="20"/>
      <c r="H378" s="30"/>
      <c r="I378" s="20"/>
      <c r="J378" s="20"/>
      <c r="K378" s="30"/>
      <c r="L378" s="20"/>
      <c r="M378" s="30"/>
      <c r="N378" s="30"/>
      <c r="O378" s="20"/>
      <c r="P378" s="20"/>
      <c r="Q378" s="16"/>
      <c r="R378" s="20"/>
      <c r="S378" s="20"/>
      <c r="T378" s="20"/>
      <c r="U378" s="20"/>
      <c r="V378" s="20"/>
      <c r="W378" s="20"/>
      <c r="X378" s="20"/>
      <c r="Y378" s="20"/>
    </row>
    <row r="379" spans="1:25" x14ac:dyDescent="0.25">
      <c r="A379" s="20"/>
      <c r="B379" s="20"/>
      <c r="C379" s="20"/>
      <c r="D379" s="30"/>
      <c r="E379" s="30"/>
      <c r="F379" s="20"/>
      <c r="G379" s="20"/>
      <c r="H379" s="30"/>
      <c r="I379" s="20"/>
      <c r="J379" s="20"/>
      <c r="K379" s="30"/>
      <c r="L379" s="20"/>
      <c r="M379" s="30"/>
      <c r="N379" s="30"/>
      <c r="O379" s="20"/>
      <c r="P379" s="20"/>
      <c r="Q379" s="16"/>
      <c r="R379" s="20"/>
      <c r="S379" s="20"/>
      <c r="T379" s="20"/>
      <c r="U379" s="20"/>
      <c r="V379" s="20"/>
      <c r="W379" s="20"/>
      <c r="X379" s="20"/>
      <c r="Y379" s="20"/>
    </row>
    <row r="380" spans="1:25" x14ac:dyDescent="0.25">
      <c r="A380" s="20"/>
      <c r="B380" s="20"/>
      <c r="C380" s="20"/>
      <c r="D380" s="30"/>
      <c r="E380" s="30"/>
      <c r="F380" s="20"/>
      <c r="G380" s="20"/>
      <c r="H380" s="30"/>
      <c r="I380" s="20"/>
      <c r="J380" s="20"/>
      <c r="K380" s="30"/>
      <c r="L380" s="20"/>
      <c r="M380" s="30"/>
      <c r="N380" s="30"/>
      <c r="O380" s="20"/>
      <c r="P380" s="20"/>
      <c r="Q380" s="16"/>
      <c r="R380" s="20"/>
      <c r="S380" s="20"/>
      <c r="T380" s="20"/>
      <c r="U380" s="20"/>
      <c r="V380" s="20"/>
      <c r="W380" s="20"/>
      <c r="X380" s="20"/>
      <c r="Y380" s="20"/>
    </row>
    <row r="381" spans="1:25" x14ac:dyDescent="0.25">
      <c r="A381" s="20"/>
      <c r="B381" s="20"/>
      <c r="C381" s="20"/>
      <c r="D381" s="30"/>
      <c r="E381" s="30"/>
      <c r="F381" s="20"/>
      <c r="G381" s="20"/>
      <c r="H381" s="30"/>
      <c r="I381" s="20"/>
      <c r="J381" s="20"/>
      <c r="K381" s="30"/>
      <c r="L381" s="20"/>
      <c r="M381" s="30"/>
      <c r="N381" s="30"/>
      <c r="O381" s="20"/>
      <c r="P381" s="20"/>
      <c r="Q381" s="16"/>
      <c r="R381" s="20"/>
      <c r="S381" s="20"/>
      <c r="T381" s="20"/>
      <c r="U381" s="20"/>
      <c r="V381" s="20"/>
      <c r="W381" s="20"/>
      <c r="X381" s="20"/>
      <c r="Y381" s="20"/>
    </row>
    <row r="382" spans="1:25" x14ac:dyDescent="0.25">
      <c r="A382" s="20"/>
      <c r="B382" s="20"/>
      <c r="C382" s="20"/>
      <c r="D382" s="30"/>
      <c r="E382" s="30"/>
      <c r="F382" s="20"/>
      <c r="G382" s="20"/>
      <c r="H382" s="30"/>
      <c r="I382" s="20"/>
      <c r="J382" s="20"/>
      <c r="K382" s="30"/>
      <c r="L382" s="20"/>
      <c r="M382" s="30"/>
      <c r="N382" s="30"/>
      <c r="O382" s="20"/>
      <c r="P382" s="20"/>
      <c r="Q382" s="16"/>
      <c r="R382" s="20"/>
      <c r="S382" s="20"/>
      <c r="T382" s="20"/>
      <c r="U382" s="20"/>
      <c r="V382" s="20"/>
      <c r="W382" s="20"/>
      <c r="X382" s="20"/>
      <c r="Y382" s="20"/>
    </row>
    <row r="383" spans="1:25" x14ac:dyDescent="0.25">
      <c r="A383" s="20"/>
      <c r="B383" s="20"/>
      <c r="C383" s="20"/>
      <c r="D383" s="30"/>
      <c r="E383" s="30"/>
      <c r="F383" s="20"/>
      <c r="G383" s="20"/>
      <c r="H383" s="30"/>
      <c r="I383" s="20"/>
      <c r="J383" s="20"/>
      <c r="K383" s="30"/>
      <c r="L383" s="20"/>
      <c r="M383" s="30"/>
      <c r="N383" s="30"/>
      <c r="O383" s="20"/>
      <c r="P383" s="20"/>
      <c r="Q383" s="16"/>
      <c r="R383" s="20"/>
      <c r="S383" s="20"/>
      <c r="T383" s="20"/>
      <c r="U383" s="20"/>
      <c r="V383" s="20"/>
      <c r="W383" s="20"/>
      <c r="X383" s="20"/>
      <c r="Y383" s="20"/>
    </row>
    <row r="384" spans="1:25" x14ac:dyDescent="0.25">
      <c r="A384" s="20"/>
      <c r="B384" s="20"/>
      <c r="C384" s="20"/>
      <c r="D384" s="30"/>
      <c r="E384" s="30"/>
      <c r="F384" s="20"/>
      <c r="G384" s="20"/>
      <c r="H384" s="30"/>
      <c r="I384" s="20"/>
      <c r="J384" s="20"/>
      <c r="K384" s="30"/>
      <c r="L384" s="20"/>
      <c r="M384" s="30"/>
      <c r="N384" s="30"/>
      <c r="O384" s="20"/>
      <c r="P384" s="20"/>
      <c r="Q384" s="16"/>
      <c r="R384" s="20"/>
      <c r="S384" s="20"/>
      <c r="T384" s="20"/>
      <c r="U384" s="20"/>
      <c r="V384" s="20"/>
      <c r="W384" s="20"/>
      <c r="X384" s="20"/>
      <c r="Y384" s="20"/>
    </row>
    <row r="385" spans="1:25" x14ac:dyDescent="0.25">
      <c r="A385" s="20"/>
      <c r="B385" s="20"/>
      <c r="C385" s="20"/>
      <c r="D385" s="30"/>
      <c r="E385" s="30"/>
      <c r="F385" s="20"/>
      <c r="G385" s="20"/>
      <c r="H385" s="30"/>
      <c r="I385" s="20"/>
      <c r="J385" s="20"/>
      <c r="K385" s="30"/>
      <c r="L385" s="20"/>
      <c r="M385" s="30"/>
      <c r="N385" s="30"/>
      <c r="O385" s="20"/>
      <c r="P385" s="20"/>
      <c r="Q385" s="16"/>
      <c r="R385" s="20"/>
      <c r="S385" s="20"/>
      <c r="T385" s="20"/>
      <c r="U385" s="20"/>
      <c r="V385" s="20"/>
      <c r="W385" s="20"/>
      <c r="X385" s="20"/>
      <c r="Y385" s="20"/>
    </row>
    <row r="386" spans="1:25" x14ac:dyDescent="0.25">
      <c r="A386" s="20"/>
      <c r="B386" s="20"/>
      <c r="C386" s="20"/>
      <c r="D386" s="30"/>
      <c r="E386" s="30"/>
      <c r="F386" s="20"/>
      <c r="G386" s="20"/>
      <c r="H386" s="30"/>
      <c r="I386" s="20"/>
      <c r="J386" s="20"/>
      <c r="K386" s="30"/>
      <c r="L386" s="20"/>
      <c r="M386" s="30"/>
      <c r="N386" s="30"/>
      <c r="O386" s="20"/>
      <c r="P386" s="20"/>
      <c r="Q386" s="16"/>
      <c r="R386" s="20"/>
      <c r="S386" s="20"/>
      <c r="T386" s="20"/>
      <c r="U386" s="20"/>
      <c r="V386" s="20"/>
      <c r="W386" s="20"/>
      <c r="X386" s="20"/>
      <c r="Y386" s="20"/>
    </row>
    <row r="387" spans="1:25" x14ac:dyDescent="0.25">
      <c r="A387" s="20"/>
      <c r="B387" s="20"/>
      <c r="C387" s="20"/>
      <c r="D387" s="30"/>
      <c r="E387" s="30"/>
      <c r="F387" s="20"/>
      <c r="G387" s="20"/>
      <c r="H387" s="30"/>
      <c r="I387" s="20"/>
      <c r="J387" s="20"/>
      <c r="K387" s="30"/>
      <c r="L387" s="20"/>
      <c r="M387" s="30"/>
      <c r="N387" s="30"/>
      <c r="O387" s="20"/>
      <c r="P387" s="20"/>
      <c r="Q387" s="16"/>
      <c r="R387" s="20"/>
      <c r="S387" s="20"/>
      <c r="T387" s="20"/>
      <c r="U387" s="20"/>
      <c r="V387" s="20"/>
      <c r="W387" s="20"/>
      <c r="X387" s="20"/>
      <c r="Y387" s="20"/>
    </row>
    <row r="388" spans="1:25" x14ac:dyDescent="0.25">
      <c r="A388" s="20"/>
      <c r="B388" s="20"/>
      <c r="C388" s="20"/>
      <c r="D388" s="30"/>
      <c r="E388" s="30"/>
      <c r="F388" s="20"/>
      <c r="G388" s="20"/>
      <c r="H388" s="30"/>
      <c r="I388" s="20"/>
      <c r="J388" s="20"/>
      <c r="K388" s="30"/>
      <c r="L388" s="20"/>
      <c r="M388" s="30"/>
      <c r="N388" s="30"/>
      <c r="O388" s="20"/>
      <c r="P388" s="20"/>
      <c r="Q388" s="16"/>
      <c r="R388" s="20"/>
      <c r="S388" s="20"/>
      <c r="T388" s="20"/>
      <c r="U388" s="20"/>
      <c r="V388" s="20"/>
      <c r="W388" s="20"/>
      <c r="X388" s="20"/>
      <c r="Y388" s="20"/>
    </row>
    <row r="389" spans="1:25" x14ac:dyDescent="0.25">
      <c r="A389" s="20"/>
      <c r="B389" s="20"/>
      <c r="C389" s="20"/>
      <c r="D389" s="30"/>
      <c r="E389" s="30"/>
      <c r="F389" s="20"/>
      <c r="G389" s="20"/>
      <c r="H389" s="30"/>
      <c r="I389" s="20"/>
      <c r="J389" s="20"/>
      <c r="K389" s="30"/>
      <c r="L389" s="20"/>
      <c r="M389" s="30"/>
      <c r="N389" s="30"/>
      <c r="O389" s="20"/>
      <c r="P389" s="20"/>
      <c r="Q389" s="16"/>
      <c r="R389" s="20"/>
      <c r="S389" s="20"/>
      <c r="T389" s="20"/>
      <c r="U389" s="20"/>
      <c r="V389" s="20"/>
      <c r="W389" s="20"/>
      <c r="X389" s="20"/>
      <c r="Y389" s="20"/>
    </row>
    <row r="390" spans="1:25" x14ac:dyDescent="0.25">
      <c r="A390" s="20"/>
      <c r="B390" s="20"/>
      <c r="C390" s="20"/>
      <c r="D390" s="30"/>
      <c r="E390" s="30"/>
      <c r="F390" s="20"/>
      <c r="G390" s="20"/>
      <c r="H390" s="30"/>
      <c r="I390" s="20"/>
      <c r="J390" s="20"/>
      <c r="K390" s="30"/>
      <c r="L390" s="20"/>
      <c r="M390" s="30"/>
      <c r="N390" s="30"/>
      <c r="O390" s="20"/>
      <c r="P390" s="20"/>
      <c r="Q390" s="16"/>
      <c r="R390" s="20"/>
      <c r="S390" s="20"/>
      <c r="T390" s="20"/>
      <c r="U390" s="20"/>
      <c r="V390" s="20"/>
      <c r="W390" s="20"/>
      <c r="X390" s="20"/>
      <c r="Y390" s="20"/>
    </row>
    <row r="391" spans="1:25" x14ac:dyDescent="0.25">
      <c r="A391" s="20"/>
      <c r="B391" s="20"/>
      <c r="C391" s="20"/>
      <c r="D391" s="30"/>
      <c r="E391" s="30"/>
      <c r="F391" s="20"/>
      <c r="G391" s="20"/>
      <c r="H391" s="30"/>
      <c r="I391" s="20"/>
      <c r="J391" s="20"/>
      <c r="K391" s="30"/>
      <c r="L391" s="20"/>
      <c r="M391" s="30"/>
      <c r="N391" s="30"/>
      <c r="O391" s="20"/>
      <c r="P391" s="20"/>
      <c r="Q391" s="16"/>
      <c r="R391" s="20"/>
      <c r="S391" s="20"/>
      <c r="T391" s="20"/>
      <c r="U391" s="20"/>
      <c r="V391" s="20"/>
      <c r="W391" s="20"/>
      <c r="X391" s="20"/>
      <c r="Y391" s="20"/>
    </row>
    <row r="392" spans="1:25" x14ac:dyDescent="0.25">
      <c r="A392" s="20"/>
      <c r="B392" s="20"/>
      <c r="C392" s="20"/>
      <c r="D392" s="30"/>
      <c r="E392" s="30"/>
      <c r="F392" s="20"/>
      <c r="G392" s="20"/>
      <c r="H392" s="30"/>
      <c r="I392" s="20"/>
      <c r="J392" s="20"/>
      <c r="K392" s="30"/>
      <c r="L392" s="20"/>
      <c r="M392" s="30"/>
      <c r="N392" s="30"/>
      <c r="O392" s="20"/>
      <c r="P392" s="20"/>
      <c r="Q392" s="16"/>
      <c r="R392" s="20"/>
      <c r="S392" s="20"/>
      <c r="T392" s="20"/>
      <c r="U392" s="20"/>
      <c r="V392" s="20"/>
      <c r="W392" s="20"/>
      <c r="X392" s="20"/>
      <c r="Y392" s="20"/>
    </row>
    <row r="393" spans="1:25" x14ac:dyDescent="0.25">
      <c r="A393" s="20"/>
      <c r="B393" s="20"/>
      <c r="C393" s="20"/>
      <c r="D393" s="30"/>
      <c r="E393" s="30"/>
      <c r="F393" s="20"/>
      <c r="G393" s="20"/>
      <c r="H393" s="30"/>
      <c r="I393" s="20"/>
      <c r="J393" s="20"/>
      <c r="K393" s="30"/>
      <c r="L393" s="20"/>
      <c r="M393" s="30"/>
      <c r="N393" s="30"/>
      <c r="O393" s="20"/>
      <c r="P393" s="20"/>
      <c r="Q393" s="16"/>
      <c r="R393" s="20"/>
      <c r="S393" s="20"/>
      <c r="T393" s="20"/>
      <c r="U393" s="20"/>
      <c r="V393" s="20"/>
      <c r="W393" s="20"/>
      <c r="X393" s="20"/>
      <c r="Y393" s="20"/>
    </row>
    <row r="394" spans="1:25" x14ac:dyDescent="0.25">
      <c r="A394" s="20"/>
      <c r="B394" s="20"/>
      <c r="C394" s="20"/>
      <c r="D394" s="30"/>
      <c r="E394" s="30"/>
      <c r="F394" s="20"/>
      <c r="G394" s="20"/>
      <c r="H394" s="30"/>
      <c r="I394" s="20"/>
      <c r="J394" s="20"/>
      <c r="K394" s="30"/>
      <c r="L394" s="20"/>
      <c r="M394" s="30"/>
      <c r="N394" s="30"/>
      <c r="O394" s="20"/>
      <c r="P394" s="20"/>
      <c r="Q394" s="16"/>
      <c r="R394" s="20"/>
      <c r="S394" s="20"/>
      <c r="T394" s="20"/>
      <c r="U394" s="20"/>
      <c r="V394" s="20"/>
      <c r="W394" s="20"/>
      <c r="X394" s="20"/>
      <c r="Y394" s="20"/>
    </row>
    <row r="395" spans="1:25" x14ac:dyDescent="0.25">
      <c r="A395" s="20"/>
      <c r="B395" s="20"/>
      <c r="C395" s="20"/>
      <c r="D395" s="30"/>
      <c r="E395" s="30"/>
      <c r="F395" s="20"/>
      <c r="G395" s="20"/>
      <c r="H395" s="30"/>
      <c r="I395" s="20"/>
      <c r="J395" s="20"/>
      <c r="K395" s="30"/>
      <c r="L395" s="20"/>
      <c r="M395" s="30"/>
      <c r="N395" s="30"/>
      <c r="O395" s="20"/>
      <c r="P395" s="20"/>
      <c r="Q395" s="16"/>
      <c r="R395" s="20"/>
      <c r="S395" s="20"/>
      <c r="T395" s="20"/>
      <c r="U395" s="20"/>
      <c r="V395" s="20"/>
      <c r="W395" s="20"/>
      <c r="X395" s="20"/>
      <c r="Y395" s="20"/>
    </row>
    <row r="396" spans="1:25" x14ac:dyDescent="0.25">
      <c r="A396" s="20"/>
      <c r="B396" s="20"/>
      <c r="C396" s="20"/>
      <c r="D396" s="30"/>
      <c r="E396" s="30"/>
      <c r="F396" s="20"/>
      <c r="G396" s="20"/>
      <c r="H396" s="30"/>
      <c r="I396" s="20"/>
      <c r="J396" s="20"/>
      <c r="K396" s="30"/>
      <c r="L396" s="20"/>
      <c r="M396" s="30"/>
      <c r="N396" s="30"/>
      <c r="O396" s="20"/>
      <c r="P396" s="20"/>
      <c r="Q396" s="16"/>
      <c r="R396" s="20"/>
      <c r="S396" s="20"/>
      <c r="T396" s="20"/>
      <c r="U396" s="20"/>
      <c r="V396" s="20"/>
      <c r="W396" s="20"/>
      <c r="X396" s="20"/>
      <c r="Y396" s="20"/>
    </row>
    <row r="397" spans="1:25" x14ac:dyDescent="0.25">
      <c r="A397" s="20"/>
      <c r="B397" s="20"/>
      <c r="C397" s="20"/>
      <c r="D397" s="30"/>
      <c r="E397" s="30"/>
      <c r="F397" s="20"/>
      <c r="G397" s="20"/>
      <c r="H397" s="30"/>
      <c r="I397" s="20"/>
      <c r="J397" s="20"/>
      <c r="K397" s="30"/>
      <c r="L397" s="20"/>
      <c r="M397" s="30"/>
      <c r="N397" s="30"/>
      <c r="O397" s="20"/>
      <c r="P397" s="20"/>
      <c r="Q397" s="16"/>
      <c r="R397" s="20"/>
      <c r="S397" s="20"/>
      <c r="T397" s="20"/>
      <c r="U397" s="20"/>
      <c r="V397" s="20"/>
      <c r="W397" s="20"/>
      <c r="X397" s="20"/>
      <c r="Y397" s="20"/>
    </row>
    <row r="398" spans="1:25" x14ac:dyDescent="0.25">
      <c r="A398" s="20"/>
      <c r="B398" s="20"/>
      <c r="C398" s="20"/>
      <c r="D398" s="30"/>
      <c r="E398" s="30"/>
      <c r="F398" s="20"/>
      <c r="G398" s="20"/>
      <c r="H398" s="30"/>
      <c r="I398" s="20"/>
      <c r="J398" s="20"/>
      <c r="K398" s="30"/>
      <c r="L398" s="20"/>
      <c r="M398" s="30"/>
      <c r="N398" s="30"/>
      <c r="O398" s="20"/>
      <c r="P398" s="20"/>
      <c r="Q398" s="16"/>
      <c r="R398" s="20"/>
      <c r="S398" s="20"/>
      <c r="T398" s="20"/>
      <c r="U398" s="20"/>
      <c r="V398" s="20"/>
      <c r="W398" s="20"/>
      <c r="X398" s="20"/>
      <c r="Y398" s="20"/>
    </row>
    <row r="399" spans="1:25" x14ac:dyDescent="0.25">
      <c r="A399" s="20"/>
      <c r="B399" s="20"/>
      <c r="C399" s="20"/>
      <c r="D399" s="30"/>
      <c r="E399" s="30"/>
      <c r="F399" s="20"/>
      <c r="G399" s="20"/>
      <c r="H399" s="30"/>
      <c r="I399" s="20"/>
      <c r="J399" s="20"/>
      <c r="K399" s="30"/>
      <c r="L399" s="20"/>
      <c r="M399" s="30"/>
      <c r="N399" s="30"/>
      <c r="O399" s="20"/>
      <c r="P399" s="20"/>
      <c r="Q399" s="16"/>
      <c r="R399" s="20"/>
      <c r="S399" s="20"/>
      <c r="T399" s="20"/>
      <c r="U399" s="20"/>
      <c r="V399" s="20"/>
      <c r="W399" s="20"/>
      <c r="X399" s="20"/>
      <c r="Y399" s="20"/>
    </row>
    <row r="400" spans="1:25" x14ac:dyDescent="0.25">
      <c r="A400" s="20"/>
      <c r="B400" s="20"/>
      <c r="C400" s="20"/>
      <c r="D400" s="30"/>
      <c r="E400" s="30"/>
      <c r="F400" s="20"/>
      <c r="G400" s="20"/>
      <c r="H400" s="30"/>
      <c r="I400" s="20"/>
      <c r="J400" s="20"/>
      <c r="K400" s="30"/>
      <c r="L400" s="20"/>
      <c r="M400" s="30"/>
      <c r="N400" s="30"/>
      <c r="O400" s="20"/>
      <c r="P400" s="20"/>
      <c r="Q400" s="16"/>
      <c r="R400" s="20"/>
      <c r="S400" s="20"/>
      <c r="T400" s="20"/>
      <c r="U400" s="20"/>
      <c r="V400" s="20"/>
      <c r="W400" s="20"/>
      <c r="X400" s="20"/>
      <c r="Y400" s="20"/>
    </row>
    <row r="401" spans="1:25" x14ac:dyDescent="0.25">
      <c r="A401" s="20"/>
      <c r="B401" s="20"/>
      <c r="C401" s="20"/>
      <c r="D401" s="30"/>
      <c r="E401" s="30"/>
      <c r="F401" s="20"/>
      <c r="G401" s="20"/>
      <c r="H401" s="30"/>
      <c r="I401" s="20"/>
      <c r="J401" s="20"/>
      <c r="K401" s="30"/>
      <c r="L401" s="20"/>
      <c r="M401" s="30"/>
      <c r="N401" s="30"/>
      <c r="O401" s="20"/>
      <c r="P401" s="20"/>
      <c r="Q401" s="16"/>
      <c r="R401" s="20"/>
      <c r="S401" s="20"/>
      <c r="T401" s="20"/>
      <c r="U401" s="20"/>
      <c r="V401" s="20"/>
      <c r="W401" s="20"/>
      <c r="X401" s="20"/>
      <c r="Y401" s="20"/>
    </row>
    <row r="402" spans="1:25" x14ac:dyDescent="0.25">
      <c r="A402" s="20"/>
      <c r="B402" s="20"/>
      <c r="C402" s="20"/>
      <c r="D402" s="30"/>
      <c r="E402" s="30"/>
      <c r="F402" s="20"/>
      <c r="G402" s="20"/>
      <c r="H402" s="30"/>
      <c r="I402" s="20"/>
      <c r="J402" s="20"/>
      <c r="K402" s="30"/>
      <c r="L402" s="20"/>
      <c r="M402" s="30"/>
      <c r="N402" s="30"/>
      <c r="O402" s="20"/>
      <c r="P402" s="20"/>
      <c r="Q402" s="16"/>
      <c r="R402" s="20"/>
      <c r="S402" s="20"/>
      <c r="T402" s="20"/>
      <c r="U402" s="20"/>
      <c r="V402" s="20"/>
      <c r="W402" s="20"/>
      <c r="X402" s="20"/>
      <c r="Y402" s="20"/>
    </row>
    <row r="403" spans="1:25" x14ac:dyDescent="0.25">
      <c r="A403" s="20"/>
      <c r="B403" s="20"/>
      <c r="C403" s="20"/>
      <c r="D403" s="30"/>
      <c r="E403" s="30"/>
      <c r="F403" s="20"/>
      <c r="G403" s="20"/>
      <c r="H403" s="30"/>
      <c r="I403" s="20"/>
      <c r="J403" s="20"/>
      <c r="K403" s="30"/>
      <c r="L403" s="20"/>
      <c r="M403" s="30"/>
      <c r="N403" s="30"/>
      <c r="O403" s="20"/>
      <c r="P403" s="20"/>
      <c r="Q403" s="16"/>
      <c r="R403" s="20"/>
      <c r="S403" s="20"/>
      <c r="T403" s="20"/>
      <c r="U403" s="20"/>
      <c r="V403" s="20"/>
      <c r="W403" s="20"/>
      <c r="X403" s="20"/>
      <c r="Y403" s="20"/>
    </row>
    <row r="404" spans="1:25" x14ac:dyDescent="0.25">
      <c r="A404" s="20"/>
      <c r="B404" s="20"/>
      <c r="C404" s="20"/>
      <c r="D404" s="30"/>
      <c r="E404" s="30"/>
      <c r="F404" s="20"/>
      <c r="G404" s="20"/>
      <c r="H404" s="30"/>
      <c r="I404" s="20"/>
      <c r="J404" s="20"/>
      <c r="K404" s="30"/>
      <c r="L404" s="20"/>
      <c r="M404" s="30"/>
      <c r="N404" s="30"/>
      <c r="O404" s="20"/>
      <c r="P404" s="20"/>
      <c r="Q404" s="16"/>
      <c r="R404" s="20"/>
      <c r="S404" s="20"/>
      <c r="T404" s="20"/>
      <c r="U404" s="20"/>
      <c r="V404" s="20"/>
      <c r="W404" s="20"/>
      <c r="X404" s="20"/>
      <c r="Y404" s="20"/>
    </row>
    <row r="405" spans="1:25" x14ac:dyDescent="0.25">
      <c r="A405" s="20"/>
      <c r="B405" s="20"/>
      <c r="C405" s="20"/>
      <c r="D405" s="30"/>
      <c r="E405" s="30"/>
      <c r="F405" s="20"/>
      <c r="G405" s="20"/>
      <c r="H405" s="30"/>
      <c r="I405" s="20"/>
      <c r="J405" s="20"/>
      <c r="K405" s="30"/>
      <c r="L405" s="20"/>
      <c r="M405" s="30"/>
      <c r="N405" s="30"/>
      <c r="O405" s="20"/>
      <c r="P405" s="20"/>
      <c r="Q405" s="16"/>
      <c r="R405" s="20"/>
      <c r="S405" s="20"/>
      <c r="T405" s="20"/>
      <c r="U405" s="20"/>
      <c r="V405" s="20"/>
      <c r="W405" s="20"/>
      <c r="X405" s="20"/>
      <c r="Y405" s="20"/>
    </row>
    <row r="406" spans="1:25" x14ac:dyDescent="0.25">
      <c r="A406" s="20"/>
      <c r="B406" s="20"/>
      <c r="C406" s="20"/>
      <c r="D406" s="30"/>
      <c r="E406" s="30"/>
      <c r="F406" s="20"/>
      <c r="G406" s="20"/>
      <c r="H406" s="30"/>
      <c r="I406" s="20"/>
      <c r="J406" s="20"/>
      <c r="K406" s="30"/>
      <c r="L406" s="20"/>
      <c r="M406" s="30"/>
      <c r="N406" s="30"/>
      <c r="O406" s="20"/>
      <c r="P406" s="20"/>
      <c r="Q406" s="16"/>
      <c r="R406" s="20"/>
      <c r="S406" s="20"/>
      <c r="T406" s="20"/>
      <c r="U406" s="20"/>
      <c r="V406" s="20"/>
      <c r="W406" s="20"/>
      <c r="X406" s="20"/>
      <c r="Y406" s="20"/>
    </row>
    <row r="407" spans="1:25" x14ac:dyDescent="0.25">
      <c r="A407" s="20"/>
      <c r="B407" s="20"/>
      <c r="C407" s="20"/>
      <c r="D407" s="30"/>
      <c r="E407" s="30"/>
      <c r="F407" s="20"/>
      <c r="G407" s="20"/>
      <c r="H407" s="30"/>
      <c r="I407" s="20"/>
      <c r="J407" s="20"/>
      <c r="K407" s="30"/>
      <c r="L407" s="20"/>
      <c r="M407" s="30"/>
      <c r="N407" s="30"/>
      <c r="O407" s="20"/>
      <c r="P407" s="20"/>
      <c r="Q407" s="16"/>
      <c r="R407" s="20"/>
      <c r="S407" s="20"/>
      <c r="T407" s="20"/>
      <c r="U407" s="20"/>
      <c r="V407" s="20"/>
      <c r="W407" s="20"/>
      <c r="X407" s="20"/>
      <c r="Y407" s="20"/>
    </row>
  </sheetData>
  <autoFilter ref="A1:Z407" xr:uid="{00000000-0001-0000-1D00-000000000000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E25AF-ED91-4A6D-8E7F-F27AE4029BCD}">
  <dimension ref="A1:Y32"/>
  <sheetViews>
    <sheetView topLeftCell="H1" workbookViewId="0">
      <selection sqref="A1:Y4"/>
    </sheetView>
  </sheetViews>
  <sheetFormatPr defaultRowHeight="15" x14ac:dyDescent="0.25"/>
  <cols>
    <col min="2" max="2" width="36.85546875" customWidth="1"/>
    <col min="4" max="4" width="19.28515625" bestFit="1" customWidth="1"/>
    <col min="18" max="18" width="19.28515625" bestFit="1" customWidth="1"/>
  </cols>
  <sheetData>
    <row r="1" spans="1:25" x14ac:dyDescent="0.25">
      <c r="A1" s="1" t="s">
        <v>10</v>
      </c>
      <c r="B1" s="1">
        <v>1</v>
      </c>
      <c r="C1" s="1"/>
      <c r="D1" s="1">
        <v>2</v>
      </c>
      <c r="E1" s="1"/>
      <c r="F1" s="1"/>
      <c r="G1" s="1"/>
      <c r="H1" s="1"/>
      <c r="I1" s="1"/>
      <c r="J1" s="1"/>
      <c r="K1" s="1"/>
      <c r="L1" s="1" t="s">
        <v>11</v>
      </c>
      <c r="M1" s="1">
        <v>3</v>
      </c>
      <c r="N1" s="1">
        <v>4</v>
      </c>
      <c r="O1" s="1" t="s">
        <v>12</v>
      </c>
      <c r="P1" s="1" t="s">
        <v>13</v>
      </c>
      <c r="Q1" s="1" t="s">
        <v>22</v>
      </c>
      <c r="R1" s="1" t="s">
        <v>14</v>
      </c>
      <c r="S1" s="1" t="s">
        <v>15</v>
      </c>
      <c r="T1" s="1" t="s">
        <v>16</v>
      </c>
      <c r="U1" s="4" t="s">
        <v>17</v>
      </c>
      <c r="V1" s="4" t="s">
        <v>18</v>
      </c>
      <c r="W1" s="4" t="s">
        <v>9</v>
      </c>
      <c r="X1" s="4" t="s">
        <v>19</v>
      </c>
      <c r="Y1" s="4" t="s">
        <v>5</v>
      </c>
    </row>
    <row r="2" spans="1:25" hidden="1" x14ac:dyDescent="0.25">
      <c r="A2" t="s">
        <v>1160</v>
      </c>
      <c r="C2" s="11" t="e">
        <f t="shared" ref="C2:C4" si="0">FIND(" ",B2)</f>
        <v>#VALUE!</v>
      </c>
      <c r="D2" s="2" t="e">
        <f t="shared" ref="D2:D4" si="1">MID(B2,1,C2)</f>
        <v>#VALUE!</v>
      </c>
      <c r="E2" s="1" t="e">
        <f t="shared" ref="E2:E4" si="2">LEFT(D2,4)</f>
        <v>#VALUE!</v>
      </c>
      <c r="F2" s="2" t="e">
        <f t="shared" ref="F2:F4" si="3">TRIM(MID(B2,C2,100))</f>
        <v>#VALUE!</v>
      </c>
      <c r="G2" s="2" t="e">
        <f t="shared" ref="G2:G4" si="4">FIND("(",(F2))</f>
        <v>#VALUE!</v>
      </c>
      <c r="H2" s="1" t="e">
        <f t="shared" ref="H2:H4" si="5">MID(F2,1,G2-1)</f>
        <v>#VALUE!</v>
      </c>
      <c r="I2" s="2" t="e">
        <f t="shared" ref="I2:I4" si="6">FIND(")",F2)</f>
        <v>#VALUE!</v>
      </c>
      <c r="J2" s="2" t="e">
        <f t="shared" ref="J2:J4" si="7">I2-G2</f>
        <v>#VALUE!</v>
      </c>
      <c r="K2" s="1" t="e">
        <f t="shared" ref="K2:K4" si="8">MID(F2,G2+1,J2-1)</f>
        <v>#VALUE!</v>
      </c>
      <c r="L2" s="2"/>
      <c r="M2" s="1" t="e">
        <f t="shared" ref="M2:M4" si="9">D2</f>
        <v>#VALUE!</v>
      </c>
      <c r="N2" s="1" t="e">
        <f t="shared" ref="N2:N4" si="10">M2</f>
        <v>#VALUE!</v>
      </c>
      <c r="O2" s="2" t="e">
        <f t="shared" ref="O2:O4" si="11">H2</f>
        <v>#VALUE!</v>
      </c>
      <c r="P2" s="2" t="e">
        <f t="shared" ref="P2:P4" si="12">K2</f>
        <v>#VALUE!</v>
      </c>
      <c r="Q2" s="2"/>
      <c r="R2" s="16" t="e">
        <f t="shared" ref="R2:R4" si="13">N2</f>
        <v>#VALUE!</v>
      </c>
      <c r="S2" s="2"/>
      <c r="T2" s="2"/>
      <c r="U2" s="2"/>
      <c r="V2" s="2"/>
      <c r="W2" s="2"/>
      <c r="X2" s="2"/>
      <c r="Y2" s="2"/>
    </row>
    <row r="3" spans="1:25" hidden="1" x14ac:dyDescent="0.25">
      <c r="B3" t="s">
        <v>232</v>
      </c>
      <c r="C3" s="11" t="e">
        <f t="shared" si="0"/>
        <v>#VALUE!</v>
      </c>
      <c r="D3" s="2" t="e">
        <f t="shared" si="1"/>
        <v>#VALUE!</v>
      </c>
      <c r="E3" s="1" t="e">
        <f t="shared" si="2"/>
        <v>#VALUE!</v>
      </c>
      <c r="F3" s="2" t="e">
        <f t="shared" si="3"/>
        <v>#VALUE!</v>
      </c>
      <c r="G3" s="2" t="e">
        <f t="shared" si="4"/>
        <v>#VALUE!</v>
      </c>
      <c r="H3" s="1" t="e">
        <f t="shared" si="5"/>
        <v>#VALUE!</v>
      </c>
      <c r="I3" s="2" t="e">
        <f t="shared" si="6"/>
        <v>#VALUE!</v>
      </c>
      <c r="J3" s="2" t="e">
        <f t="shared" si="7"/>
        <v>#VALUE!</v>
      </c>
      <c r="K3" s="1" t="e">
        <f t="shared" si="8"/>
        <v>#VALUE!</v>
      </c>
      <c r="L3" s="2"/>
      <c r="M3" s="1" t="e">
        <f t="shared" si="9"/>
        <v>#VALUE!</v>
      </c>
      <c r="N3" s="1" t="e">
        <f t="shared" si="10"/>
        <v>#VALUE!</v>
      </c>
      <c r="O3" s="2" t="e">
        <f t="shared" si="11"/>
        <v>#VALUE!</v>
      </c>
      <c r="P3" s="2" t="e">
        <f t="shared" si="12"/>
        <v>#VALUE!</v>
      </c>
      <c r="Q3" s="2"/>
      <c r="R3" s="16" t="e">
        <f t="shared" si="13"/>
        <v>#VALUE!</v>
      </c>
      <c r="S3" s="2"/>
      <c r="T3" s="2"/>
      <c r="U3" s="2"/>
      <c r="V3" s="2"/>
      <c r="W3" s="2"/>
      <c r="X3" s="2"/>
      <c r="Y3" s="2"/>
    </row>
    <row r="4" spans="1:25" x14ac:dyDescent="0.25">
      <c r="B4" t="s">
        <v>156</v>
      </c>
      <c r="C4" s="11">
        <f t="shared" si="0"/>
        <v>5</v>
      </c>
      <c r="D4" s="2" t="str">
        <f t="shared" si="1"/>
        <v xml:space="preserve">SRNO </v>
      </c>
      <c r="E4" s="1" t="str">
        <f t="shared" si="2"/>
        <v>SRNO</v>
      </c>
      <c r="F4" s="2" t="str">
        <f t="shared" si="3"/>
        <v>NUMBER (10) NOT NULL,</v>
      </c>
      <c r="G4" s="2">
        <f t="shared" si="4"/>
        <v>8</v>
      </c>
      <c r="H4" s="1" t="str">
        <f t="shared" si="5"/>
        <v xml:space="preserve">NUMBER </v>
      </c>
      <c r="I4" s="2">
        <f t="shared" si="6"/>
        <v>11</v>
      </c>
      <c r="J4" s="2">
        <f t="shared" si="7"/>
        <v>3</v>
      </c>
      <c r="K4" s="1" t="str">
        <f t="shared" si="8"/>
        <v>10</v>
      </c>
      <c r="L4" s="2"/>
      <c r="M4" s="1" t="str">
        <f t="shared" si="9"/>
        <v xml:space="preserve">SRNO </v>
      </c>
      <c r="N4" s="1" t="str">
        <f t="shared" si="10"/>
        <v xml:space="preserve">SRNO </v>
      </c>
      <c r="O4" s="2" t="str">
        <f t="shared" si="11"/>
        <v xml:space="preserve">NUMBER </v>
      </c>
      <c r="P4" s="2" t="str">
        <f t="shared" si="12"/>
        <v>10</v>
      </c>
      <c r="Q4" s="2"/>
      <c r="R4" s="16" t="str">
        <f t="shared" si="13"/>
        <v xml:space="preserve">SRNO </v>
      </c>
      <c r="S4" s="2"/>
      <c r="T4" s="2"/>
      <c r="U4" s="2"/>
      <c r="V4" s="2"/>
      <c r="W4" s="2"/>
      <c r="X4" s="2"/>
      <c r="Y4" s="2"/>
    </row>
    <row r="5" spans="1:25" x14ac:dyDescent="0.25">
      <c r="B5" t="s">
        <v>24</v>
      </c>
      <c r="C5" s="11">
        <f t="shared" ref="C5:C32" si="14">FIND(" ",B5)</f>
        <v>9</v>
      </c>
      <c r="D5" s="2" t="str">
        <f t="shared" ref="D5:D32" si="15">MID(B5,1,C5)</f>
        <v xml:space="preserve">TENANTID </v>
      </c>
      <c r="E5" s="1" t="str">
        <f t="shared" ref="E5:E32" si="16">LEFT(D5,4)</f>
        <v>TENA</v>
      </c>
      <c r="F5" s="2" t="str">
        <f t="shared" ref="F5:F32" si="17">TRIM(MID(B5,C5,100))</f>
        <v>NUMBER (10) NOT NULL,</v>
      </c>
      <c r="G5" s="2">
        <f t="shared" ref="G5:G32" si="18">FIND("(",(F5))</f>
        <v>8</v>
      </c>
      <c r="H5" s="1" t="str">
        <f t="shared" ref="H5:H32" si="19">MID(F5,1,G5-1)</f>
        <v xml:space="preserve">NUMBER </v>
      </c>
      <c r="I5" s="2">
        <f t="shared" ref="I5:I32" si="20">FIND(")",F5)</f>
        <v>11</v>
      </c>
      <c r="J5" s="2">
        <f t="shared" ref="J5:J32" si="21">I5-G5</f>
        <v>3</v>
      </c>
      <c r="K5" s="1" t="str">
        <f t="shared" ref="K5:K32" si="22">MID(F5,G5+1,J5-1)</f>
        <v>10</v>
      </c>
      <c r="L5" s="2"/>
      <c r="M5" s="1" t="str">
        <f t="shared" ref="M5:M32" si="23">D5</f>
        <v xml:space="preserve">TENANTID </v>
      </c>
      <c r="N5" s="1" t="str">
        <f t="shared" ref="N5:N32" si="24">M5</f>
        <v xml:space="preserve">TENANTID </v>
      </c>
      <c r="O5" s="2" t="str">
        <f t="shared" ref="O5:O32" si="25">H5</f>
        <v xml:space="preserve">NUMBER </v>
      </c>
      <c r="P5" s="2" t="str">
        <f t="shared" ref="P5:P32" si="26">K5</f>
        <v>10</v>
      </c>
      <c r="Q5" s="2"/>
      <c r="R5" s="16" t="str">
        <f t="shared" ref="R5:R32" si="27">N5</f>
        <v xml:space="preserve">TENANTID </v>
      </c>
      <c r="S5" s="2"/>
      <c r="T5" s="2"/>
      <c r="U5" s="2"/>
      <c r="V5" s="2"/>
      <c r="W5" s="2"/>
      <c r="X5" s="2"/>
      <c r="Y5" s="2"/>
    </row>
    <row r="6" spans="1:25" x14ac:dyDescent="0.25">
      <c r="B6" t="s">
        <v>158</v>
      </c>
      <c r="C6" s="11">
        <f t="shared" si="14"/>
        <v>11</v>
      </c>
      <c r="D6" s="2" t="str">
        <f t="shared" si="15"/>
        <v xml:space="preserve">BRANCHCODE </v>
      </c>
      <c r="E6" s="1" t="str">
        <f t="shared" si="16"/>
        <v>BRAN</v>
      </c>
      <c r="F6" s="2" t="str">
        <f t="shared" si="17"/>
        <v>NUMBER (10) NOT NULL,</v>
      </c>
      <c r="G6" s="2">
        <f t="shared" si="18"/>
        <v>8</v>
      </c>
      <c r="H6" s="1" t="str">
        <f t="shared" si="19"/>
        <v xml:space="preserve">NUMBER </v>
      </c>
      <c r="I6" s="2">
        <f t="shared" si="20"/>
        <v>11</v>
      </c>
      <c r="J6" s="2">
        <f t="shared" si="21"/>
        <v>3</v>
      </c>
      <c r="K6" s="1" t="str">
        <f t="shared" si="22"/>
        <v>10</v>
      </c>
      <c r="L6" s="2"/>
      <c r="M6" s="1" t="str">
        <f t="shared" si="23"/>
        <v xml:space="preserve">BRANCHCODE </v>
      </c>
      <c r="N6" s="1" t="str">
        <f t="shared" si="24"/>
        <v xml:space="preserve">BRANCHCODE </v>
      </c>
      <c r="O6" s="2" t="str">
        <f t="shared" si="25"/>
        <v xml:space="preserve">NUMBER </v>
      </c>
      <c r="P6" s="2" t="str">
        <f t="shared" si="26"/>
        <v>10</v>
      </c>
      <c r="Q6" s="2"/>
      <c r="R6" s="16" t="str">
        <f t="shared" si="27"/>
        <v xml:space="preserve">BRANCHCODE </v>
      </c>
      <c r="S6" s="2"/>
      <c r="T6" s="2"/>
      <c r="U6" s="2"/>
      <c r="V6" s="2"/>
      <c r="W6" s="2"/>
      <c r="X6" s="2"/>
      <c r="Y6" s="2"/>
    </row>
    <row r="7" spans="1:25" x14ac:dyDescent="0.25">
      <c r="B7" t="s">
        <v>492</v>
      </c>
      <c r="C7" s="11">
        <f t="shared" si="14"/>
        <v>10</v>
      </c>
      <c r="D7" s="2" t="str">
        <f t="shared" si="15"/>
        <v xml:space="preserve">PRDACCTID </v>
      </c>
      <c r="E7" s="1" t="str">
        <f t="shared" si="16"/>
        <v>PRDA</v>
      </c>
      <c r="F7" s="2" t="str">
        <f t="shared" si="17"/>
        <v>VARCHAR2 (32) NOT NULL,</v>
      </c>
      <c r="G7" s="2">
        <f t="shared" si="18"/>
        <v>10</v>
      </c>
      <c r="H7" s="1" t="str">
        <f t="shared" si="19"/>
        <v xml:space="preserve">VARCHAR2 </v>
      </c>
      <c r="I7" s="2">
        <f t="shared" si="20"/>
        <v>13</v>
      </c>
      <c r="J7" s="2">
        <f t="shared" si="21"/>
        <v>3</v>
      </c>
      <c r="K7" s="1" t="str">
        <f t="shared" si="22"/>
        <v>32</v>
      </c>
      <c r="L7" s="2"/>
      <c r="M7" s="1" t="str">
        <f t="shared" si="23"/>
        <v xml:space="preserve">PRDACCTID </v>
      </c>
      <c r="N7" s="1" t="str">
        <f t="shared" si="24"/>
        <v xml:space="preserve">PRDACCTID </v>
      </c>
      <c r="O7" s="2" t="str">
        <f t="shared" si="25"/>
        <v xml:space="preserve">VARCHAR2 </v>
      </c>
      <c r="P7" s="2" t="str">
        <f t="shared" si="26"/>
        <v>32</v>
      </c>
      <c r="Q7" s="2"/>
      <c r="R7" s="16" t="str">
        <f t="shared" si="27"/>
        <v xml:space="preserve">PRDACCTID </v>
      </c>
      <c r="S7" s="2"/>
      <c r="T7" s="2"/>
      <c r="U7" s="2"/>
      <c r="V7" s="2"/>
      <c r="W7" s="2"/>
      <c r="X7" s="2"/>
      <c r="Y7" s="2"/>
    </row>
    <row r="8" spans="1:25" x14ac:dyDescent="0.25">
      <c r="B8" t="s">
        <v>51</v>
      </c>
      <c r="C8" s="11">
        <f t="shared" si="14"/>
        <v>9</v>
      </c>
      <c r="D8" s="2" t="str">
        <f t="shared" si="15"/>
        <v xml:space="preserve">ISACTIVE </v>
      </c>
      <c r="E8" s="1" t="str">
        <f t="shared" si="16"/>
        <v>ISAC</v>
      </c>
      <c r="F8" s="2" t="str">
        <f t="shared" si="17"/>
        <v>NUMBER (10),</v>
      </c>
      <c r="G8" s="2">
        <f t="shared" si="18"/>
        <v>8</v>
      </c>
      <c r="H8" s="1" t="str">
        <f t="shared" si="19"/>
        <v xml:space="preserve">NUMBER </v>
      </c>
      <c r="I8" s="2">
        <f t="shared" si="20"/>
        <v>11</v>
      </c>
      <c r="J8" s="2">
        <f t="shared" si="21"/>
        <v>3</v>
      </c>
      <c r="K8" s="1" t="str">
        <f t="shared" si="22"/>
        <v>10</v>
      </c>
      <c r="L8" s="2"/>
      <c r="M8" s="1" t="str">
        <f t="shared" si="23"/>
        <v xml:space="preserve">ISACTIVE </v>
      </c>
      <c r="N8" s="1" t="str">
        <f t="shared" si="24"/>
        <v xml:space="preserve">ISACTIVE </v>
      </c>
      <c r="O8" s="2" t="str">
        <f t="shared" si="25"/>
        <v xml:space="preserve">NUMBER </v>
      </c>
      <c r="P8" s="2" t="str">
        <f t="shared" si="26"/>
        <v>10</v>
      </c>
      <c r="Q8" s="2"/>
      <c r="R8" s="16" t="str">
        <f t="shared" si="27"/>
        <v xml:space="preserve">ISACTIVE </v>
      </c>
      <c r="S8" s="2"/>
      <c r="T8" s="2"/>
      <c r="U8" s="2"/>
      <c r="V8" s="2"/>
      <c r="W8" s="2"/>
      <c r="X8" s="2"/>
      <c r="Y8" s="2"/>
    </row>
    <row r="9" spans="1:25" x14ac:dyDescent="0.25">
      <c r="B9" t="s">
        <v>38</v>
      </c>
      <c r="C9" s="11">
        <f t="shared" si="14"/>
        <v>11</v>
      </c>
      <c r="D9" s="2" t="str">
        <f t="shared" si="15"/>
        <v xml:space="preserve">AUTHSTATUS </v>
      </c>
      <c r="E9" s="1" t="str">
        <f t="shared" si="16"/>
        <v>AUTH</v>
      </c>
      <c r="F9" s="2" t="str">
        <f t="shared" si="17"/>
        <v>VARCHAR2 (1),</v>
      </c>
      <c r="G9" s="2">
        <f t="shared" si="18"/>
        <v>10</v>
      </c>
      <c r="H9" s="1" t="str">
        <f t="shared" si="19"/>
        <v xml:space="preserve">VARCHAR2 </v>
      </c>
      <c r="I9" s="2">
        <f t="shared" si="20"/>
        <v>12</v>
      </c>
      <c r="J9" s="2">
        <f t="shared" si="21"/>
        <v>2</v>
      </c>
      <c r="K9" s="1" t="str">
        <f t="shared" si="22"/>
        <v>1</v>
      </c>
      <c r="L9" s="2"/>
      <c r="M9" s="1" t="str">
        <f t="shared" si="23"/>
        <v xml:space="preserve">AUTHSTATUS </v>
      </c>
      <c r="N9" s="1" t="str">
        <f t="shared" si="24"/>
        <v xml:space="preserve">AUTHSTATUS </v>
      </c>
      <c r="O9" s="2" t="str">
        <f t="shared" si="25"/>
        <v xml:space="preserve">VARCHAR2 </v>
      </c>
      <c r="P9" s="2" t="str">
        <f t="shared" si="26"/>
        <v>1</v>
      </c>
      <c r="Q9" s="2"/>
      <c r="R9" s="16" t="str">
        <f t="shared" si="27"/>
        <v xml:space="preserve">AUTHSTATUS </v>
      </c>
      <c r="S9" s="2"/>
      <c r="T9" s="2"/>
      <c r="U9" s="2"/>
      <c r="V9" s="2"/>
      <c r="W9" s="2"/>
      <c r="X9" s="2"/>
      <c r="Y9" s="2"/>
    </row>
    <row r="10" spans="1:25" x14ac:dyDescent="0.25">
      <c r="B10" t="s">
        <v>500</v>
      </c>
      <c r="C10" s="11">
        <f t="shared" si="14"/>
        <v>8</v>
      </c>
      <c r="D10" s="2" t="str">
        <f t="shared" si="15"/>
        <v xml:space="preserve">OUPCODE </v>
      </c>
      <c r="E10" s="1" t="str">
        <f t="shared" si="16"/>
        <v>OUPC</v>
      </c>
      <c r="F10" s="2" t="str">
        <f t="shared" si="17"/>
        <v>NUMBER (10),</v>
      </c>
      <c r="G10" s="2">
        <f t="shared" si="18"/>
        <v>8</v>
      </c>
      <c r="H10" s="1" t="str">
        <f t="shared" si="19"/>
        <v xml:space="preserve">NUMBER </v>
      </c>
      <c r="I10" s="2">
        <f t="shared" si="20"/>
        <v>11</v>
      </c>
      <c r="J10" s="2">
        <f t="shared" si="21"/>
        <v>3</v>
      </c>
      <c r="K10" s="1" t="str">
        <f t="shared" si="22"/>
        <v>10</v>
      </c>
      <c r="L10" s="2"/>
      <c r="M10" s="1" t="str">
        <f t="shared" si="23"/>
        <v xml:space="preserve">OUPCODE </v>
      </c>
      <c r="N10" s="1" t="str">
        <f t="shared" si="24"/>
        <v xml:space="preserve">OUPCODE </v>
      </c>
      <c r="O10" s="2" t="str">
        <f t="shared" si="25"/>
        <v xml:space="preserve">NUMBER </v>
      </c>
      <c r="P10" s="2" t="str">
        <f t="shared" si="26"/>
        <v>10</v>
      </c>
      <c r="Q10" s="2"/>
      <c r="R10" s="16" t="str">
        <f t="shared" si="27"/>
        <v xml:space="preserve">OUPCODE </v>
      </c>
      <c r="S10" s="2"/>
      <c r="T10" s="2"/>
      <c r="U10" s="2"/>
      <c r="V10" s="2"/>
      <c r="W10" s="2"/>
      <c r="X10" s="2"/>
      <c r="Y10" s="2"/>
    </row>
    <row r="11" spans="1:25" x14ac:dyDescent="0.25">
      <c r="B11" t="s">
        <v>501</v>
      </c>
      <c r="C11" s="11">
        <f t="shared" si="14"/>
        <v>11</v>
      </c>
      <c r="D11" s="2" t="str">
        <f t="shared" si="15"/>
        <v xml:space="preserve">OUPCHGSAMT </v>
      </c>
      <c r="E11" s="1" t="str">
        <f t="shared" si="16"/>
        <v>OUPC</v>
      </c>
      <c r="F11" s="2" t="str">
        <f t="shared" si="17"/>
        <v>FLOAT,</v>
      </c>
      <c r="G11" s="2" t="e">
        <f t="shared" si="18"/>
        <v>#VALUE!</v>
      </c>
      <c r="H11" s="1" t="e">
        <f t="shared" si="19"/>
        <v>#VALUE!</v>
      </c>
      <c r="I11" s="2" t="e">
        <f t="shared" si="20"/>
        <v>#VALUE!</v>
      </c>
      <c r="J11" s="2" t="e">
        <f t="shared" si="21"/>
        <v>#VALUE!</v>
      </c>
      <c r="K11" s="1" t="e">
        <f t="shared" si="22"/>
        <v>#VALUE!</v>
      </c>
      <c r="L11" s="2"/>
      <c r="M11" s="1" t="str">
        <f t="shared" si="23"/>
        <v xml:space="preserve">OUPCHGSAMT </v>
      </c>
      <c r="N11" s="1" t="str">
        <f t="shared" si="24"/>
        <v xml:space="preserve">OUPCHGSAMT </v>
      </c>
      <c r="O11" s="2" t="e">
        <f t="shared" si="25"/>
        <v>#VALUE!</v>
      </c>
      <c r="P11" s="2" t="e">
        <f t="shared" si="26"/>
        <v>#VALUE!</v>
      </c>
      <c r="Q11" s="2"/>
      <c r="R11" s="16" t="str">
        <f t="shared" si="27"/>
        <v xml:space="preserve">OUPCHGSAMT </v>
      </c>
      <c r="S11" s="2"/>
      <c r="T11" s="2"/>
      <c r="U11" s="2"/>
      <c r="V11" s="2"/>
      <c r="W11" s="2"/>
      <c r="X11" s="2"/>
      <c r="Y11" s="2"/>
    </row>
    <row r="12" spans="1:25" x14ac:dyDescent="0.25">
      <c r="B12" t="s">
        <v>502</v>
      </c>
      <c r="C12" s="11">
        <f t="shared" si="14"/>
        <v>11</v>
      </c>
      <c r="D12" s="2" t="str">
        <f t="shared" si="15"/>
        <v xml:space="preserve">OUPCHGDESC </v>
      </c>
      <c r="E12" s="1" t="str">
        <f t="shared" si="16"/>
        <v>OUPC</v>
      </c>
      <c r="F12" s="2" t="str">
        <f t="shared" si="17"/>
        <v>VARCHAR2 (100),</v>
      </c>
      <c r="G12" s="2">
        <f t="shared" si="18"/>
        <v>10</v>
      </c>
      <c r="H12" s="1" t="str">
        <f t="shared" si="19"/>
        <v xml:space="preserve">VARCHAR2 </v>
      </c>
      <c r="I12" s="2">
        <f t="shared" si="20"/>
        <v>14</v>
      </c>
      <c r="J12" s="2">
        <f t="shared" si="21"/>
        <v>4</v>
      </c>
      <c r="K12" s="1" t="str">
        <f t="shared" si="22"/>
        <v>100</v>
      </c>
      <c r="L12" s="2"/>
      <c r="M12" s="1" t="str">
        <f t="shared" si="23"/>
        <v xml:space="preserve">OUPCHGDESC </v>
      </c>
      <c r="N12" s="1" t="str">
        <f t="shared" si="24"/>
        <v xml:space="preserve">OUPCHGDESC </v>
      </c>
      <c r="O12" s="2" t="str">
        <f t="shared" si="25"/>
        <v xml:space="preserve">VARCHAR2 </v>
      </c>
      <c r="P12" s="2" t="str">
        <f t="shared" si="26"/>
        <v>100</v>
      </c>
      <c r="Q12" s="2"/>
      <c r="R12" s="16" t="str">
        <f t="shared" si="27"/>
        <v xml:space="preserve">OUPCHGDESC </v>
      </c>
      <c r="S12" s="2"/>
      <c r="T12" s="2"/>
      <c r="U12" s="2"/>
      <c r="V12" s="2"/>
      <c r="W12" s="2"/>
      <c r="X12" s="2"/>
      <c r="Y12" s="2"/>
    </row>
    <row r="13" spans="1:25" x14ac:dyDescent="0.25">
      <c r="B13" t="s">
        <v>503</v>
      </c>
      <c r="C13" s="11">
        <f t="shared" si="14"/>
        <v>13</v>
      </c>
      <c r="D13" s="2" t="str">
        <f t="shared" si="15"/>
        <v xml:space="preserve">OUPCHGCRACCT </v>
      </c>
      <c r="E13" s="1" t="str">
        <f t="shared" si="16"/>
        <v>OUPC</v>
      </c>
      <c r="F13" s="2" t="str">
        <f t="shared" si="17"/>
        <v>VARCHAR2 (32),</v>
      </c>
      <c r="G13" s="2">
        <f t="shared" si="18"/>
        <v>10</v>
      </c>
      <c r="H13" s="1" t="str">
        <f t="shared" si="19"/>
        <v xml:space="preserve">VARCHAR2 </v>
      </c>
      <c r="I13" s="2">
        <f t="shared" si="20"/>
        <v>13</v>
      </c>
      <c r="J13" s="2">
        <f t="shared" si="21"/>
        <v>3</v>
      </c>
      <c r="K13" s="1" t="str">
        <f t="shared" si="22"/>
        <v>32</v>
      </c>
      <c r="L13" s="2"/>
      <c r="M13" s="1" t="str">
        <f t="shared" si="23"/>
        <v xml:space="preserve">OUPCHGCRACCT </v>
      </c>
      <c r="N13" s="1" t="str">
        <f t="shared" si="24"/>
        <v xml:space="preserve">OUPCHGCRACCT </v>
      </c>
      <c r="O13" s="2" t="str">
        <f t="shared" si="25"/>
        <v xml:space="preserve">VARCHAR2 </v>
      </c>
      <c r="P13" s="2" t="str">
        <f t="shared" si="26"/>
        <v>32</v>
      </c>
      <c r="Q13" s="2"/>
      <c r="R13" s="16" t="str">
        <f t="shared" si="27"/>
        <v xml:space="preserve">OUPCHGCRACCT </v>
      </c>
      <c r="S13" s="2"/>
      <c r="T13" s="2"/>
      <c r="U13" s="2"/>
      <c r="V13" s="2"/>
      <c r="W13" s="2"/>
      <c r="X13" s="2"/>
      <c r="Y13" s="2"/>
    </row>
    <row r="14" spans="1:25" hidden="1" x14ac:dyDescent="0.25">
      <c r="B14" t="s">
        <v>37</v>
      </c>
      <c r="C14" s="11">
        <f t="shared" si="14"/>
        <v>8</v>
      </c>
      <c r="D14" s="2" t="str">
        <f t="shared" si="15"/>
        <v xml:space="preserve">VERSION </v>
      </c>
      <c r="E14" s="1" t="str">
        <f t="shared" si="16"/>
        <v>VERS</v>
      </c>
      <c r="F14" s="2" t="str">
        <f t="shared" si="17"/>
        <v>NUMBER (10),</v>
      </c>
      <c r="G14" s="2">
        <f t="shared" si="18"/>
        <v>8</v>
      </c>
      <c r="H14" s="1" t="str">
        <f t="shared" si="19"/>
        <v xml:space="preserve">NUMBER </v>
      </c>
      <c r="I14" s="2">
        <f t="shared" si="20"/>
        <v>11</v>
      </c>
      <c r="J14" s="2">
        <f t="shared" si="21"/>
        <v>3</v>
      </c>
      <c r="K14" s="1" t="str">
        <f t="shared" si="22"/>
        <v>10</v>
      </c>
      <c r="L14" s="2"/>
      <c r="M14" s="1" t="str">
        <f t="shared" si="23"/>
        <v xml:space="preserve">VERSION </v>
      </c>
      <c r="N14" s="1" t="str">
        <f t="shared" si="24"/>
        <v xml:space="preserve">VERSION </v>
      </c>
      <c r="O14" s="2" t="str">
        <f t="shared" si="25"/>
        <v xml:space="preserve">NUMBER </v>
      </c>
      <c r="P14" s="2" t="str">
        <f t="shared" si="26"/>
        <v>10</v>
      </c>
      <c r="Q14" s="2"/>
      <c r="R14" s="16" t="str">
        <f t="shared" si="27"/>
        <v xml:space="preserve">VERSION </v>
      </c>
      <c r="S14" s="2"/>
      <c r="T14" s="2"/>
      <c r="U14" s="2"/>
      <c r="V14" s="2"/>
      <c r="W14" s="2"/>
      <c r="X14" s="2"/>
      <c r="Y14" s="2"/>
    </row>
    <row r="15" spans="1:25" hidden="1" x14ac:dyDescent="0.25">
      <c r="B15" t="s">
        <v>25</v>
      </c>
      <c r="C15" s="11">
        <f t="shared" si="14"/>
        <v>11</v>
      </c>
      <c r="D15" s="2" t="str">
        <f t="shared" si="15"/>
        <v xml:space="preserve">ACTIVITYID </v>
      </c>
      <c r="E15" s="1" t="str">
        <f t="shared" si="16"/>
        <v>ACTI</v>
      </c>
      <c r="F15" s="2" t="str">
        <f t="shared" si="17"/>
        <v>NUMBER (19),</v>
      </c>
      <c r="G15" s="2">
        <f t="shared" si="18"/>
        <v>8</v>
      </c>
      <c r="H15" s="1" t="str">
        <f t="shared" si="19"/>
        <v xml:space="preserve">NUMBER </v>
      </c>
      <c r="I15" s="2">
        <f t="shared" si="20"/>
        <v>11</v>
      </c>
      <c r="J15" s="2">
        <f t="shared" si="21"/>
        <v>3</v>
      </c>
      <c r="K15" s="1" t="str">
        <f t="shared" si="22"/>
        <v>19</v>
      </c>
      <c r="L15" s="2"/>
      <c r="M15" s="1" t="str">
        <f t="shared" si="23"/>
        <v xml:space="preserve">ACTIVITYID </v>
      </c>
      <c r="N15" s="1" t="str">
        <f t="shared" si="24"/>
        <v xml:space="preserve">ACTIVITYID </v>
      </c>
      <c r="O15" s="2" t="str">
        <f t="shared" si="25"/>
        <v xml:space="preserve">NUMBER </v>
      </c>
      <c r="P15" s="2" t="str">
        <f t="shared" si="26"/>
        <v>19</v>
      </c>
      <c r="Q15" s="2"/>
      <c r="R15" s="16" t="str">
        <f t="shared" si="27"/>
        <v xml:space="preserve">ACTIVITYID </v>
      </c>
      <c r="S15" s="2"/>
      <c r="T15" s="2"/>
      <c r="U15" s="2"/>
      <c r="V15" s="2"/>
      <c r="W15" s="2"/>
      <c r="X15" s="2"/>
      <c r="Y15" s="2"/>
    </row>
    <row r="16" spans="1:25" hidden="1" x14ac:dyDescent="0.25">
      <c r="B16" t="s">
        <v>33</v>
      </c>
      <c r="C16" s="11">
        <f t="shared" si="14"/>
        <v>12</v>
      </c>
      <c r="D16" s="2" t="str">
        <f t="shared" si="15"/>
        <v xml:space="preserve">DESCRIPTION </v>
      </c>
      <c r="E16" s="1" t="str">
        <f t="shared" si="16"/>
        <v>DESC</v>
      </c>
      <c r="F16" s="2" t="str">
        <f t="shared" si="17"/>
        <v>VARCHAR2 (100),</v>
      </c>
      <c r="G16" s="2">
        <f t="shared" si="18"/>
        <v>10</v>
      </c>
      <c r="H16" s="1" t="str">
        <f t="shared" si="19"/>
        <v xml:space="preserve">VARCHAR2 </v>
      </c>
      <c r="I16" s="2">
        <f t="shared" si="20"/>
        <v>14</v>
      </c>
      <c r="J16" s="2">
        <f t="shared" si="21"/>
        <v>4</v>
      </c>
      <c r="K16" s="1" t="str">
        <f t="shared" si="22"/>
        <v>100</v>
      </c>
      <c r="L16" s="2"/>
      <c r="M16" s="1" t="str">
        <f t="shared" si="23"/>
        <v xml:space="preserve">DESCRIPTION </v>
      </c>
      <c r="N16" s="1" t="str">
        <f t="shared" si="24"/>
        <v xml:space="preserve">DESCRIPTION </v>
      </c>
      <c r="O16" s="2" t="str">
        <f t="shared" si="25"/>
        <v xml:space="preserve">VARCHAR2 </v>
      </c>
      <c r="P16" s="2" t="str">
        <f t="shared" si="26"/>
        <v>100</v>
      </c>
      <c r="Q16" s="2"/>
      <c r="R16" s="16" t="str">
        <f t="shared" si="27"/>
        <v xml:space="preserve">DESCRIPTION </v>
      </c>
      <c r="S16" s="2"/>
      <c r="T16" s="2"/>
      <c r="U16" s="2"/>
      <c r="V16" s="2"/>
      <c r="W16" s="2"/>
      <c r="X16" s="2"/>
      <c r="Y16" s="2"/>
    </row>
    <row r="17" spans="2:25" hidden="1" x14ac:dyDescent="0.25">
      <c r="B17" t="s">
        <v>26</v>
      </c>
      <c r="C17" s="11">
        <f t="shared" si="14"/>
        <v>10</v>
      </c>
      <c r="D17" s="2" t="str">
        <f t="shared" si="15"/>
        <v xml:space="preserve">CREATEDBY </v>
      </c>
      <c r="E17" s="1" t="str">
        <f t="shared" si="16"/>
        <v>CREA</v>
      </c>
      <c r="F17" s="2" t="str">
        <f t="shared" si="17"/>
        <v>VARCHAR2 (10),</v>
      </c>
      <c r="G17" s="2">
        <f t="shared" si="18"/>
        <v>10</v>
      </c>
      <c r="H17" s="1" t="str">
        <f t="shared" si="19"/>
        <v xml:space="preserve">VARCHAR2 </v>
      </c>
      <c r="I17" s="2">
        <f t="shared" si="20"/>
        <v>13</v>
      </c>
      <c r="J17" s="2">
        <f t="shared" si="21"/>
        <v>3</v>
      </c>
      <c r="K17" s="1" t="str">
        <f t="shared" si="22"/>
        <v>10</v>
      </c>
      <c r="L17" s="2"/>
      <c r="M17" s="1" t="str">
        <f t="shared" si="23"/>
        <v xml:space="preserve">CREATEDBY </v>
      </c>
      <c r="N17" s="1" t="str">
        <f t="shared" si="24"/>
        <v xml:space="preserve">CREATEDBY </v>
      </c>
      <c r="O17" s="2" t="str">
        <f t="shared" si="25"/>
        <v xml:space="preserve">VARCHAR2 </v>
      </c>
      <c r="P17" s="2" t="str">
        <f t="shared" si="26"/>
        <v>10</v>
      </c>
      <c r="Q17" s="2"/>
      <c r="R17" s="16" t="str">
        <f t="shared" si="27"/>
        <v xml:space="preserve">CREATEDBY </v>
      </c>
      <c r="S17" s="2"/>
      <c r="T17" s="2"/>
      <c r="U17" s="2"/>
      <c r="V17" s="2"/>
      <c r="W17" s="2"/>
      <c r="X17" s="2"/>
      <c r="Y17" s="2"/>
    </row>
    <row r="18" spans="2:25" hidden="1" x14ac:dyDescent="0.25">
      <c r="B18" t="s">
        <v>27</v>
      </c>
      <c r="C18" s="11">
        <f t="shared" si="14"/>
        <v>12</v>
      </c>
      <c r="D18" s="2" t="str">
        <f t="shared" si="15"/>
        <v xml:space="preserve">CREATEDDATE </v>
      </c>
      <c r="E18" s="1" t="str">
        <f t="shared" si="16"/>
        <v>CREA</v>
      </c>
      <c r="F18" s="2" t="str">
        <f t="shared" si="17"/>
        <v>TIMESTAMP,</v>
      </c>
      <c r="G18" s="2" t="e">
        <f t="shared" si="18"/>
        <v>#VALUE!</v>
      </c>
      <c r="H18" s="1" t="e">
        <f t="shared" si="19"/>
        <v>#VALUE!</v>
      </c>
      <c r="I18" s="2" t="e">
        <f t="shared" si="20"/>
        <v>#VALUE!</v>
      </c>
      <c r="J18" s="2" t="e">
        <f t="shared" si="21"/>
        <v>#VALUE!</v>
      </c>
      <c r="K18" s="1" t="e">
        <f t="shared" si="22"/>
        <v>#VALUE!</v>
      </c>
      <c r="L18" s="2"/>
      <c r="M18" s="1" t="str">
        <f t="shared" si="23"/>
        <v xml:space="preserve">CREATEDDATE </v>
      </c>
      <c r="N18" s="1" t="str">
        <f t="shared" si="24"/>
        <v xml:space="preserve">CREATEDDATE </v>
      </c>
      <c r="O18" s="2" t="e">
        <f t="shared" si="25"/>
        <v>#VALUE!</v>
      </c>
      <c r="P18" s="2" t="e">
        <f t="shared" si="26"/>
        <v>#VALUE!</v>
      </c>
      <c r="Q18" s="2"/>
      <c r="R18" s="16" t="str">
        <f t="shared" si="27"/>
        <v xml:space="preserve">CREATEDDATE </v>
      </c>
      <c r="S18" s="2"/>
      <c r="T18" s="2"/>
      <c r="U18" s="2"/>
      <c r="V18" s="2"/>
      <c r="W18" s="2"/>
      <c r="X18" s="2"/>
      <c r="Y18" s="2"/>
    </row>
    <row r="19" spans="2:25" hidden="1" x14ac:dyDescent="0.25">
      <c r="B19" t="s">
        <v>28</v>
      </c>
      <c r="C19" s="11">
        <f t="shared" si="14"/>
        <v>12</v>
      </c>
      <c r="D19" s="2" t="str">
        <f t="shared" si="15"/>
        <v xml:space="preserve">CREATEDTIME </v>
      </c>
      <c r="E19" s="1" t="str">
        <f t="shared" si="16"/>
        <v>CREA</v>
      </c>
      <c r="F19" s="2" t="str">
        <f t="shared" si="17"/>
        <v>TIMESTAMP,</v>
      </c>
      <c r="G19" s="2" t="e">
        <f t="shared" si="18"/>
        <v>#VALUE!</v>
      </c>
      <c r="H19" s="1" t="e">
        <f t="shared" si="19"/>
        <v>#VALUE!</v>
      </c>
      <c r="I19" s="2" t="e">
        <f t="shared" si="20"/>
        <v>#VALUE!</v>
      </c>
      <c r="J19" s="2" t="e">
        <f t="shared" si="21"/>
        <v>#VALUE!</v>
      </c>
      <c r="K19" s="1" t="e">
        <f t="shared" si="22"/>
        <v>#VALUE!</v>
      </c>
      <c r="L19" s="2"/>
      <c r="M19" s="1" t="str">
        <f t="shared" si="23"/>
        <v xml:space="preserve">CREATEDTIME </v>
      </c>
      <c r="N19" s="1" t="str">
        <f t="shared" si="24"/>
        <v xml:space="preserve">CREATEDTIME </v>
      </c>
      <c r="O19" s="2" t="e">
        <f t="shared" si="25"/>
        <v>#VALUE!</v>
      </c>
      <c r="P19" s="2" t="e">
        <f t="shared" si="26"/>
        <v>#VALUE!</v>
      </c>
      <c r="Q19" s="2"/>
      <c r="R19" s="16" t="str">
        <f t="shared" si="27"/>
        <v xml:space="preserve">CREATEDTIME </v>
      </c>
      <c r="S19" s="2"/>
      <c r="T19" s="2"/>
      <c r="U19" s="2"/>
      <c r="V19" s="2"/>
      <c r="W19" s="2"/>
      <c r="X19" s="2"/>
      <c r="Y19" s="2"/>
    </row>
    <row r="20" spans="2:25" hidden="1" x14ac:dyDescent="0.25">
      <c r="B20" t="s">
        <v>34</v>
      </c>
      <c r="C20" s="11">
        <f t="shared" si="14"/>
        <v>15</v>
      </c>
      <c r="D20" s="2" t="str">
        <f t="shared" si="15"/>
        <v xml:space="preserve">LASTMODIFIEDBY </v>
      </c>
      <c r="E20" s="1" t="str">
        <f t="shared" si="16"/>
        <v>LAST</v>
      </c>
      <c r="F20" s="2" t="str">
        <f t="shared" si="17"/>
        <v>VARCHAR2 (10),</v>
      </c>
      <c r="G20" s="2">
        <f t="shared" si="18"/>
        <v>10</v>
      </c>
      <c r="H20" s="1" t="str">
        <f t="shared" si="19"/>
        <v xml:space="preserve">VARCHAR2 </v>
      </c>
      <c r="I20" s="2">
        <f t="shared" si="20"/>
        <v>13</v>
      </c>
      <c r="J20" s="2">
        <f t="shared" si="21"/>
        <v>3</v>
      </c>
      <c r="K20" s="1" t="str">
        <f t="shared" si="22"/>
        <v>10</v>
      </c>
      <c r="L20" s="2"/>
      <c r="M20" s="1" t="str">
        <f t="shared" si="23"/>
        <v xml:space="preserve">LASTMODIFIEDBY </v>
      </c>
      <c r="N20" s="1" t="str">
        <f t="shared" si="24"/>
        <v xml:space="preserve">LASTMODIFIEDBY </v>
      </c>
      <c r="O20" s="2" t="str">
        <f t="shared" si="25"/>
        <v xml:space="preserve">VARCHAR2 </v>
      </c>
      <c r="P20" s="2" t="str">
        <f t="shared" si="26"/>
        <v>10</v>
      </c>
      <c r="Q20" s="2"/>
      <c r="R20" s="16" t="str">
        <f t="shared" si="27"/>
        <v xml:space="preserve">LASTMODIFIEDBY </v>
      </c>
      <c r="S20" s="2"/>
      <c r="T20" s="2"/>
      <c r="U20" s="2"/>
      <c r="V20" s="2"/>
      <c r="W20" s="2"/>
      <c r="X20" s="2"/>
      <c r="Y20" s="2"/>
    </row>
    <row r="21" spans="2:25" hidden="1" x14ac:dyDescent="0.25">
      <c r="B21" t="s">
        <v>35</v>
      </c>
      <c r="C21" s="11">
        <f t="shared" si="14"/>
        <v>17</v>
      </c>
      <c r="D21" s="2" t="str">
        <f t="shared" si="15"/>
        <v xml:space="preserve">LASTMODIFIEDDATE </v>
      </c>
      <c r="E21" s="1" t="str">
        <f t="shared" si="16"/>
        <v>LAST</v>
      </c>
      <c r="F21" s="2" t="str">
        <f t="shared" si="17"/>
        <v>TIMESTAMP,</v>
      </c>
      <c r="G21" s="2" t="e">
        <f t="shared" si="18"/>
        <v>#VALUE!</v>
      </c>
      <c r="H21" s="1" t="e">
        <f t="shared" si="19"/>
        <v>#VALUE!</v>
      </c>
      <c r="I21" s="2" t="e">
        <f t="shared" si="20"/>
        <v>#VALUE!</v>
      </c>
      <c r="J21" s="2" t="e">
        <f t="shared" si="21"/>
        <v>#VALUE!</v>
      </c>
      <c r="K21" s="1" t="e">
        <f t="shared" si="22"/>
        <v>#VALUE!</v>
      </c>
      <c r="L21" s="2"/>
      <c r="M21" s="1" t="str">
        <f t="shared" si="23"/>
        <v xml:space="preserve">LASTMODIFIEDDATE </v>
      </c>
      <c r="N21" s="1" t="str">
        <f t="shared" si="24"/>
        <v xml:space="preserve">LASTMODIFIEDDATE </v>
      </c>
      <c r="O21" s="2" t="e">
        <f t="shared" si="25"/>
        <v>#VALUE!</v>
      </c>
      <c r="P21" s="2" t="e">
        <f t="shared" si="26"/>
        <v>#VALUE!</v>
      </c>
      <c r="Q21" s="2"/>
      <c r="R21" s="16" t="str">
        <f t="shared" si="27"/>
        <v xml:space="preserve">LASTMODIFIEDDATE </v>
      </c>
      <c r="S21" s="2"/>
      <c r="T21" s="2"/>
      <c r="U21" s="2"/>
      <c r="V21" s="2"/>
      <c r="W21" s="2"/>
      <c r="X21" s="2"/>
      <c r="Y21" s="2"/>
    </row>
    <row r="22" spans="2:25" hidden="1" x14ac:dyDescent="0.25">
      <c r="B22" t="s">
        <v>36</v>
      </c>
      <c r="C22" s="11">
        <f t="shared" si="14"/>
        <v>17</v>
      </c>
      <c r="D22" s="2" t="str">
        <f t="shared" si="15"/>
        <v xml:space="preserve">LASTMODIFIEDTIME </v>
      </c>
      <c r="E22" s="1" t="str">
        <f t="shared" si="16"/>
        <v>LAST</v>
      </c>
      <c r="F22" s="2" t="str">
        <f t="shared" si="17"/>
        <v>TIMESTAMP,</v>
      </c>
      <c r="G22" s="2" t="e">
        <f t="shared" si="18"/>
        <v>#VALUE!</v>
      </c>
      <c r="H22" s="1" t="e">
        <f t="shared" si="19"/>
        <v>#VALUE!</v>
      </c>
      <c r="I22" s="2" t="e">
        <f t="shared" si="20"/>
        <v>#VALUE!</v>
      </c>
      <c r="J22" s="2" t="e">
        <f t="shared" si="21"/>
        <v>#VALUE!</v>
      </c>
      <c r="K22" s="1" t="e">
        <f t="shared" si="22"/>
        <v>#VALUE!</v>
      </c>
      <c r="L22" s="2"/>
      <c r="M22" s="1" t="str">
        <f t="shared" si="23"/>
        <v xml:space="preserve">LASTMODIFIEDTIME </v>
      </c>
      <c r="N22" s="1" t="str">
        <f t="shared" si="24"/>
        <v xml:space="preserve">LASTMODIFIEDTIME </v>
      </c>
      <c r="O22" s="2" t="e">
        <f t="shared" si="25"/>
        <v>#VALUE!</v>
      </c>
      <c r="P22" s="2" t="e">
        <f t="shared" si="26"/>
        <v>#VALUE!</v>
      </c>
      <c r="Q22" s="2"/>
      <c r="R22" s="16" t="str">
        <f t="shared" si="27"/>
        <v xml:space="preserve">LASTMODIFIEDTIME </v>
      </c>
      <c r="S22" s="2"/>
      <c r="T22" s="2"/>
      <c r="U22" s="2"/>
      <c r="V22" s="2"/>
      <c r="W22" s="2"/>
      <c r="X22" s="2"/>
      <c r="Y22" s="2"/>
    </row>
    <row r="23" spans="2:25" hidden="1" x14ac:dyDescent="0.25">
      <c r="B23" t="s">
        <v>30</v>
      </c>
      <c r="C23" s="11">
        <f t="shared" si="14"/>
        <v>13</v>
      </c>
      <c r="D23" s="2" t="str">
        <f t="shared" si="15"/>
        <v xml:space="preserve">DEPRECATEDBY </v>
      </c>
      <c r="E23" s="1" t="str">
        <f t="shared" si="16"/>
        <v>DEPR</v>
      </c>
      <c r="F23" s="2" t="str">
        <f t="shared" si="17"/>
        <v>VARCHAR2 (10),</v>
      </c>
      <c r="G23" s="2">
        <f t="shared" si="18"/>
        <v>10</v>
      </c>
      <c r="H23" s="1" t="str">
        <f t="shared" si="19"/>
        <v xml:space="preserve">VARCHAR2 </v>
      </c>
      <c r="I23" s="2">
        <f t="shared" si="20"/>
        <v>13</v>
      </c>
      <c r="J23" s="2">
        <f t="shared" si="21"/>
        <v>3</v>
      </c>
      <c r="K23" s="1" t="str">
        <f t="shared" si="22"/>
        <v>10</v>
      </c>
      <c r="L23" s="2"/>
      <c r="M23" s="1" t="str">
        <f t="shared" si="23"/>
        <v xml:space="preserve">DEPRECATEDBY </v>
      </c>
      <c r="N23" s="1" t="str">
        <f t="shared" si="24"/>
        <v xml:space="preserve">DEPRECATEDBY </v>
      </c>
      <c r="O23" s="2" t="str">
        <f t="shared" si="25"/>
        <v xml:space="preserve">VARCHAR2 </v>
      </c>
      <c r="P23" s="2" t="str">
        <f t="shared" si="26"/>
        <v>10</v>
      </c>
      <c r="Q23" s="2"/>
      <c r="R23" s="16" t="str">
        <f t="shared" si="27"/>
        <v xml:space="preserve">DEPRECATEDBY </v>
      </c>
      <c r="S23" s="2"/>
      <c r="T23" s="2"/>
      <c r="U23" s="2"/>
      <c r="V23" s="2"/>
      <c r="W23" s="2"/>
      <c r="X23" s="2"/>
      <c r="Y23" s="2"/>
    </row>
    <row r="24" spans="2:25" hidden="1" x14ac:dyDescent="0.25">
      <c r="B24" t="s">
        <v>31</v>
      </c>
      <c r="C24" s="11">
        <f t="shared" si="14"/>
        <v>15</v>
      </c>
      <c r="D24" s="2" t="str">
        <f t="shared" si="15"/>
        <v xml:space="preserve">DEPRECATEDDATE </v>
      </c>
      <c r="E24" s="1" t="str">
        <f t="shared" si="16"/>
        <v>DEPR</v>
      </c>
      <c r="F24" s="2" t="str">
        <f t="shared" si="17"/>
        <v>TIMESTAMP,</v>
      </c>
      <c r="G24" s="2" t="e">
        <f t="shared" si="18"/>
        <v>#VALUE!</v>
      </c>
      <c r="H24" s="1" t="e">
        <f t="shared" si="19"/>
        <v>#VALUE!</v>
      </c>
      <c r="I24" s="2" t="e">
        <f t="shared" si="20"/>
        <v>#VALUE!</v>
      </c>
      <c r="J24" s="2" t="e">
        <f t="shared" si="21"/>
        <v>#VALUE!</v>
      </c>
      <c r="K24" s="1" t="e">
        <f t="shared" si="22"/>
        <v>#VALUE!</v>
      </c>
      <c r="L24" s="2"/>
      <c r="M24" s="1" t="str">
        <f t="shared" si="23"/>
        <v xml:space="preserve">DEPRECATEDDATE </v>
      </c>
      <c r="N24" s="1" t="str">
        <f t="shared" si="24"/>
        <v xml:space="preserve">DEPRECATEDDATE </v>
      </c>
      <c r="O24" s="2" t="e">
        <f t="shared" si="25"/>
        <v>#VALUE!</v>
      </c>
      <c r="P24" s="2" t="e">
        <f t="shared" si="26"/>
        <v>#VALUE!</v>
      </c>
      <c r="Q24" s="2"/>
      <c r="R24" s="16" t="str">
        <f t="shared" si="27"/>
        <v xml:space="preserve">DEPRECATEDDATE </v>
      </c>
      <c r="S24" s="2"/>
      <c r="T24" s="2"/>
      <c r="U24" s="2"/>
      <c r="V24" s="2"/>
      <c r="W24" s="2"/>
      <c r="X24" s="2"/>
      <c r="Y24" s="2"/>
    </row>
    <row r="25" spans="2:25" hidden="1" x14ac:dyDescent="0.25">
      <c r="B25" t="s">
        <v>32</v>
      </c>
      <c r="C25" s="11">
        <f t="shared" si="14"/>
        <v>15</v>
      </c>
      <c r="D25" s="2" t="str">
        <f t="shared" si="15"/>
        <v xml:space="preserve">DEPRECATEDTIME </v>
      </c>
      <c r="E25" s="1" t="str">
        <f t="shared" si="16"/>
        <v>DEPR</v>
      </c>
      <c r="F25" s="2" t="str">
        <f t="shared" si="17"/>
        <v>TIMESTAMP,</v>
      </c>
      <c r="G25" s="2" t="e">
        <f t="shared" si="18"/>
        <v>#VALUE!</v>
      </c>
      <c r="H25" s="1" t="e">
        <f t="shared" si="19"/>
        <v>#VALUE!</v>
      </c>
      <c r="I25" s="2" t="e">
        <f t="shared" si="20"/>
        <v>#VALUE!</v>
      </c>
      <c r="J25" s="2" t="e">
        <f t="shared" si="21"/>
        <v>#VALUE!</v>
      </c>
      <c r="K25" s="1" t="e">
        <f t="shared" si="22"/>
        <v>#VALUE!</v>
      </c>
      <c r="L25" s="2"/>
      <c r="M25" s="1" t="str">
        <f t="shared" si="23"/>
        <v xml:space="preserve">DEPRECATEDTIME </v>
      </c>
      <c r="N25" s="1" t="str">
        <f t="shared" si="24"/>
        <v xml:space="preserve">DEPRECATEDTIME </v>
      </c>
      <c r="O25" s="2" t="e">
        <f t="shared" si="25"/>
        <v>#VALUE!</v>
      </c>
      <c r="P25" s="2" t="e">
        <f t="shared" si="26"/>
        <v>#VALUE!</v>
      </c>
      <c r="Q25" s="2"/>
      <c r="R25" s="16" t="str">
        <f t="shared" si="27"/>
        <v xml:space="preserve">DEPRECATEDTIME </v>
      </c>
      <c r="S25" s="2"/>
      <c r="T25" s="2"/>
      <c r="U25" s="2"/>
      <c r="V25" s="2"/>
      <c r="W25" s="2"/>
      <c r="X25" s="2"/>
      <c r="Y25" s="2"/>
    </row>
    <row r="26" spans="2:25" hidden="1" x14ac:dyDescent="0.25">
      <c r="B26" t="s">
        <v>29</v>
      </c>
      <c r="C26" s="11">
        <f t="shared" si="14"/>
        <v>11</v>
      </c>
      <c r="D26" s="2" t="str">
        <f t="shared" si="15"/>
        <v xml:space="preserve">DEPRECATED </v>
      </c>
      <c r="E26" s="1" t="str">
        <f t="shared" si="16"/>
        <v>DEPR</v>
      </c>
      <c r="F26" s="2" t="str">
        <f t="shared" si="17"/>
        <v>NUMBER (10),</v>
      </c>
      <c r="G26" s="2">
        <f t="shared" si="18"/>
        <v>8</v>
      </c>
      <c r="H26" s="1" t="str">
        <f t="shared" si="19"/>
        <v xml:space="preserve">NUMBER </v>
      </c>
      <c r="I26" s="2">
        <f t="shared" si="20"/>
        <v>11</v>
      </c>
      <c r="J26" s="2">
        <f t="shared" si="21"/>
        <v>3</v>
      </c>
      <c r="K26" s="1" t="str">
        <f t="shared" si="22"/>
        <v>10</v>
      </c>
      <c r="L26" s="2"/>
      <c r="M26" s="1" t="str">
        <f t="shared" si="23"/>
        <v xml:space="preserve">DEPRECATED </v>
      </c>
      <c r="N26" s="1" t="str">
        <f t="shared" si="24"/>
        <v xml:space="preserve">DEPRECATED </v>
      </c>
      <c r="O26" s="2" t="str">
        <f t="shared" si="25"/>
        <v xml:space="preserve">NUMBER </v>
      </c>
      <c r="P26" s="2" t="str">
        <f t="shared" si="26"/>
        <v>10</v>
      </c>
      <c r="Q26" s="2"/>
      <c r="R26" s="16" t="str">
        <f t="shared" si="27"/>
        <v xml:space="preserve">DEPRECATED </v>
      </c>
      <c r="S26" s="2"/>
      <c r="T26" s="2"/>
      <c r="U26" s="2"/>
      <c r="V26" s="2"/>
      <c r="W26" s="2"/>
      <c r="X26" s="2"/>
      <c r="Y26" s="2"/>
    </row>
    <row r="27" spans="2:25" hidden="1" x14ac:dyDescent="0.25">
      <c r="B27" t="s">
        <v>70</v>
      </c>
      <c r="C27" s="11">
        <f t="shared" si="14"/>
        <v>12</v>
      </c>
      <c r="D27" s="2" t="str">
        <f t="shared" si="15"/>
        <v xml:space="preserve">ENCCHECKSUM </v>
      </c>
      <c r="E27" s="1" t="str">
        <f t="shared" si="16"/>
        <v>ENCC</v>
      </c>
      <c r="F27" s="2" t="str">
        <f t="shared" si="17"/>
        <v>VARCHAR2 (100),</v>
      </c>
      <c r="G27" s="2">
        <f t="shared" si="18"/>
        <v>10</v>
      </c>
      <c r="H27" s="1" t="str">
        <f t="shared" si="19"/>
        <v xml:space="preserve">VARCHAR2 </v>
      </c>
      <c r="I27" s="2">
        <f t="shared" si="20"/>
        <v>14</v>
      </c>
      <c r="J27" s="2">
        <f t="shared" si="21"/>
        <v>4</v>
      </c>
      <c r="K27" s="1" t="str">
        <f t="shared" si="22"/>
        <v>100</v>
      </c>
      <c r="L27" s="2"/>
      <c r="M27" s="1" t="str">
        <f t="shared" si="23"/>
        <v xml:space="preserve">ENCCHECKSUM </v>
      </c>
      <c r="N27" s="1" t="str">
        <f t="shared" si="24"/>
        <v xml:space="preserve">ENCCHECKSUM </v>
      </c>
      <c r="O27" s="2" t="str">
        <f t="shared" si="25"/>
        <v xml:space="preserve">VARCHAR2 </v>
      </c>
      <c r="P27" s="2" t="str">
        <f t="shared" si="26"/>
        <v>100</v>
      </c>
      <c r="Q27" s="2"/>
      <c r="R27" s="16" t="str">
        <f t="shared" si="27"/>
        <v xml:space="preserve">ENCCHECKSUM </v>
      </c>
      <c r="S27" s="2"/>
      <c r="T27" s="2"/>
      <c r="U27" s="2"/>
      <c r="V27" s="2"/>
      <c r="W27" s="2"/>
      <c r="X27" s="2"/>
      <c r="Y27" s="2"/>
    </row>
    <row r="28" spans="2:25" hidden="1" x14ac:dyDescent="0.25">
      <c r="B28" t="s">
        <v>1161</v>
      </c>
      <c r="C28" s="11">
        <f t="shared" si="14"/>
        <v>11</v>
      </c>
      <c r="D28" s="2" t="str">
        <f t="shared" si="15"/>
        <v xml:space="preserve">CONSTRAINT </v>
      </c>
      <c r="E28" s="1" t="str">
        <f t="shared" si="16"/>
        <v>CONS</v>
      </c>
      <c r="F28" s="2" t="str">
        <f t="shared" si="17"/>
        <v>PK_D530137 PRIMARY KEY (SRNO, TENANTID, BRANCHCODE, PRDACCTID),</v>
      </c>
      <c r="G28" s="2">
        <f t="shared" si="18"/>
        <v>24</v>
      </c>
      <c r="H28" s="1" t="str">
        <f t="shared" si="19"/>
        <v xml:space="preserve">PK_D530137 PRIMARY KEY </v>
      </c>
      <c r="I28" s="2">
        <f t="shared" si="20"/>
        <v>62</v>
      </c>
      <c r="J28" s="2">
        <f t="shared" si="21"/>
        <v>38</v>
      </c>
      <c r="K28" s="1" t="str">
        <f t="shared" si="22"/>
        <v>SRNO, TENANTID, BRANCHCODE, PRDACCTID</v>
      </c>
      <c r="L28" s="2"/>
      <c r="M28" s="1" t="str">
        <f t="shared" si="23"/>
        <v xml:space="preserve">CONSTRAINT </v>
      </c>
      <c r="N28" s="1" t="str">
        <f t="shared" si="24"/>
        <v xml:space="preserve">CONSTRAINT </v>
      </c>
      <c r="O28" s="2" t="str">
        <f t="shared" si="25"/>
        <v xml:space="preserve">PK_D530137 PRIMARY KEY </v>
      </c>
      <c r="P28" s="2" t="str">
        <f t="shared" si="26"/>
        <v>SRNO, TENANTID, BRANCHCODE, PRDACCTID</v>
      </c>
      <c r="Q28" s="2"/>
      <c r="R28" s="16" t="str">
        <f t="shared" si="27"/>
        <v xml:space="preserve">CONSTRAINT </v>
      </c>
      <c r="S28" s="2"/>
      <c r="T28" s="2"/>
      <c r="U28" s="2"/>
      <c r="V28" s="2"/>
      <c r="W28" s="2"/>
      <c r="X28" s="2"/>
      <c r="Y28" s="2"/>
    </row>
    <row r="29" spans="2:25" hidden="1" x14ac:dyDescent="0.25">
      <c r="B29" t="s">
        <v>1162</v>
      </c>
      <c r="C29" s="11">
        <f t="shared" si="14"/>
        <v>11</v>
      </c>
      <c r="D29" s="2" t="str">
        <f t="shared" si="15"/>
        <v xml:space="preserve">CONSTRAINT </v>
      </c>
      <c r="E29" s="1" t="str">
        <f t="shared" si="16"/>
        <v>CONS</v>
      </c>
      <c r="F29" s="2" t="str">
        <f t="shared" si="17"/>
        <v>FK_D530137_TBP_1 FOREIGN KEY (TENANTID, BRANCHCODE, PRDACCTID) REFERENCES TFNGTEST.D530037 (TENANTI</v>
      </c>
      <c r="G29" s="2">
        <f t="shared" si="18"/>
        <v>30</v>
      </c>
      <c r="H29" s="1" t="str">
        <f t="shared" si="19"/>
        <v xml:space="preserve">FK_D530137_TBP_1 FOREIGN KEY </v>
      </c>
      <c r="I29" s="2">
        <f t="shared" si="20"/>
        <v>62</v>
      </c>
      <c r="J29" s="2">
        <f t="shared" si="21"/>
        <v>32</v>
      </c>
      <c r="K29" s="1" t="str">
        <f t="shared" si="22"/>
        <v>TENANTID, BRANCHCODE, PRDACCTID</v>
      </c>
      <c r="L29" s="2"/>
      <c r="M29" s="1" t="str">
        <f t="shared" si="23"/>
        <v xml:space="preserve">CONSTRAINT </v>
      </c>
      <c r="N29" s="1" t="str">
        <f t="shared" si="24"/>
        <v xml:space="preserve">CONSTRAINT </v>
      </c>
      <c r="O29" s="2" t="str">
        <f t="shared" si="25"/>
        <v xml:space="preserve">FK_D530137_TBP_1 FOREIGN KEY </v>
      </c>
      <c r="P29" s="2" t="str">
        <f t="shared" si="26"/>
        <v>TENANTID, BRANCHCODE, PRDACCTID</v>
      </c>
      <c r="Q29" s="2"/>
      <c r="R29" s="16" t="str">
        <f t="shared" si="27"/>
        <v xml:space="preserve">CONSTRAINT </v>
      </c>
      <c r="S29" s="2"/>
      <c r="T29" s="2"/>
      <c r="U29" s="2"/>
      <c r="V29" s="2"/>
      <c r="W29" s="2"/>
      <c r="X29" s="2"/>
      <c r="Y29" s="2"/>
    </row>
    <row r="30" spans="2:25" hidden="1" x14ac:dyDescent="0.25">
      <c r="B30" t="s">
        <v>184</v>
      </c>
      <c r="C30" s="11" t="e">
        <f t="shared" si="14"/>
        <v>#VALUE!</v>
      </c>
      <c r="D30" s="2" t="e">
        <f t="shared" si="15"/>
        <v>#VALUE!</v>
      </c>
      <c r="E30" s="1" t="e">
        <f t="shared" si="16"/>
        <v>#VALUE!</v>
      </c>
      <c r="F30" s="2" t="e">
        <f t="shared" si="17"/>
        <v>#VALUE!</v>
      </c>
      <c r="G30" s="2" t="e">
        <f t="shared" si="18"/>
        <v>#VALUE!</v>
      </c>
      <c r="H30" s="1" t="e">
        <f t="shared" si="19"/>
        <v>#VALUE!</v>
      </c>
      <c r="I30" s="2" t="e">
        <f t="shared" si="20"/>
        <v>#VALUE!</v>
      </c>
      <c r="J30" s="2" t="e">
        <f t="shared" si="21"/>
        <v>#VALUE!</v>
      </c>
      <c r="K30" s="1" t="e">
        <f t="shared" si="22"/>
        <v>#VALUE!</v>
      </c>
      <c r="L30" s="2"/>
      <c r="M30" s="1" t="e">
        <f t="shared" si="23"/>
        <v>#VALUE!</v>
      </c>
      <c r="N30" s="1" t="e">
        <f t="shared" si="24"/>
        <v>#VALUE!</v>
      </c>
      <c r="O30" s="2" t="e">
        <f t="shared" si="25"/>
        <v>#VALUE!</v>
      </c>
      <c r="P30" s="2" t="e">
        <f t="shared" si="26"/>
        <v>#VALUE!</v>
      </c>
      <c r="Q30" s="2"/>
      <c r="R30" s="16" t="e">
        <f t="shared" si="27"/>
        <v>#VALUE!</v>
      </c>
      <c r="S30" s="2"/>
      <c r="T30" s="2"/>
      <c r="U30" s="2"/>
      <c r="V30" s="2"/>
      <c r="W30" s="2"/>
      <c r="X30" s="2"/>
      <c r="Y30" s="2"/>
    </row>
    <row r="31" spans="2:25" hidden="1" x14ac:dyDescent="0.25">
      <c r="B31" t="s">
        <v>185</v>
      </c>
      <c r="C31" s="11">
        <f t="shared" si="14"/>
        <v>11</v>
      </c>
      <c r="D31" s="2" t="str">
        <f t="shared" si="15"/>
        <v xml:space="preserve">TABLESPACE </v>
      </c>
      <c r="E31" s="1" t="str">
        <f t="shared" si="16"/>
        <v>TABL</v>
      </c>
      <c r="F31" s="2" t="str">
        <f t="shared" si="17"/>
        <v>USERS</v>
      </c>
      <c r="G31" s="2" t="e">
        <f t="shared" si="18"/>
        <v>#VALUE!</v>
      </c>
      <c r="H31" s="1" t="e">
        <f t="shared" si="19"/>
        <v>#VALUE!</v>
      </c>
      <c r="I31" s="2" t="e">
        <f t="shared" si="20"/>
        <v>#VALUE!</v>
      </c>
      <c r="J31" s="2" t="e">
        <f t="shared" si="21"/>
        <v>#VALUE!</v>
      </c>
      <c r="K31" s="1" t="e">
        <f t="shared" si="22"/>
        <v>#VALUE!</v>
      </c>
      <c r="L31" s="2"/>
      <c r="M31" s="1" t="str">
        <f t="shared" si="23"/>
        <v xml:space="preserve">TABLESPACE </v>
      </c>
      <c r="N31" s="1" t="str">
        <f t="shared" si="24"/>
        <v xml:space="preserve">TABLESPACE </v>
      </c>
      <c r="O31" s="2" t="e">
        <f t="shared" si="25"/>
        <v>#VALUE!</v>
      </c>
      <c r="P31" s="2" t="e">
        <f t="shared" si="26"/>
        <v>#VALUE!</v>
      </c>
      <c r="Q31" s="2"/>
      <c r="R31" s="16" t="str">
        <f t="shared" si="27"/>
        <v xml:space="preserve">TABLESPACE </v>
      </c>
      <c r="S31" s="2"/>
      <c r="T31" s="2"/>
      <c r="U31" s="2"/>
      <c r="V31" s="2"/>
      <c r="W31" s="2"/>
      <c r="X31" s="2"/>
      <c r="Y31" s="2"/>
    </row>
    <row r="32" spans="2:25" hidden="1" x14ac:dyDescent="0.25">
      <c r="B32" t="s">
        <v>186</v>
      </c>
      <c r="C32" s="11">
        <f t="shared" si="14"/>
        <v>8</v>
      </c>
      <c r="D32" s="2" t="str">
        <f t="shared" si="15"/>
        <v xml:space="preserve">STORAGE </v>
      </c>
      <c r="E32" s="1" t="str">
        <f t="shared" si="16"/>
        <v>STOR</v>
      </c>
      <c r="F32" s="2" t="str">
        <f t="shared" si="17"/>
        <v>(BUFFER_POOL DEFAULT);</v>
      </c>
      <c r="G32" s="2">
        <f t="shared" si="18"/>
        <v>1</v>
      </c>
      <c r="H32" s="1" t="str">
        <f t="shared" si="19"/>
        <v/>
      </c>
      <c r="I32" s="2">
        <f t="shared" si="20"/>
        <v>21</v>
      </c>
      <c r="J32" s="2">
        <f t="shared" si="21"/>
        <v>20</v>
      </c>
      <c r="K32" s="1" t="str">
        <f t="shared" si="22"/>
        <v>BUFFER_POOL DEFAULT</v>
      </c>
      <c r="L32" s="2"/>
      <c r="M32" s="1" t="str">
        <f t="shared" si="23"/>
        <v xml:space="preserve">STORAGE </v>
      </c>
      <c r="N32" s="1" t="str">
        <f t="shared" si="24"/>
        <v xml:space="preserve">STORAGE </v>
      </c>
      <c r="O32" s="2" t="str">
        <f t="shared" si="25"/>
        <v/>
      </c>
      <c r="P32" s="2" t="str">
        <f t="shared" si="26"/>
        <v>BUFFER_POOL DEFAULT</v>
      </c>
      <c r="Q32" s="2"/>
      <c r="R32" s="16" t="str">
        <f t="shared" si="27"/>
        <v xml:space="preserve">STORAGE </v>
      </c>
      <c r="S32" s="2"/>
      <c r="T32" s="2"/>
      <c r="U32" s="2"/>
      <c r="V32" s="2"/>
      <c r="W32" s="2"/>
      <c r="X32" s="2"/>
      <c r="Y32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8D03E-F6EB-4A23-9DBF-B6C0800C5101}">
  <dimension ref="A1:Y34"/>
  <sheetViews>
    <sheetView workbookViewId="0">
      <selection activeCell="Q35" sqref="Q35"/>
    </sheetView>
  </sheetViews>
  <sheetFormatPr defaultRowHeight="15" x14ac:dyDescent="0.25"/>
  <cols>
    <col min="18" max="18" width="19.28515625" bestFit="1" customWidth="1"/>
  </cols>
  <sheetData>
    <row r="1" spans="1:25" x14ac:dyDescent="0.25">
      <c r="A1" s="1" t="s">
        <v>10</v>
      </c>
      <c r="B1" s="1">
        <v>1</v>
      </c>
      <c r="C1" s="1"/>
      <c r="D1" s="1">
        <v>2</v>
      </c>
      <c r="E1" s="1"/>
      <c r="F1" s="1"/>
      <c r="G1" s="1"/>
      <c r="H1" s="1"/>
      <c r="I1" s="1"/>
      <c r="J1" s="1"/>
      <c r="K1" s="1"/>
      <c r="L1" s="1" t="s">
        <v>11</v>
      </c>
      <c r="M1" s="1">
        <v>3</v>
      </c>
      <c r="N1" s="1">
        <v>4</v>
      </c>
      <c r="O1" s="1" t="s">
        <v>12</v>
      </c>
      <c r="P1" s="1" t="s">
        <v>13</v>
      </c>
      <c r="Q1" s="1" t="s">
        <v>22</v>
      </c>
      <c r="R1" s="1" t="s">
        <v>14</v>
      </c>
      <c r="S1" s="1" t="s">
        <v>15</v>
      </c>
      <c r="T1" s="1" t="s">
        <v>16</v>
      </c>
      <c r="U1" s="4" t="s">
        <v>17</v>
      </c>
      <c r="V1" s="4" t="s">
        <v>18</v>
      </c>
      <c r="W1" s="4" t="s">
        <v>9</v>
      </c>
      <c r="X1" s="4" t="s">
        <v>19</v>
      </c>
      <c r="Y1" s="4" t="s">
        <v>5</v>
      </c>
    </row>
    <row r="2" spans="1:25" hidden="1" x14ac:dyDescent="0.25">
      <c r="A2" t="s">
        <v>1163</v>
      </c>
      <c r="C2" s="11" t="e">
        <f t="shared" ref="C2:C4" si="0">FIND(" ",B2)</f>
        <v>#VALUE!</v>
      </c>
      <c r="D2" s="2" t="e">
        <f t="shared" ref="D2:D4" si="1">MID(B2,1,C2)</f>
        <v>#VALUE!</v>
      </c>
      <c r="E2" s="1" t="e">
        <f t="shared" ref="E2:E4" si="2">LEFT(D2,4)</f>
        <v>#VALUE!</v>
      </c>
      <c r="F2" s="2" t="e">
        <f t="shared" ref="F2:F4" si="3">TRIM(MID(B2,C2,100))</f>
        <v>#VALUE!</v>
      </c>
      <c r="G2" s="2" t="e">
        <f t="shared" ref="G2:G4" si="4">FIND("(",(F2))</f>
        <v>#VALUE!</v>
      </c>
      <c r="H2" s="1" t="e">
        <f t="shared" ref="H2:H4" si="5">MID(F2,1,G2-1)</f>
        <v>#VALUE!</v>
      </c>
      <c r="I2" s="2" t="e">
        <f t="shared" ref="I2:I4" si="6">FIND(")",F2)</f>
        <v>#VALUE!</v>
      </c>
      <c r="J2" s="2" t="e">
        <f t="shared" ref="J2:J4" si="7">I2-G2</f>
        <v>#VALUE!</v>
      </c>
      <c r="K2" s="1" t="e">
        <f t="shared" ref="K2:K4" si="8">MID(F2,G2+1,J2-1)</f>
        <v>#VALUE!</v>
      </c>
      <c r="L2" s="2"/>
      <c r="M2" s="1" t="e">
        <f t="shared" ref="M2:M4" si="9">D2</f>
        <v>#VALUE!</v>
      </c>
      <c r="N2" s="1" t="e">
        <f t="shared" ref="N2:N4" si="10">M2</f>
        <v>#VALUE!</v>
      </c>
      <c r="O2" s="2" t="e">
        <f t="shared" ref="O2:O4" si="11">H2</f>
        <v>#VALUE!</v>
      </c>
      <c r="P2" s="2" t="e">
        <f t="shared" ref="P2:P4" si="12">K2</f>
        <v>#VALUE!</v>
      </c>
      <c r="Q2" s="2"/>
      <c r="R2" s="16" t="e">
        <f t="shared" ref="R2:R4" si="13">N2</f>
        <v>#VALUE!</v>
      </c>
      <c r="S2" s="2"/>
      <c r="T2" s="2"/>
      <c r="U2" s="2"/>
      <c r="V2" s="2"/>
      <c r="W2" s="2"/>
      <c r="X2" s="2"/>
      <c r="Y2" s="2"/>
    </row>
    <row r="3" spans="1:25" hidden="1" x14ac:dyDescent="0.25">
      <c r="B3" t="s">
        <v>232</v>
      </c>
      <c r="C3" s="11" t="e">
        <f t="shared" si="0"/>
        <v>#VALUE!</v>
      </c>
      <c r="D3" s="2" t="e">
        <f t="shared" si="1"/>
        <v>#VALUE!</v>
      </c>
      <c r="E3" s="1" t="e">
        <f t="shared" si="2"/>
        <v>#VALUE!</v>
      </c>
      <c r="F3" s="2" t="e">
        <f t="shared" si="3"/>
        <v>#VALUE!</v>
      </c>
      <c r="G3" s="2" t="e">
        <f t="shared" si="4"/>
        <v>#VALUE!</v>
      </c>
      <c r="H3" s="1" t="e">
        <f t="shared" si="5"/>
        <v>#VALUE!</v>
      </c>
      <c r="I3" s="2" t="e">
        <f t="shared" si="6"/>
        <v>#VALUE!</v>
      </c>
      <c r="J3" s="2" t="e">
        <f t="shared" si="7"/>
        <v>#VALUE!</v>
      </c>
      <c r="K3" s="1" t="e">
        <f t="shared" si="8"/>
        <v>#VALUE!</v>
      </c>
      <c r="L3" s="2"/>
      <c r="M3" s="1" t="e">
        <f t="shared" si="9"/>
        <v>#VALUE!</v>
      </c>
      <c r="N3" s="1" t="e">
        <f t="shared" si="10"/>
        <v>#VALUE!</v>
      </c>
      <c r="O3" s="2" t="e">
        <f t="shared" si="11"/>
        <v>#VALUE!</v>
      </c>
      <c r="P3" s="2" t="e">
        <f t="shared" si="12"/>
        <v>#VALUE!</v>
      </c>
      <c r="Q3" s="2"/>
      <c r="R3" s="16" t="e">
        <f t="shared" si="13"/>
        <v>#VALUE!</v>
      </c>
      <c r="S3" s="2"/>
      <c r="T3" s="2"/>
      <c r="U3" s="2"/>
      <c r="V3" s="2"/>
      <c r="W3" s="2"/>
      <c r="X3" s="2"/>
      <c r="Y3" s="2"/>
    </row>
    <row r="4" spans="1:25" x14ac:dyDescent="0.25">
      <c r="B4" t="s">
        <v>24</v>
      </c>
      <c r="C4" s="11">
        <f t="shared" si="0"/>
        <v>9</v>
      </c>
      <c r="D4" s="2" t="str">
        <f t="shared" si="1"/>
        <v xml:space="preserve">TENANTID </v>
      </c>
      <c r="E4" s="1" t="str">
        <f t="shared" si="2"/>
        <v>TENA</v>
      </c>
      <c r="F4" s="2" t="str">
        <f t="shared" si="3"/>
        <v>NUMBER (10) NOT NULL,</v>
      </c>
      <c r="G4" s="2">
        <f t="shared" si="4"/>
        <v>8</v>
      </c>
      <c r="H4" s="1" t="str">
        <f t="shared" si="5"/>
        <v xml:space="preserve">NUMBER </v>
      </c>
      <c r="I4" s="2">
        <f t="shared" si="6"/>
        <v>11</v>
      </c>
      <c r="J4" s="2">
        <f t="shared" si="7"/>
        <v>3</v>
      </c>
      <c r="K4" s="1" t="str">
        <f t="shared" si="8"/>
        <v>10</v>
      </c>
      <c r="L4" s="2"/>
      <c r="M4" s="1" t="str">
        <f t="shared" si="9"/>
        <v xml:space="preserve">TENANTID </v>
      </c>
      <c r="N4" s="1" t="str">
        <f t="shared" si="10"/>
        <v xml:space="preserve">TENANTID </v>
      </c>
      <c r="O4" s="2" t="str">
        <f t="shared" si="11"/>
        <v xml:space="preserve">NUMBER </v>
      </c>
      <c r="P4" s="2" t="str">
        <f t="shared" si="12"/>
        <v>10</v>
      </c>
      <c r="Q4" s="2">
        <v>139</v>
      </c>
      <c r="R4" s="16" t="str">
        <f t="shared" si="13"/>
        <v xml:space="preserve">TENANTID </v>
      </c>
      <c r="S4" s="2"/>
      <c r="T4" s="2"/>
      <c r="U4" s="2"/>
      <c r="V4" s="2"/>
      <c r="W4" s="2"/>
      <c r="X4" s="2"/>
      <c r="Y4" s="2"/>
    </row>
    <row r="5" spans="1:25" x14ac:dyDescent="0.25">
      <c r="B5" t="s">
        <v>158</v>
      </c>
      <c r="C5" s="11">
        <f t="shared" ref="C5:C34" si="14">FIND(" ",B5)</f>
        <v>11</v>
      </c>
      <c r="D5" s="2" t="str">
        <f t="shared" ref="D5:D34" si="15">MID(B5,1,C5)</f>
        <v xml:space="preserve">BRANCHCODE </v>
      </c>
      <c r="E5" s="1" t="str">
        <f t="shared" ref="E5:E34" si="16">LEFT(D5,4)</f>
        <v>BRAN</v>
      </c>
      <c r="F5" s="2" t="str">
        <f t="shared" ref="F5:F34" si="17">TRIM(MID(B5,C5,100))</f>
        <v>NUMBER (10) NOT NULL,</v>
      </c>
      <c r="G5" s="2">
        <f t="shared" ref="G5:G34" si="18">FIND("(",(F5))</f>
        <v>8</v>
      </c>
      <c r="H5" s="1" t="str">
        <f t="shared" ref="H5:H34" si="19">MID(F5,1,G5-1)</f>
        <v xml:space="preserve">NUMBER </v>
      </c>
      <c r="I5" s="2">
        <f t="shared" ref="I5:I34" si="20">FIND(")",F5)</f>
        <v>11</v>
      </c>
      <c r="J5" s="2">
        <f t="shared" ref="J5:J34" si="21">I5-G5</f>
        <v>3</v>
      </c>
      <c r="K5" s="1" t="str">
        <f t="shared" ref="K5:K34" si="22">MID(F5,G5+1,J5-1)</f>
        <v>10</v>
      </c>
      <c r="L5" s="2"/>
      <c r="M5" s="1" t="str">
        <f t="shared" ref="M5:M34" si="23">D5</f>
        <v xml:space="preserve">BRANCHCODE </v>
      </c>
      <c r="N5" s="1" t="str">
        <f t="shared" ref="N5:N34" si="24">M5</f>
        <v xml:space="preserve">BRANCHCODE </v>
      </c>
      <c r="O5" s="2" t="str">
        <f t="shared" ref="O5:O34" si="25">H5</f>
        <v xml:space="preserve">NUMBER </v>
      </c>
      <c r="P5" s="2" t="str">
        <f t="shared" ref="P5:P34" si="26">K5</f>
        <v>10</v>
      </c>
      <c r="Q5" s="2"/>
      <c r="R5" s="16" t="str">
        <f t="shared" ref="R5:R34" si="27">N5</f>
        <v xml:space="preserve">BRANCHCODE </v>
      </c>
      <c r="S5" s="2"/>
      <c r="T5" s="2"/>
      <c r="U5" s="2"/>
      <c r="V5" s="2"/>
      <c r="W5" s="2"/>
      <c r="X5" s="2"/>
      <c r="Y5" s="2"/>
    </row>
    <row r="6" spans="1:25" x14ac:dyDescent="0.25">
      <c r="B6" t="s">
        <v>492</v>
      </c>
      <c r="C6" s="11">
        <f t="shared" si="14"/>
        <v>10</v>
      </c>
      <c r="D6" s="2" t="str">
        <f t="shared" si="15"/>
        <v xml:space="preserve">PRDACCTID </v>
      </c>
      <c r="E6" s="1" t="str">
        <f t="shared" si="16"/>
        <v>PRDA</v>
      </c>
      <c r="F6" s="2" t="str">
        <f t="shared" si="17"/>
        <v>VARCHAR2 (32) NOT NULL,</v>
      </c>
      <c r="G6" s="2">
        <f t="shared" si="18"/>
        <v>10</v>
      </c>
      <c r="H6" s="1" t="str">
        <f t="shared" si="19"/>
        <v xml:space="preserve">VARCHAR2 </v>
      </c>
      <c r="I6" s="2">
        <f t="shared" si="20"/>
        <v>13</v>
      </c>
      <c r="J6" s="2">
        <f t="shared" si="21"/>
        <v>3</v>
      </c>
      <c r="K6" s="1" t="str">
        <f t="shared" si="22"/>
        <v>32</v>
      </c>
      <c r="L6" s="2"/>
      <c r="M6" s="1" t="str">
        <f t="shared" si="23"/>
        <v xml:space="preserve">PRDACCTID </v>
      </c>
      <c r="N6" s="1" t="str">
        <f t="shared" si="24"/>
        <v xml:space="preserve">PRDACCTID </v>
      </c>
      <c r="O6" s="2" t="str">
        <f t="shared" si="25"/>
        <v xml:space="preserve">VARCHAR2 </v>
      </c>
      <c r="P6" s="2" t="str">
        <f t="shared" si="26"/>
        <v>32</v>
      </c>
      <c r="Q6" s="2"/>
      <c r="R6" s="16" t="str">
        <f t="shared" si="27"/>
        <v xml:space="preserve">PRDACCTID </v>
      </c>
      <c r="S6" s="2"/>
      <c r="T6" s="2"/>
      <c r="U6" s="2"/>
      <c r="V6" s="2"/>
      <c r="W6" s="2"/>
      <c r="X6" s="2"/>
      <c r="Y6" s="2"/>
    </row>
    <row r="7" spans="1:25" x14ac:dyDescent="0.25">
      <c r="B7" t="s">
        <v>156</v>
      </c>
      <c r="C7" s="11">
        <f t="shared" si="14"/>
        <v>5</v>
      </c>
      <c r="D7" s="2" t="str">
        <f t="shared" si="15"/>
        <v xml:space="preserve">SRNO </v>
      </c>
      <c r="E7" s="1" t="str">
        <f t="shared" si="16"/>
        <v>SRNO</v>
      </c>
      <c r="F7" s="2" t="str">
        <f t="shared" si="17"/>
        <v>NUMBER (10) NOT NULL,</v>
      </c>
      <c r="G7" s="2">
        <f t="shared" si="18"/>
        <v>8</v>
      </c>
      <c r="H7" s="1" t="str">
        <f t="shared" si="19"/>
        <v xml:space="preserve">NUMBER </v>
      </c>
      <c r="I7" s="2">
        <f t="shared" si="20"/>
        <v>11</v>
      </c>
      <c r="J7" s="2">
        <f t="shared" si="21"/>
        <v>3</v>
      </c>
      <c r="K7" s="1" t="str">
        <f t="shared" si="22"/>
        <v>10</v>
      </c>
      <c r="L7" s="2"/>
      <c r="M7" s="1" t="str">
        <f t="shared" si="23"/>
        <v xml:space="preserve">SRNO </v>
      </c>
      <c r="N7" s="1" t="str">
        <f t="shared" si="24"/>
        <v xml:space="preserve">SRNO </v>
      </c>
      <c r="O7" s="2" t="str">
        <f t="shared" si="25"/>
        <v xml:space="preserve">NUMBER </v>
      </c>
      <c r="P7" s="2" t="str">
        <f t="shared" si="26"/>
        <v>10</v>
      </c>
      <c r="Q7" s="2"/>
      <c r="R7" s="16" t="str">
        <f t="shared" si="27"/>
        <v xml:space="preserve">SRNO </v>
      </c>
      <c r="S7" s="2"/>
      <c r="T7" s="2"/>
      <c r="U7" s="2"/>
      <c r="V7" s="2"/>
      <c r="W7" s="2"/>
      <c r="X7" s="2"/>
      <c r="Y7" s="2"/>
    </row>
    <row r="8" spans="1:25" x14ac:dyDescent="0.25">
      <c r="B8" t="s">
        <v>493</v>
      </c>
      <c r="C8" s="11">
        <f t="shared" si="14"/>
        <v>6</v>
      </c>
      <c r="D8" s="2" t="str">
        <f t="shared" si="15"/>
        <v xml:space="preserve">TAGID </v>
      </c>
      <c r="E8" s="1" t="str">
        <f t="shared" si="16"/>
        <v>TAGI</v>
      </c>
      <c r="F8" s="2" t="str">
        <f t="shared" si="17"/>
        <v>VARCHAR2 (10) NOT NULL,</v>
      </c>
      <c r="G8" s="2">
        <f t="shared" si="18"/>
        <v>10</v>
      </c>
      <c r="H8" s="1" t="str">
        <f t="shared" si="19"/>
        <v xml:space="preserve">VARCHAR2 </v>
      </c>
      <c r="I8" s="2">
        <f t="shared" si="20"/>
        <v>13</v>
      </c>
      <c r="J8" s="2">
        <f t="shared" si="21"/>
        <v>3</v>
      </c>
      <c r="K8" s="1" t="str">
        <f t="shared" si="22"/>
        <v>10</v>
      </c>
      <c r="L8" s="2"/>
      <c r="M8" s="1" t="str">
        <f t="shared" si="23"/>
        <v xml:space="preserve">TAGID </v>
      </c>
      <c r="N8" s="1" t="str">
        <f t="shared" si="24"/>
        <v xml:space="preserve">TAGID </v>
      </c>
      <c r="O8" s="2" t="str">
        <f t="shared" si="25"/>
        <v xml:space="preserve">VARCHAR2 </v>
      </c>
      <c r="P8" s="2" t="str">
        <f t="shared" si="26"/>
        <v>10</v>
      </c>
      <c r="Q8" s="2"/>
      <c r="R8" s="16" t="str">
        <f t="shared" si="27"/>
        <v xml:space="preserve">TAGID </v>
      </c>
      <c r="S8" s="2"/>
      <c r="T8" s="2"/>
      <c r="U8" s="2"/>
      <c r="V8" s="2"/>
      <c r="W8" s="2"/>
      <c r="X8" s="2"/>
      <c r="Y8" s="2"/>
    </row>
    <row r="9" spans="1:25" x14ac:dyDescent="0.25">
      <c r="B9" t="s">
        <v>494</v>
      </c>
      <c r="C9" s="11">
        <f t="shared" si="14"/>
        <v>8</v>
      </c>
      <c r="D9" s="2" t="str">
        <f t="shared" si="15"/>
        <v xml:space="preserve">FLDTEXT </v>
      </c>
      <c r="E9" s="1" t="str">
        <f t="shared" si="16"/>
        <v>FLDT</v>
      </c>
      <c r="F9" s="2" t="str">
        <f t="shared" si="17"/>
        <v>VARCHAR2 (200),</v>
      </c>
      <c r="G9" s="2">
        <f t="shared" si="18"/>
        <v>10</v>
      </c>
      <c r="H9" s="1" t="str">
        <f t="shared" si="19"/>
        <v xml:space="preserve">VARCHAR2 </v>
      </c>
      <c r="I9" s="2">
        <f t="shared" si="20"/>
        <v>14</v>
      </c>
      <c r="J9" s="2">
        <f t="shared" si="21"/>
        <v>4</v>
      </c>
      <c r="K9" s="1" t="str">
        <f t="shared" si="22"/>
        <v>200</v>
      </c>
      <c r="L9" s="2"/>
      <c r="M9" s="1" t="str">
        <f t="shared" si="23"/>
        <v xml:space="preserve">FLDTEXT </v>
      </c>
      <c r="N9" s="1" t="str">
        <f t="shared" si="24"/>
        <v xml:space="preserve">FLDTEXT </v>
      </c>
      <c r="O9" s="2" t="str">
        <f t="shared" si="25"/>
        <v xml:space="preserve">VARCHAR2 </v>
      </c>
      <c r="P9" s="2" t="str">
        <f t="shared" si="26"/>
        <v>200</v>
      </c>
      <c r="Q9" s="2"/>
      <c r="R9" s="16" t="s">
        <v>498</v>
      </c>
      <c r="S9" s="2"/>
      <c r="T9" s="2"/>
      <c r="U9" s="2"/>
      <c r="V9" s="2"/>
      <c r="W9" s="2"/>
      <c r="X9" s="2"/>
      <c r="Y9" s="2"/>
    </row>
    <row r="10" spans="1:25" x14ac:dyDescent="0.25">
      <c r="B10" t="s">
        <v>51</v>
      </c>
      <c r="C10" s="11">
        <f t="shared" si="14"/>
        <v>9</v>
      </c>
      <c r="D10" s="2" t="str">
        <f t="shared" si="15"/>
        <v xml:space="preserve">ISACTIVE </v>
      </c>
      <c r="E10" s="1" t="str">
        <f t="shared" si="16"/>
        <v>ISAC</v>
      </c>
      <c r="F10" s="2" t="str">
        <f t="shared" si="17"/>
        <v>NUMBER (10),</v>
      </c>
      <c r="G10" s="2">
        <f t="shared" si="18"/>
        <v>8</v>
      </c>
      <c r="H10" s="1" t="str">
        <f t="shared" si="19"/>
        <v xml:space="preserve">NUMBER </v>
      </c>
      <c r="I10" s="2">
        <f t="shared" si="20"/>
        <v>11</v>
      </c>
      <c r="J10" s="2">
        <f t="shared" si="21"/>
        <v>3</v>
      </c>
      <c r="K10" s="1" t="str">
        <f t="shared" si="22"/>
        <v>10</v>
      </c>
      <c r="L10" s="2"/>
      <c r="M10" s="1" t="str">
        <f t="shared" si="23"/>
        <v xml:space="preserve">ISACTIVE </v>
      </c>
      <c r="N10" s="1" t="str">
        <f t="shared" si="24"/>
        <v xml:space="preserve">ISACTIVE </v>
      </c>
      <c r="O10" s="2" t="str">
        <f t="shared" si="25"/>
        <v xml:space="preserve">NUMBER </v>
      </c>
      <c r="P10" s="2" t="str">
        <f t="shared" si="26"/>
        <v>10</v>
      </c>
      <c r="Q10" s="2">
        <v>1</v>
      </c>
      <c r="R10" s="16" t="str">
        <f t="shared" si="27"/>
        <v xml:space="preserve">ISACTIVE </v>
      </c>
      <c r="S10" s="2"/>
      <c r="T10" s="2"/>
      <c r="U10" s="2"/>
      <c r="V10" s="2"/>
      <c r="W10" s="2"/>
      <c r="X10" s="2"/>
      <c r="Y10" s="2"/>
    </row>
    <row r="11" spans="1:25" x14ac:dyDescent="0.25">
      <c r="B11" t="s">
        <v>38</v>
      </c>
      <c r="C11" s="11">
        <f t="shared" si="14"/>
        <v>11</v>
      </c>
      <c r="D11" s="2" t="str">
        <f t="shared" si="15"/>
        <v xml:space="preserve">AUTHSTATUS </v>
      </c>
      <c r="E11" s="1" t="str">
        <f t="shared" si="16"/>
        <v>AUTH</v>
      </c>
      <c r="F11" s="2" t="str">
        <f t="shared" si="17"/>
        <v>VARCHAR2 (1),</v>
      </c>
      <c r="G11" s="2">
        <f t="shared" si="18"/>
        <v>10</v>
      </c>
      <c r="H11" s="1" t="str">
        <f t="shared" si="19"/>
        <v xml:space="preserve">VARCHAR2 </v>
      </c>
      <c r="I11" s="2">
        <f t="shared" si="20"/>
        <v>12</v>
      </c>
      <c r="J11" s="2">
        <f t="shared" si="21"/>
        <v>2</v>
      </c>
      <c r="K11" s="1" t="str">
        <f t="shared" si="22"/>
        <v>1</v>
      </c>
      <c r="L11" s="2"/>
      <c r="M11" s="1" t="str">
        <f t="shared" si="23"/>
        <v xml:space="preserve">AUTHSTATUS </v>
      </c>
      <c r="N11" s="1" t="str">
        <f t="shared" si="24"/>
        <v xml:space="preserve">AUTHSTATUS </v>
      </c>
      <c r="O11" s="2" t="str">
        <f t="shared" si="25"/>
        <v xml:space="preserve">VARCHAR2 </v>
      </c>
      <c r="P11" s="2" t="str">
        <f t="shared" si="26"/>
        <v>1</v>
      </c>
      <c r="Q11" s="2" t="s">
        <v>497</v>
      </c>
      <c r="R11" s="16" t="str">
        <f t="shared" si="27"/>
        <v xml:space="preserve">AUTHSTATUS </v>
      </c>
      <c r="S11" s="2"/>
      <c r="T11" s="2"/>
      <c r="U11" s="2"/>
      <c r="V11" s="2"/>
      <c r="W11" s="2"/>
      <c r="X11" s="2"/>
      <c r="Y11" s="2"/>
    </row>
    <row r="12" spans="1:25" x14ac:dyDescent="0.25">
      <c r="B12" t="s">
        <v>66</v>
      </c>
      <c r="C12" s="11">
        <f t="shared" si="14"/>
        <v>14</v>
      </c>
      <c r="D12" s="2" t="str">
        <f t="shared" si="15"/>
        <v xml:space="preserve">NOAUTHPENDING </v>
      </c>
      <c r="E12" s="1" t="str">
        <f t="shared" si="16"/>
        <v>NOAU</v>
      </c>
      <c r="F12" s="2" t="str">
        <f t="shared" si="17"/>
        <v>NUMBER (10),</v>
      </c>
      <c r="G12" s="2">
        <f t="shared" si="18"/>
        <v>8</v>
      </c>
      <c r="H12" s="1" t="str">
        <f t="shared" si="19"/>
        <v xml:space="preserve">NUMBER </v>
      </c>
      <c r="I12" s="2">
        <f t="shared" si="20"/>
        <v>11</v>
      </c>
      <c r="J12" s="2">
        <f t="shared" si="21"/>
        <v>3</v>
      </c>
      <c r="K12" s="1" t="str">
        <f t="shared" si="22"/>
        <v>10</v>
      </c>
      <c r="L12" s="2"/>
      <c r="M12" s="1" t="str">
        <f t="shared" si="23"/>
        <v xml:space="preserve">NOAUTHPENDING </v>
      </c>
      <c r="N12" s="1" t="str">
        <f t="shared" si="24"/>
        <v xml:space="preserve">NOAUTHPENDING </v>
      </c>
      <c r="O12" s="2" t="str">
        <f t="shared" si="25"/>
        <v xml:space="preserve">NUMBER </v>
      </c>
      <c r="P12" s="2" t="str">
        <f t="shared" si="26"/>
        <v>10</v>
      </c>
      <c r="Q12" s="2">
        <v>0</v>
      </c>
      <c r="R12" s="16" t="str">
        <f t="shared" si="27"/>
        <v xml:space="preserve">NOAUTHPENDING </v>
      </c>
      <c r="S12" s="2"/>
      <c r="T12" s="2"/>
      <c r="U12" s="2"/>
      <c r="V12" s="2"/>
      <c r="W12" s="2"/>
      <c r="X12" s="2"/>
      <c r="Y12" s="2"/>
    </row>
    <row r="13" spans="1:25" hidden="1" x14ac:dyDescent="0.25">
      <c r="B13" t="s">
        <v>62</v>
      </c>
      <c r="C13" s="11">
        <f t="shared" si="14"/>
        <v>9</v>
      </c>
      <c r="D13" s="2" t="str">
        <f t="shared" si="15"/>
        <v xml:space="preserve">CHECKER1 </v>
      </c>
      <c r="E13" s="1" t="str">
        <f t="shared" si="16"/>
        <v>CHEC</v>
      </c>
      <c r="F13" s="2" t="str">
        <f t="shared" si="17"/>
        <v>VARCHAR2 (10),</v>
      </c>
      <c r="G13" s="2">
        <f t="shared" si="18"/>
        <v>10</v>
      </c>
      <c r="H13" s="1" t="str">
        <f t="shared" si="19"/>
        <v xml:space="preserve">VARCHAR2 </v>
      </c>
      <c r="I13" s="2">
        <f t="shared" si="20"/>
        <v>13</v>
      </c>
      <c r="J13" s="2">
        <f t="shared" si="21"/>
        <v>3</v>
      </c>
      <c r="K13" s="1" t="str">
        <f t="shared" si="22"/>
        <v>10</v>
      </c>
      <c r="L13" s="2"/>
      <c r="M13" s="1" t="str">
        <f t="shared" si="23"/>
        <v xml:space="preserve">CHECKER1 </v>
      </c>
      <c r="N13" s="1" t="str">
        <f t="shared" si="24"/>
        <v xml:space="preserve">CHECKER1 </v>
      </c>
      <c r="O13" s="2" t="str">
        <f t="shared" si="25"/>
        <v xml:space="preserve">VARCHAR2 </v>
      </c>
      <c r="P13" s="2" t="str">
        <f t="shared" si="26"/>
        <v>10</v>
      </c>
      <c r="Q13" s="2"/>
      <c r="R13" s="16" t="str">
        <f t="shared" si="27"/>
        <v xml:space="preserve">CHECKER1 </v>
      </c>
      <c r="S13" s="2"/>
      <c r="T13" s="2"/>
      <c r="U13" s="2"/>
      <c r="V13" s="2"/>
      <c r="W13" s="2"/>
      <c r="X13" s="2"/>
      <c r="Y13" s="2"/>
    </row>
    <row r="14" spans="1:25" hidden="1" x14ac:dyDescent="0.25">
      <c r="B14" t="s">
        <v>64</v>
      </c>
      <c r="C14" s="11">
        <f t="shared" si="14"/>
        <v>13</v>
      </c>
      <c r="D14" s="2" t="str">
        <f t="shared" si="15"/>
        <v xml:space="preserve">CHECKERDATE1 </v>
      </c>
      <c r="E14" s="1" t="str">
        <f t="shared" si="16"/>
        <v>CHEC</v>
      </c>
      <c r="F14" s="2" t="str">
        <f t="shared" si="17"/>
        <v>TIMESTAMP,</v>
      </c>
      <c r="G14" s="2" t="e">
        <f t="shared" si="18"/>
        <v>#VALUE!</v>
      </c>
      <c r="H14" s="1" t="e">
        <f t="shared" si="19"/>
        <v>#VALUE!</v>
      </c>
      <c r="I14" s="2" t="e">
        <f t="shared" si="20"/>
        <v>#VALUE!</v>
      </c>
      <c r="J14" s="2" t="e">
        <f t="shared" si="21"/>
        <v>#VALUE!</v>
      </c>
      <c r="K14" s="1" t="e">
        <f t="shared" si="22"/>
        <v>#VALUE!</v>
      </c>
      <c r="L14" s="2"/>
      <c r="M14" s="1" t="str">
        <f t="shared" si="23"/>
        <v xml:space="preserve">CHECKERDATE1 </v>
      </c>
      <c r="N14" s="1" t="str">
        <f t="shared" si="24"/>
        <v xml:space="preserve">CHECKERDATE1 </v>
      </c>
      <c r="O14" s="2" t="e">
        <f t="shared" si="25"/>
        <v>#VALUE!</v>
      </c>
      <c r="P14" s="2" t="e">
        <f t="shared" si="26"/>
        <v>#VALUE!</v>
      </c>
      <c r="Q14" s="2"/>
      <c r="R14" s="16" t="str">
        <f t="shared" si="27"/>
        <v xml:space="preserve">CHECKERDATE1 </v>
      </c>
      <c r="S14" s="2"/>
      <c r="T14" s="2"/>
      <c r="U14" s="2"/>
      <c r="V14" s="2"/>
      <c r="W14" s="2"/>
      <c r="X14" s="2"/>
      <c r="Y14" s="2"/>
    </row>
    <row r="15" spans="1:25" hidden="1" x14ac:dyDescent="0.25">
      <c r="B15" t="s">
        <v>63</v>
      </c>
      <c r="C15" s="11">
        <f t="shared" si="14"/>
        <v>9</v>
      </c>
      <c r="D15" s="2" t="str">
        <f t="shared" si="15"/>
        <v xml:space="preserve">CHECKER2 </v>
      </c>
      <c r="E15" s="1" t="str">
        <f t="shared" si="16"/>
        <v>CHEC</v>
      </c>
      <c r="F15" s="2" t="str">
        <f t="shared" si="17"/>
        <v>VARCHAR2 (10),</v>
      </c>
      <c r="G15" s="2">
        <f t="shared" si="18"/>
        <v>10</v>
      </c>
      <c r="H15" s="1" t="str">
        <f t="shared" si="19"/>
        <v xml:space="preserve">VARCHAR2 </v>
      </c>
      <c r="I15" s="2">
        <f t="shared" si="20"/>
        <v>13</v>
      </c>
      <c r="J15" s="2">
        <f t="shared" si="21"/>
        <v>3</v>
      </c>
      <c r="K15" s="1" t="str">
        <f t="shared" si="22"/>
        <v>10</v>
      </c>
      <c r="L15" s="2"/>
      <c r="M15" s="1" t="str">
        <f t="shared" si="23"/>
        <v xml:space="preserve">CHECKER2 </v>
      </c>
      <c r="N15" s="1" t="str">
        <f t="shared" si="24"/>
        <v xml:space="preserve">CHECKER2 </v>
      </c>
      <c r="O15" s="2" t="str">
        <f t="shared" si="25"/>
        <v xml:space="preserve">VARCHAR2 </v>
      </c>
      <c r="P15" s="2" t="str">
        <f t="shared" si="26"/>
        <v>10</v>
      </c>
      <c r="Q15" s="2"/>
      <c r="R15" s="16" t="str">
        <f t="shared" si="27"/>
        <v xml:space="preserve">CHECKER2 </v>
      </c>
      <c r="S15" s="2"/>
      <c r="T15" s="2"/>
      <c r="U15" s="2"/>
      <c r="V15" s="2"/>
      <c r="W15" s="2"/>
      <c r="X15" s="2"/>
      <c r="Y15" s="2"/>
    </row>
    <row r="16" spans="1:25" hidden="1" x14ac:dyDescent="0.25">
      <c r="B16" t="s">
        <v>65</v>
      </c>
      <c r="C16" s="11">
        <f t="shared" si="14"/>
        <v>13</v>
      </c>
      <c r="D16" s="2" t="str">
        <f t="shared" si="15"/>
        <v xml:space="preserve">CHECKERDATE2 </v>
      </c>
      <c r="E16" s="1" t="str">
        <f t="shared" si="16"/>
        <v>CHEC</v>
      </c>
      <c r="F16" s="2" t="str">
        <f t="shared" si="17"/>
        <v>TIMESTAMP,</v>
      </c>
      <c r="G16" s="2" t="e">
        <f t="shared" si="18"/>
        <v>#VALUE!</v>
      </c>
      <c r="H16" s="1" t="e">
        <f t="shared" si="19"/>
        <v>#VALUE!</v>
      </c>
      <c r="I16" s="2" t="e">
        <f t="shared" si="20"/>
        <v>#VALUE!</v>
      </c>
      <c r="J16" s="2" t="e">
        <f t="shared" si="21"/>
        <v>#VALUE!</v>
      </c>
      <c r="K16" s="1" t="e">
        <f t="shared" si="22"/>
        <v>#VALUE!</v>
      </c>
      <c r="L16" s="2"/>
      <c r="M16" s="1" t="str">
        <f t="shared" si="23"/>
        <v xml:space="preserve">CHECKERDATE2 </v>
      </c>
      <c r="N16" s="1" t="str">
        <f t="shared" si="24"/>
        <v xml:space="preserve">CHECKERDATE2 </v>
      </c>
      <c r="O16" s="2" t="e">
        <f t="shared" si="25"/>
        <v>#VALUE!</v>
      </c>
      <c r="P16" s="2" t="e">
        <f t="shared" si="26"/>
        <v>#VALUE!</v>
      </c>
      <c r="Q16" s="2"/>
      <c r="R16" s="16" t="str">
        <f t="shared" si="27"/>
        <v xml:space="preserve">CHECKERDATE2 </v>
      </c>
      <c r="S16" s="2"/>
      <c r="T16" s="2"/>
      <c r="U16" s="2"/>
      <c r="V16" s="2"/>
      <c r="W16" s="2"/>
      <c r="X16" s="2"/>
      <c r="Y16" s="2"/>
    </row>
    <row r="17" spans="2:25" hidden="1" x14ac:dyDescent="0.25">
      <c r="B17" t="s">
        <v>37</v>
      </c>
      <c r="C17" s="11">
        <f t="shared" si="14"/>
        <v>8</v>
      </c>
      <c r="D17" s="2" t="str">
        <f t="shared" si="15"/>
        <v xml:space="preserve">VERSION </v>
      </c>
      <c r="E17" s="1" t="str">
        <f t="shared" si="16"/>
        <v>VERS</v>
      </c>
      <c r="F17" s="2" t="str">
        <f t="shared" si="17"/>
        <v>NUMBER (10),</v>
      </c>
      <c r="G17" s="2">
        <f t="shared" si="18"/>
        <v>8</v>
      </c>
      <c r="H17" s="1" t="str">
        <f t="shared" si="19"/>
        <v xml:space="preserve">NUMBER </v>
      </c>
      <c r="I17" s="2">
        <f t="shared" si="20"/>
        <v>11</v>
      </c>
      <c r="J17" s="2">
        <f t="shared" si="21"/>
        <v>3</v>
      </c>
      <c r="K17" s="1" t="str">
        <f t="shared" si="22"/>
        <v>10</v>
      </c>
      <c r="L17" s="2"/>
      <c r="M17" s="1" t="str">
        <f t="shared" si="23"/>
        <v xml:space="preserve">VERSION </v>
      </c>
      <c r="N17" s="1" t="str">
        <f t="shared" si="24"/>
        <v xml:space="preserve">VERSION </v>
      </c>
      <c r="O17" s="2" t="str">
        <f t="shared" si="25"/>
        <v xml:space="preserve">NUMBER </v>
      </c>
      <c r="P17" s="2" t="str">
        <f t="shared" si="26"/>
        <v>10</v>
      </c>
      <c r="Q17" s="2"/>
      <c r="R17" s="16" t="str">
        <f t="shared" si="27"/>
        <v xml:space="preserve">VERSION </v>
      </c>
      <c r="S17" s="2"/>
      <c r="T17" s="2"/>
      <c r="U17" s="2"/>
      <c r="V17" s="2"/>
      <c r="W17" s="2"/>
      <c r="X17" s="2"/>
      <c r="Y17" s="2"/>
    </row>
    <row r="18" spans="2:25" hidden="1" x14ac:dyDescent="0.25">
      <c r="B18" t="s">
        <v>25</v>
      </c>
      <c r="C18" s="11">
        <f t="shared" si="14"/>
        <v>11</v>
      </c>
      <c r="D18" s="2" t="str">
        <f t="shared" si="15"/>
        <v xml:space="preserve">ACTIVITYID </v>
      </c>
      <c r="E18" s="1" t="str">
        <f t="shared" si="16"/>
        <v>ACTI</v>
      </c>
      <c r="F18" s="2" t="str">
        <f t="shared" si="17"/>
        <v>NUMBER (19),</v>
      </c>
      <c r="G18" s="2">
        <f t="shared" si="18"/>
        <v>8</v>
      </c>
      <c r="H18" s="1" t="str">
        <f t="shared" si="19"/>
        <v xml:space="preserve">NUMBER </v>
      </c>
      <c r="I18" s="2">
        <f t="shared" si="20"/>
        <v>11</v>
      </c>
      <c r="J18" s="2">
        <f t="shared" si="21"/>
        <v>3</v>
      </c>
      <c r="K18" s="1" t="str">
        <f t="shared" si="22"/>
        <v>19</v>
      </c>
      <c r="L18" s="2"/>
      <c r="M18" s="1" t="str">
        <f t="shared" si="23"/>
        <v xml:space="preserve">ACTIVITYID </v>
      </c>
      <c r="N18" s="1" t="str">
        <f t="shared" si="24"/>
        <v xml:space="preserve">ACTIVITYID </v>
      </c>
      <c r="O18" s="2" t="str">
        <f t="shared" si="25"/>
        <v xml:space="preserve">NUMBER </v>
      </c>
      <c r="P18" s="2" t="str">
        <f t="shared" si="26"/>
        <v>19</v>
      </c>
      <c r="Q18" s="2"/>
      <c r="R18" s="16" t="str">
        <f t="shared" si="27"/>
        <v xml:space="preserve">ACTIVITYID </v>
      </c>
      <c r="S18" s="2"/>
      <c r="T18" s="2"/>
      <c r="U18" s="2"/>
      <c r="V18" s="2"/>
      <c r="W18" s="2"/>
      <c r="X18" s="2"/>
      <c r="Y18" s="2"/>
    </row>
    <row r="19" spans="2:25" hidden="1" x14ac:dyDescent="0.25">
      <c r="B19" t="s">
        <v>33</v>
      </c>
      <c r="C19" s="11">
        <f t="shared" si="14"/>
        <v>12</v>
      </c>
      <c r="D19" s="2" t="str">
        <f t="shared" si="15"/>
        <v xml:space="preserve">DESCRIPTION </v>
      </c>
      <c r="E19" s="1" t="str">
        <f t="shared" si="16"/>
        <v>DESC</v>
      </c>
      <c r="F19" s="2" t="str">
        <f t="shared" si="17"/>
        <v>VARCHAR2 (100),</v>
      </c>
      <c r="G19" s="2">
        <f t="shared" si="18"/>
        <v>10</v>
      </c>
      <c r="H19" s="1" t="str">
        <f t="shared" si="19"/>
        <v xml:space="preserve">VARCHAR2 </v>
      </c>
      <c r="I19" s="2">
        <f t="shared" si="20"/>
        <v>14</v>
      </c>
      <c r="J19" s="2">
        <f t="shared" si="21"/>
        <v>4</v>
      </c>
      <c r="K19" s="1" t="str">
        <f t="shared" si="22"/>
        <v>100</v>
      </c>
      <c r="L19" s="2"/>
      <c r="M19" s="1" t="str">
        <f t="shared" si="23"/>
        <v xml:space="preserve">DESCRIPTION </v>
      </c>
      <c r="N19" s="1" t="str">
        <f t="shared" si="24"/>
        <v xml:space="preserve">DESCRIPTION </v>
      </c>
      <c r="O19" s="2" t="str">
        <f t="shared" si="25"/>
        <v xml:space="preserve">VARCHAR2 </v>
      </c>
      <c r="P19" s="2" t="str">
        <f t="shared" si="26"/>
        <v>100</v>
      </c>
      <c r="Q19" s="2"/>
      <c r="R19" s="16" t="str">
        <f t="shared" si="27"/>
        <v xml:space="preserve">DESCRIPTION </v>
      </c>
      <c r="S19" s="2"/>
      <c r="T19" s="2"/>
      <c r="U19" s="2"/>
      <c r="V19" s="2"/>
      <c r="W19" s="2"/>
      <c r="X19" s="2"/>
      <c r="Y19" s="2"/>
    </row>
    <row r="20" spans="2:25" hidden="1" x14ac:dyDescent="0.25">
      <c r="B20" t="s">
        <v>26</v>
      </c>
      <c r="C20" s="11">
        <f t="shared" si="14"/>
        <v>10</v>
      </c>
      <c r="D20" s="2" t="str">
        <f t="shared" si="15"/>
        <v xml:space="preserve">CREATEDBY </v>
      </c>
      <c r="E20" s="1" t="str">
        <f t="shared" si="16"/>
        <v>CREA</v>
      </c>
      <c r="F20" s="2" t="str">
        <f t="shared" si="17"/>
        <v>VARCHAR2 (10),</v>
      </c>
      <c r="G20" s="2">
        <f t="shared" si="18"/>
        <v>10</v>
      </c>
      <c r="H20" s="1" t="str">
        <f t="shared" si="19"/>
        <v xml:space="preserve">VARCHAR2 </v>
      </c>
      <c r="I20" s="2">
        <f t="shared" si="20"/>
        <v>13</v>
      </c>
      <c r="J20" s="2">
        <f t="shared" si="21"/>
        <v>3</v>
      </c>
      <c r="K20" s="1" t="str">
        <f t="shared" si="22"/>
        <v>10</v>
      </c>
      <c r="L20" s="2"/>
      <c r="M20" s="1" t="str">
        <f t="shared" si="23"/>
        <v xml:space="preserve">CREATEDBY </v>
      </c>
      <c r="N20" s="1" t="str">
        <f t="shared" si="24"/>
        <v xml:space="preserve">CREATEDBY </v>
      </c>
      <c r="O20" s="2" t="str">
        <f t="shared" si="25"/>
        <v xml:space="preserve">VARCHAR2 </v>
      </c>
      <c r="P20" s="2" t="str">
        <f t="shared" si="26"/>
        <v>10</v>
      </c>
      <c r="Q20" s="2"/>
      <c r="R20" s="16" t="str">
        <f t="shared" si="27"/>
        <v xml:space="preserve">CREATEDBY </v>
      </c>
      <c r="S20" s="2"/>
      <c r="T20" s="2"/>
      <c r="U20" s="2"/>
      <c r="V20" s="2"/>
      <c r="W20" s="2"/>
      <c r="X20" s="2"/>
      <c r="Y20" s="2"/>
    </row>
    <row r="21" spans="2:25" hidden="1" x14ac:dyDescent="0.25">
      <c r="B21" t="s">
        <v>27</v>
      </c>
      <c r="C21" s="11">
        <f t="shared" si="14"/>
        <v>12</v>
      </c>
      <c r="D21" s="2" t="str">
        <f t="shared" si="15"/>
        <v xml:space="preserve">CREATEDDATE </v>
      </c>
      <c r="E21" s="1" t="str">
        <f t="shared" si="16"/>
        <v>CREA</v>
      </c>
      <c r="F21" s="2" t="str">
        <f t="shared" si="17"/>
        <v>TIMESTAMP,</v>
      </c>
      <c r="G21" s="2" t="e">
        <f t="shared" si="18"/>
        <v>#VALUE!</v>
      </c>
      <c r="H21" s="1" t="e">
        <f t="shared" si="19"/>
        <v>#VALUE!</v>
      </c>
      <c r="I21" s="2" t="e">
        <f t="shared" si="20"/>
        <v>#VALUE!</v>
      </c>
      <c r="J21" s="2" t="e">
        <f t="shared" si="21"/>
        <v>#VALUE!</v>
      </c>
      <c r="K21" s="1" t="e">
        <f t="shared" si="22"/>
        <v>#VALUE!</v>
      </c>
      <c r="L21" s="2"/>
      <c r="M21" s="1" t="str">
        <f t="shared" si="23"/>
        <v xml:space="preserve">CREATEDDATE </v>
      </c>
      <c r="N21" s="1" t="str">
        <f t="shared" si="24"/>
        <v xml:space="preserve">CREATEDDATE </v>
      </c>
      <c r="O21" s="2" t="e">
        <f t="shared" si="25"/>
        <v>#VALUE!</v>
      </c>
      <c r="P21" s="2" t="e">
        <f t="shared" si="26"/>
        <v>#VALUE!</v>
      </c>
      <c r="Q21" s="2"/>
      <c r="R21" s="16" t="str">
        <f t="shared" si="27"/>
        <v xml:space="preserve">CREATEDDATE </v>
      </c>
      <c r="S21" s="2"/>
      <c r="T21" s="2"/>
      <c r="U21" s="2"/>
      <c r="V21" s="2"/>
      <c r="W21" s="2"/>
      <c r="X21" s="2"/>
      <c r="Y21" s="2"/>
    </row>
    <row r="22" spans="2:25" hidden="1" x14ac:dyDescent="0.25">
      <c r="B22" t="s">
        <v>28</v>
      </c>
      <c r="C22" s="11">
        <f t="shared" si="14"/>
        <v>12</v>
      </c>
      <c r="D22" s="2" t="str">
        <f t="shared" si="15"/>
        <v xml:space="preserve">CREATEDTIME </v>
      </c>
      <c r="E22" s="1" t="str">
        <f t="shared" si="16"/>
        <v>CREA</v>
      </c>
      <c r="F22" s="2" t="str">
        <f t="shared" si="17"/>
        <v>TIMESTAMP,</v>
      </c>
      <c r="G22" s="2" t="e">
        <f t="shared" si="18"/>
        <v>#VALUE!</v>
      </c>
      <c r="H22" s="1" t="e">
        <f t="shared" si="19"/>
        <v>#VALUE!</v>
      </c>
      <c r="I22" s="2" t="e">
        <f t="shared" si="20"/>
        <v>#VALUE!</v>
      </c>
      <c r="J22" s="2" t="e">
        <f t="shared" si="21"/>
        <v>#VALUE!</v>
      </c>
      <c r="K22" s="1" t="e">
        <f t="shared" si="22"/>
        <v>#VALUE!</v>
      </c>
      <c r="L22" s="2"/>
      <c r="M22" s="1" t="str">
        <f t="shared" si="23"/>
        <v xml:space="preserve">CREATEDTIME </v>
      </c>
      <c r="N22" s="1" t="str">
        <f t="shared" si="24"/>
        <v xml:space="preserve">CREATEDTIME </v>
      </c>
      <c r="O22" s="2" t="e">
        <f t="shared" si="25"/>
        <v>#VALUE!</v>
      </c>
      <c r="P22" s="2" t="e">
        <f t="shared" si="26"/>
        <v>#VALUE!</v>
      </c>
      <c r="Q22" s="2"/>
      <c r="R22" s="16" t="str">
        <f t="shared" si="27"/>
        <v xml:space="preserve">CREATEDTIME </v>
      </c>
      <c r="S22" s="2"/>
      <c r="T22" s="2"/>
      <c r="U22" s="2"/>
      <c r="V22" s="2"/>
      <c r="W22" s="2"/>
      <c r="X22" s="2"/>
      <c r="Y22" s="2"/>
    </row>
    <row r="23" spans="2:25" hidden="1" x14ac:dyDescent="0.25">
      <c r="B23" t="s">
        <v>34</v>
      </c>
      <c r="C23" s="11">
        <f t="shared" si="14"/>
        <v>15</v>
      </c>
      <c r="D23" s="2" t="str">
        <f t="shared" si="15"/>
        <v xml:space="preserve">LASTMODIFIEDBY </v>
      </c>
      <c r="E23" s="1" t="str">
        <f t="shared" si="16"/>
        <v>LAST</v>
      </c>
      <c r="F23" s="2" t="str">
        <f t="shared" si="17"/>
        <v>VARCHAR2 (10),</v>
      </c>
      <c r="G23" s="2">
        <f t="shared" si="18"/>
        <v>10</v>
      </c>
      <c r="H23" s="1" t="str">
        <f t="shared" si="19"/>
        <v xml:space="preserve">VARCHAR2 </v>
      </c>
      <c r="I23" s="2">
        <f t="shared" si="20"/>
        <v>13</v>
      </c>
      <c r="J23" s="2">
        <f t="shared" si="21"/>
        <v>3</v>
      </c>
      <c r="K23" s="1" t="str">
        <f t="shared" si="22"/>
        <v>10</v>
      </c>
      <c r="L23" s="2"/>
      <c r="M23" s="1" t="str">
        <f t="shared" si="23"/>
        <v xml:space="preserve">LASTMODIFIEDBY </v>
      </c>
      <c r="N23" s="1" t="str">
        <f t="shared" si="24"/>
        <v xml:space="preserve">LASTMODIFIEDBY </v>
      </c>
      <c r="O23" s="2" t="str">
        <f t="shared" si="25"/>
        <v xml:space="preserve">VARCHAR2 </v>
      </c>
      <c r="P23" s="2" t="str">
        <f t="shared" si="26"/>
        <v>10</v>
      </c>
      <c r="Q23" s="2"/>
      <c r="R23" s="16" t="str">
        <f t="shared" si="27"/>
        <v xml:space="preserve">LASTMODIFIEDBY </v>
      </c>
      <c r="S23" s="2"/>
      <c r="T23" s="2"/>
      <c r="U23" s="2"/>
      <c r="V23" s="2"/>
      <c r="W23" s="2"/>
      <c r="X23" s="2"/>
      <c r="Y23" s="2"/>
    </row>
    <row r="24" spans="2:25" hidden="1" x14ac:dyDescent="0.25">
      <c r="B24" t="s">
        <v>35</v>
      </c>
      <c r="C24" s="11">
        <f t="shared" si="14"/>
        <v>17</v>
      </c>
      <c r="D24" s="2" t="str">
        <f t="shared" si="15"/>
        <v xml:space="preserve">LASTMODIFIEDDATE </v>
      </c>
      <c r="E24" s="1" t="str">
        <f t="shared" si="16"/>
        <v>LAST</v>
      </c>
      <c r="F24" s="2" t="str">
        <f t="shared" si="17"/>
        <v>TIMESTAMP,</v>
      </c>
      <c r="G24" s="2" t="e">
        <f t="shared" si="18"/>
        <v>#VALUE!</v>
      </c>
      <c r="H24" s="1" t="e">
        <f t="shared" si="19"/>
        <v>#VALUE!</v>
      </c>
      <c r="I24" s="2" t="e">
        <f t="shared" si="20"/>
        <v>#VALUE!</v>
      </c>
      <c r="J24" s="2" t="e">
        <f t="shared" si="21"/>
        <v>#VALUE!</v>
      </c>
      <c r="K24" s="1" t="e">
        <f t="shared" si="22"/>
        <v>#VALUE!</v>
      </c>
      <c r="L24" s="2"/>
      <c r="M24" s="1" t="str">
        <f t="shared" si="23"/>
        <v xml:space="preserve">LASTMODIFIEDDATE </v>
      </c>
      <c r="N24" s="1" t="str">
        <f t="shared" si="24"/>
        <v xml:space="preserve">LASTMODIFIEDDATE </v>
      </c>
      <c r="O24" s="2" t="e">
        <f t="shared" si="25"/>
        <v>#VALUE!</v>
      </c>
      <c r="P24" s="2" t="e">
        <f t="shared" si="26"/>
        <v>#VALUE!</v>
      </c>
      <c r="Q24" s="2"/>
      <c r="R24" s="16" t="str">
        <f t="shared" si="27"/>
        <v xml:space="preserve">LASTMODIFIEDDATE </v>
      </c>
      <c r="S24" s="2"/>
      <c r="T24" s="2"/>
      <c r="U24" s="2"/>
      <c r="V24" s="2"/>
      <c r="W24" s="2"/>
      <c r="X24" s="2"/>
      <c r="Y24" s="2"/>
    </row>
    <row r="25" spans="2:25" hidden="1" x14ac:dyDescent="0.25">
      <c r="B25" t="s">
        <v>36</v>
      </c>
      <c r="C25" s="11">
        <f t="shared" si="14"/>
        <v>17</v>
      </c>
      <c r="D25" s="2" t="str">
        <f t="shared" si="15"/>
        <v xml:space="preserve">LASTMODIFIEDTIME </v>
      </c>
      <c r="E25" s="1" t="str">
        <f t="shared" si="16"/>
        <v>LAST</v>
      </c>
      <c r="F25" s="2" t="str">
        <f t="shared" si="17"/>
        <v>TIMESTAMP,</v>
      </c>
      <c r="G25" s="2" t="e">
        <f t="shared" si="18"/>
        <v>#VALUE!</v>
      </c>
      <c r="H25" s="1" t="e">
        <f t="shared" si="19"/>
        <v>#VALUE!</v>
      </c>
      <c r="I25" s="2" t="e">
        <f t="shared" si="20"/>
        <v>#VALUE!</v>
      </c>
      <c r="J25" s="2" t="e">
        <f t="shared" si="21"/>
        <v>#VALUE!</v>
      </c>
      <c r="K25" s="1" t="e">
        <f t="shared" si="22"/>
        <v>#VALUE!</v>
      </c>
      <c r="L25" s="2"/>
      <c r="M25" s="1" t="str">
        <f t="shared" si="23"/>
        <v xml:space="preserve">LASTMODIFIEDTIME </v>
      </c>
      <c r="N25" s="1" t="str">
        <f t="shared" si="24"/>
        <v xml:space="preserve">LASTMODIFIEDTIME </v>
      </c>
      <c r="O25" s="2" t="e">
        <f t="shared" si="25"/>
        <v>#VALUE!</v>
      </c>
      <c r="P25" s="2" t="e">
        <f t="shared" si="26"/>
        <v>#VALUE!</v>
      </c>
      <c r="Q25" s="2"/>
      <c r="R25" s="16" t="str">
        <f t="shared" si="27"/>
        <v xml:space="preserve">LASTMODIFIEDTIME </v>
      </c>
      <c r="S25" s="2"/>
      <c r="T25" s="2"/>
      <c r="U25" s="2"/>
      <c r="V25" s="2"/>
      <c r="W25" s="2"/>
      <c r="X25" s="2"/>
      <c r="Y25" s="2"/>
    </row>
    <row r="26" spans="2:25" hidden="1" x14ac:dyDescent="0.25">
      <c r="B26" t="s">
        <v>30</v>
      </c>
      <c r="C26" s="11">
        <f t="shared" si="14"/>
        <v>13</v>
      </c>
      <c r="D26" s="2" t="str">
        <f t="shared" si="15"/>
        <v xml:space="preserve">DEPRECATEDBY </v>
      </c>
      <c r="E26" s="1" t="str">
        <f t="shared" si="16"/>
        <v>DEPR</v>
      </c>
      <c r="F26" s="2" t="str">
        <f t="shared" si="17"/>
        <v>VARCHAR2 (10),</v>
      </c>
      <c r="G26" s="2">
        <f t="shared" si="18"/>
        <v>10</v>
      </c>
      <c r="H26" s="1" t="str">
        <f t="shared" si="19"/>
        <v xml:space="preserve">VARCHAR2 </v>
      </c>
      <c r="I26" s="2">
        <f t="shared" si="20"/>
        <v>13</v>
      </c>
      <c r="J26" s="2">
        <f t="shared" si="21"/>
        <v>3</v>
      </c>
      <c r="K26" s="1" t="str">
        <f t="shared" si="22"/>
        <v>10</v>
      </c>
      <c r="L26" s="2"/>
      <c r="M26" s="1" t="str">
        <f t="shared" si="23"/>
        <v xml:space="preserve">DEPRECATEDBY </v>
      </c>
      <c r="N26" s="1" t="str">
        <f t="shared" si="24"/>
        <v xml:space="preserve">DEPRECATEDBY </v>
      </c>
      <c r="O26" s="2" t="str">
        <f t="shared" si="25"/>
        <v xml:space="preserve">VARCHAR2 </v>
      </c>
      <c r="P26" s="2" t="str">
        <f t="shared" si="26"/>
        <v>10</v>
      </c>
      <c r="Q26" s="2"/>
      <c r="R26" s="16" t="str">
        <f t="shared" si="27"/>
        <v xml:space="preserve">DEPRECATEDBY </v>
      </c>
      <c r="S26" s="2"/>
      <c r="T26" s="2"/>
      <c r="U26" s="2"/>
      <c r="V26" s="2"/>
      <c r="W26" s="2"/>
      <c r="X26" s="2"/>
      <c r="Y26" s="2"/>
    </row>
    <row r="27" spans="2:25" hidden="1" x14ac:dyDescent="0.25">
      <c r="B27" t="s">
        <v>31</v>
      </c>
      <c r="C27" s="11">
        <f t="shared" si="14"/>
        <v>15</v>
      </c>
      <c r="D27" s="2" t="str">
        <f t="shared" si="15"/>
        <v xml:space="preserve">DEPRECATEDDATE </v>
      </c>
      <c r="E27" s="1" t="str">
        <f t="shared" si="16"/>
        <v>DEPR</v>
      </c>
      <c r="F27" s="2" t="str">
        <f t="shared" si="17"/>
        <v>TIMESTAMP,</v>
      </c>
      <c r="G27" s="2" t="e">
        <f t="shared" si="18"/>
        <v>#VALUE!</v>
      </c>
      <c r="H27" s="1" t="e">
        <f t="shared" si="19"/>
        <v>#VALUE!</v>
      </c>
      <c r="I27" s="2" t="e">
        <f t="shared" si="20"/>
        <v>#VALUE!</v>
      </c>
      <c r="J27" s="2" t="e">
        <f t="shared" si="21"/>
        <v>#VALUE!</v>
      </c>
      <c r="K27" s="1" t="e">
        <f t="shared" si="22"/>
        <v>#VALUE!</v>
      </c>
      <c r="L27" s="2"/>
      <c r="M27" s="1" t="str">
        <f t="shared" si="23"/>
        <v xml:space="preserve">DEPRECATEDDATE </v>
      </c>
      <c r="N27" s="1" t="str">
        <f t="shared" si="24"/>
        <v xml:space="preserve">DEPRECATEDDATE </v>
      </c>
      <c r="O27" s="2" t="e">
        <f t="shared" si="25"/>
        <v>#VALUE!</v>
      </c>
      <c r="P27" s="2" t="e">
        <f t="shared" si="26"/>
        <v>#VALUE!</v>
      </c>
      <c r="Q27" s="2"/>
      <c r="R27" s="16" t="str">
        <f t="shared" si="27"/>
        <v xml:space="preserve">DEPRECATEDDATE </v>
      </c>
      <c r="S27" s="2"/>
      <c r="T27" s="2"/>
      <c r="U27" s="2"/>
      <c r="V27" s="2"/>
      <c r="W27" s="2"/>
      <c r="X27" s="2"/>
      <c r="Y27" s="2"/>
    </row>
    <row r="28" spans="2:25" hidden="1" x14ac:dyDescent="0.25">
      <c r="B28" t="s">
        <v>32</v>
      </c>
      <c r="C28" s="11">
        <f t="shared" si="14"/>
        <v>15</v>
      </c>
      <c r="D28" s="2" t="str">
        <f t="shared" si="15"/>
        <v xml:space="preserve">DEPRECATEDTIME </v>
      </c>
      <c r="E28" s="1" t="str">
        <f t="shared" si="16"/>
        <v>DEPR</v>
      </c>
      <c r="F28" s="2" t="str">
        <f t="shared" si="17"/>
        <v>TIMESTAMP,</v>
      </c>
      <c r="G28" s="2" t="e">
        <f t="shared" si="18"/>
        <v>#VALUE!</v>
      </c>
      <c r="H28" s="1" t="e">
        <f t="shared" si="19"/>
        <v>#VALUE!</v>
      </c>
      <c r="I28" s="2" t="e">
        <f t="shared" si="20"/>
        <v>#VALUE!</v>
      </c>
      <c r="J28" s="2" t="e">
        <f t="shared" si="21"/>
        <v>#VALUE!</v>
      </c>
      <c r="K28" s="1" t="e">
        <f t="shared" si="22"/>
        <v>#VALUE!</v>
      </c>
      <c r="L28" s="2"/>
      <c r="M28" s="1" t="str">
        <f t="shared" si="23"/>
        <v xml:space="preserve">DEPRECATEDTIME </v>
      </c>
      <c r="N28" s="1" t="str">
        <f t="shared" si="24"/>
        <v xml:space="preserve">DEPRECATEDTIME </v>
      </c>
      <c r="O28" s="2" t="e">
        <f t="shared" si="25"/>
        <v>#VALUE!</v>
      </c>
      <c r="P28" s="2" t="e">
        <f t="shared" si="26"/>
        <v>#VALUE!</v>
      </c>
      <c r="Q28" s="2"/>
      <c r="R28" s="16" t="str">
        <f t="shared" si="27"/>
        <v xml:space="preserve">DEPRECATEDTIME </v>
      </c>
      <c r="S28" s="2"/>
      <c r="T28" s="2"/>
      <c r="U28" s="2"/>
      <c r="V28" s="2"/>
      <c r="W28" s="2"/>
      <c r="X28" s="2"/>
      <c r="Y28" s="2"/>
    </row>
    <row r="29" spans="2:25" hidden="1" x14ac:dyDescent="0.25">
      <c r="B29" t="s">
        <v>29</v>
      </c>
      <c r="C29" s="11">
        <f t="shared" si="14"/>
        <v>11</v>
      </c>
      <c r="D29" s="2" t="str">
        <f t="shared" si="15"/>
        <v xml:space="preserve">DEPRECATED </v>
      </c>
      <c r="E29" s="1" t="str">
        <f t="shared" si="16"/>
        <v>DEPR</v>
      </c>
      <c r="F29" s="2" t="str">
        <f t="shared" si="17"/>
        <v>NUMBER (10),</v>
      </c>
      <c r="G29" s="2">
        <f t="shared" si="18"/>
        <v>8</v>
      </c>
      <c r="H29" s="1" t="str">
        <f t="shared" si="19"/>
        <v xml:space="preserve">NUMBER </v>
      </c>
      <c r="I29" s="2">
        <f t="shared" si="20"/>
        <v>11</v>
      </c>
      <c r="J29" s="2">
        <f t="shared" si="21"/>
        <v>3</v>
      </c>
      <c r="K29" s="1" t="str">
        <f t="shared" si="22"/>
        <v>10</v>
      </c>
      <c r="L29" s="2"/>
      <c r="M29" s="1" t="str">
        <f t="shared" si="23"/>
        <v xml:space="preserve">DEPRECATED </v>
      </c>
      <c r="N29" s="1" t="str">
        <f t="shared" si="24"/>
        <v xml:space="preserve">DEPRECATED </v>
      </c>
      <c r="O29" s="2" t="str">
        <f t="shared" si="25"/>
        <v xml:space="preserve">NUMBER </v>
      </c>
      <c r="P29" s="2" t="str">
        <f t="shared" si="26"/>
        <v>10</v>
      </c>
      <c r="Q29" s="2"/>
      <c r="R29" s="16" t="str">
        <f t="shared" si="27"/>
        <v xml:space="preserve">DEPRECATED </v>
      </c>
      <c r="S29" s="2"/>
      <c r="T29" s="2"/>
      <c r="U29" s="2"/>
      <c r="V29" s="2"/>
      <c r="W29" s="2"/>
      <c r="X29" s="2"/>
      <c r="Y29" s="2"/>
    </row>
    <row r="30" spans="2:25" hidden="1" x14ac:dyDescent="0.25">
      <c r="B30" t="s">
        <v>70</v>
      </c>
      <c r="C30" s="11">
        <f t="shared" si="14"/>
        <v>12</v>
      </c>
      <c r="D30" s="2" t="str">
        <f t="shared" si="15"/>
        <v xml:space="preserve">ENCCHECKSUM </v>
      </c>
      <c r="E30" s="1" t="str">
        <f t="shared" si="16"/>
        <v>ENCC</v>
      </c>
      <c r="F30" s="2" t="str">
        <f t="shared" si="17"/>
        <v>VARCHAR2 (100),</v>
      </c>
      <c r="G30" s="2">
        <f t="shared" si="18"/>
        <v>10</v>
      </c>
      <c r="H30" s="1" t="str">
        <f t="shared" si="19"/>
        <v xml:space="preserve">VARCHAR2 </v>
      </c>
      <c r="I30" s="2">
        <f t="shared" si="20"/>
        <v>14</v>
      </c>
      <c r="J30" s="2">
        <f t="shared" si="21"/>
        <v>4</v>
      </c>
      <c r="K30" s="1" t="str">
        <f t="shared" si="22"/>
        <v>100</v>
      </c>
      <c r="L30" s="2"/>
      <c r="M30" s="1" t="str">
        <f t="shared" si="23"/>
        <v xml:space="preserve">ENCCHECKSUM </v>
      </c>
      <c r="N30" s="1" t="str">
        <f t="shared" si="24"/>
        <v xml:space="preserve">ENCCHECKSUM </v>
      </c>
      <c r="O30" s="2" t="str">
        <f t="shared" si="25"/>
        <v xml:space="preserve">VARCHAR2 </v>
      </c>
      <c r="P30" s="2" t="str">
        <f t="shared" si="26"/>
        <v>100</v>
      </c>
      <c r="Q30" s="2"/>
      <c r="R30" s="16" t="str">
        <f t="shared" si="27"/>
        <v xml:space="preserve">ENCCHECKSUM </v>
      </c>
      <c r="S30" s="2"/>
      <c r="T30" s="2"/>
      <c r="U30" s="2"/>
      <c r="V30" s="2"/>
      <c r="W30" s="2"/>
      <c r="X30" s="2"/>
      <c r="Y30" s="2"/>
    </row>
    <row r="31" spans="2:25" hidden="1" x14ac:dyDescent="0.25">
      <c r="B31" t="s">
        <v>1164</v>
      </c>
      <c r="C31" s="11">
        <f t="shared" si="14"/>
        <v>11</v>
      </c>
      <c r="D31" s="2" t="str">
        <f t="shared" si="15"/>
        <v xml:space="preserve">CONSTRAINT </v>
      </c>
      <c r="E31" s="1" t="str">
        <f t="shared" si="16"/>
        <v>CONS</v>
      </c>
      <c r="F31" s="2" t="str">
        <f t="shared" si="17"/>
        <v>PK_D530038 PRIMARY KEY (TENANTID, BRANCHCODE, PRDACCTID, SRNO, TAGID)</v>
      </c>
      <c r="G31" s="2">
        <f t="shared" si="18"/>
        <v>24</v>
      </c>
      <c r="H31" s="1" t="str">
        <f t="shared" si="19"/>
        <v xml:space="preserve">PK_D530038 PRIMARY KEY </v>
      </c>
      <c r="I31" s="2">
        <f t="shared" si="20"/>
        <v>69</v>
      </c>
      <c r="J31" s="2">
        <f t="shared" si="21"/>
        <v>45</v>
      </c>
      <c r="K31" s="1" t="str">
        <f t="shared" si="22"/>
        <v>TENANTID, BRANCHCODE, PRDACCTID, SRNO, TAGID</v>
      </c>
      <c r="L31" s="2"/>
      <c r="M31" s="1" t="str">
        <f t="shared" si="23"/>
        <v xml:space="preserve">CONSTRAINT </v>
      </c>
      <c r="N31" s="1" t="str">
        <f t="shared" si="24"/>
        <v xml:space="preserve">CONSTRAINT </v>
      </c>
      <c r="O31" s="2" t="str">
        <f t="shared" si="25"/>
        <v xml:space="preserve">PK_D530038 PRIMARY KEY </v>
      </c>
      <c r="P31" s="2" t="str">
        <f t="shared" si="26"/>
        <v>TENANTID, BRANCHCODE, PRDACCTID, SRNO, TAGID</v>
      </c>
      <c r="Q31" s="2"/>
      <c r="R31" s="16" t="str">
        <f t="shared" si="27"/>
        <v xml:space="preserve">CONSTRAINT </v>
      </c>
      <c r="S31" s="2"/>
      <c r="T31" s="2"/>
      <c r="U31" s="2"/>
      <c r="V31" s="2"/>
      <c r="W31" s="2"/>
      <c r="X31" s="2"/>
      <c r="Y31" s="2"/>
    </row>
    <row r="32" spans="2:25" hidden="1" x14ac:dyDescent="0.25">
      <c r="B32" t="s">
        <v>184</v>
      </c>
      <c r="C32" s="11" t="e">
        <f t="shared" si="14"/>
        <v>#VALUE!</v>
      </c>
      <c r="D32" s="2" t="e">
        <f t="shared" si="15"/>
        <v>#VALUE!</v>
      </c>
      <c r="E32" s="1" t="e">
        <f t="shared" si="16"/>
        <v>#VALUE!</v>
      </c>
      <c r="F32" s="2" t="e">
        <f t="shared" si="17"/>
        <v>#VALUE!</v>
      </c>
      <c r="G32" s="2" t="e">
        <f t="shared" si="18"/>
        <v>#VALUE!</v>
      </c>
      <c r="H32" s="1" t="e">
        <f t="shared" si="19"/>
        <v>#VALUE!</v>
      </c>
      <c r="I32" s="2" t="e">
        <f t="shared" si="20"/>
        <v>#VALUE!</v>
      </c>
      <c r="J32" s="2" t="e">
        <f t="shared" si="21"/>
        <v>#VALUE!</v>
      </c>
      <c r="K32" s="1" t="e">
        <f t="shared" si="22"/>
        <v>#VALUE!</v>
      </c>
      <c r="L32" s="2"/>
      <c r="M32" s="1" t="e">
        <f t="shared" si="23"/>
        <v>#VALUE!</v>
      </c>
      <c r="N32" s="1" t="e">
        <f t="shared" si="24"/>
        <v>#VALUE!</v>
      </c>
      <c r="O32" s="2" t="e">
        <f t="shared" si="25"/>
        <v>#VALUE!</v>
      </c>
      <c r="P32" s="2" t="e">
        <f t="shared" si="26"/>
        <v>#VALUE!</v>
      </c>
      <c r="Q32" s="2"/>
      <c r="R32" s="16" t="e">
        <f t="shared" si="27"/>
        <v>#VALUE!</v>
      </c>
      <c r="S32" s="2"/>
      <c r="T32" s="2"/>
      <c r="U32" s="2"/>
      <c r="V32" s="2"/>
      <c r="W32" s="2"/>
      <c r="X32" s="2"/>
      <c r="Y32" s="2"/>
    </row>
    <row r="33" spans="2:25" hidden="1" x14ac:dyDescent="0.25">
      <c r="B33" t="s">
        <v>185</v>
      </c>
      <c r="C33" s="11">
        <f t="shared" si="14"/>
        <v>11</v>
      </c>
      <c r="D33" s="2" t="str">
        <f t="shared" si="15"/>
        <v xml:space="preserve">TABLESPACE </v>
      </c>
      <c r="E33" s="1" t="str">
        <f t="shared" si="16"/>
        <v>TABL</v>
      </c>
      <c r="F33" s="2" t="str">
        <f t="shared" si="17"/>
        <v>USERS</v>
      </c>
      <c r="G33" s="2" t="e">
        <f t="shared" si="18"/>
        <v>#VALUE!</v>
      </c>
      <c r="H33" s="1" t="e">
        <f t="shared" si="19"/>
        <v>#VALUE!</v>
      </c>
      <c r="I33" s="2" t="e">
        <f t="shared" si="20"/>
        <v>#VALUE!</v>
      </c>
      <c r="J33" s="2" t="e">
        <f t="shared" si="21"/>
        <v>#VALUE!</v>
      </c>
      <c r="K33" s="1" t="e">
        <f t="shared" si="22"/>
        <v>#VALUE!</v>
      </c>
      <c r="L33" s="2"/>
      <c r="M33" s="1" t="str">
        <f t="shared" si="23"/>
        <v xml:space="preserve">TABLESPACE </v>
      </c>
      <c r="N33" s="1" t="str">
        <f t="shared" si="24"/>
        <v xml:space="preserve">TABLESPACE </v>
      </c>
      <c r="O33" s="2" t="e">
        <f t="shared" si="25"/>
        <v>#VALUE!</v>
      </c>
      <c r="P33" s="2" t="e">
        <f t="shared" si="26"/>
        <v>#VALUE!</v>
      </c>
      <c r="Q33" s="2"/>
      <c r="R33" s="16" t="str">
        <f t="shared" si="27"/>
        <v xml:space="preserve">TABLESPACE </v>
      </c>
      <c r="S33" s="2"/>
      <c r="T33" s="2"/>
      <c r="U33" s="2"/>
      <c r="V33" s="2"/>
      <c r="W33" s="2"/>
      <c r="X33" s="2"/>
      <c r="Y33" s="2"/>
    </row>
    <row r="34" spans="2:25" hidden="1" x14ac:dyDescent="0.25">
      <c r="B34" t="s">
        <v>186</v>
      </c>
      <c r="C34" s="11">
        <f t="shared" si="14"/>
        <v>8</v>
      </c>
      <c r="D34" s="2" t="str">
        <f t="shared" si="15"/>
        <v xml:space="preserve">STORAGE </v>
      </c>
      <c r="E34" s="1" t="str">
        <f t="shared" si="16"/>
        <v>STOR</v>
      </c>
      <c r="F34" s="2" t="str">
        <f t="shared" si="17"/>
        <v>(BUFFER_POOL DEFAULT);</v>
      </c>
      <c r="G34" s="2">
        <f t="shared" si="18"/>
        <v>1</v>
      </c>
      <c r="H34" s="1" t="str">
        <f t="shared" si="19"/>
        <v/>
      </c>
      <c r="I34" s="2">
        <f t="shared" si="20"/>
        <v>21</v>
      </c>
      <c r="J34" s="2">
        <f t="shared" si="21"/>
        <v>20</v>
      </c>
      <c r="K34" s="1" t="str">
        <f t="shared" si="22"/>
        <v>BUFFER_POOL DEFAULT</v>
      </c>
      <c r="L34" s="2"/>
      <c r="M34" s="1" t="str">
        <f t="shared" si="23"/>
        <v xml:space="preserve">STORAGE </v>
      </c>
      <c r="N34" s="1" t="str">
        <f t="shared" si="24"/>
        <v xml:space="preserve">STORAGE </v>
      </c>
      <c r="O34" s="2" t="str">
        <f t="shared" si="25"/>
        <v/>
      </c>
      <c r="P34" s="2" t="str">
        <f t="shared" si="26"/>
        <v>BUFFER_POOL DEFAULT</v>
      </c>
      <c r="Q34" s="2"/>
      <c r="R34" s="16" t="str">
        <f t="shared" si="27"/>
        <v xml:space="preserve">STORAGE </v>
      </c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3B16F-0227-4C1E-954A-0067CB2F0286}">
  <sheetPr filterMode="1"/>
  <dimension ref="A1:AA204"/>
  <sheetViews>
    <sheetView workbookViewId="0"/>
  </sheetViews>
  <sheetFormatPr defaultRowHeight="15" x14ac:dyDescent="0.25"/>
  <cols>
    <col min="1" max="1" width="13.85546875" bestFit="1" customWidth="1"/>
    <col min="2" max="2" width="40.85546875" bestFit="1" customWidth="1"/>
    <col min="3" max="3" width="8.42578125" bestFit="1" customWidth="1"/>
    <col min="4" max="5" width="22.28515625" bestFit="1" customWidth="1"/>
    <col min="6" max="6" width="23.5703125" bestFit="1" customWidth="1"/>
    <col min="7" max="7" width="8.42578125" bestFit="1" customWidth="1"/>
    <col min="8" max="8" width="11" bestFit="1" customWidth="1"/>
    <col min="9" max="11" width="8.42578125" bestFit="1" customWidth="1"/>
    <col min="12" max="12" width="15.140625" bestFit="1" customWidth="1"/>
    <col min="13" max="14" width="19.28515625" bestFit="1" customWidth="1"/>
    <col min="18" max="18" width="31.7109375" bestFit="1" customWidth="1"/>
    <col min="19" max="19" width="26.85546875" bestFit="1" customWidth="1"/>
    <col min="27" max="27" width="38.85546875" bestFit="1" customWidth="1"/>
  </cols>
  <sheetData>
    <row r="1" spans="1:27" x14ac:dyDescent="0.25">
      <c r="A1" s="1" t="s">
        <v>10</v>
      </c>
      <c r="B1" s="26">
        <v>1</v>
      </c>
      <c r="C1" s="1"/>
      <c r="D1" s="1">
        <v>2</v>
      </c>
      <c r="E1" s="1"/>
      <c r="F1" s="1"/>
      <c r="G1" s="1"/>
      <c r="H1" s="1"/>
      <c r="I1" s="1"/>
      <c r="J1" s="1"/>
      <c r="K1" s="25"/>
      <c r="L1" s="1" t="s">
        <v>11</v>
      </c>
      <c r="M1" s="1">
        <v>3</v>
      </c>
      <c r="N1" s="1">
        <v>4</v>
      </c>
      <c r="O1" s="1" t="s">
        <v>12</v>
      </c>
      <c r="P1" s="1" t="s">
        <v>13</v>
      </c>
      <c r="Q1" s="1" t="s">
        <v>22</v>
      </c>
      <c r="R1" s="1" t="s">
        <v>14</v>
      </c>
      <c r="S1" s="1" t="s">
        <v>15</v>
      </c>
      <c r="T1" s="1" t="s">
        <v>16</v>
      </c>
      <c r="U1" s="4" t="s">
        <v>17</v>
      </c>
      <c r="V1" s="4" t="s">
        <v>18</v>
      </c>
      <c r="W1" s="4" t="s">
        <v>9</v>
      </c>
      <c r="X1" s="27" t="s">
        <v>19</v>
      </c>
      <c r="Y1" s="4" t="s">
        <v>5</v>
      </c>
      <c r="Z1" s="5"/>
      <c r="AA1" t="s">
        <v>23</v>
      </c>
    </row>
    <row r="2" spans="1:27" x14ac:dyDescent="0.25">
      <c r="A2" s="20" t="s">
        <v>490</v>
      </c>
      <c r="B2" s="20" t="s">
        <v>282</v>
      </c>
      <c r="C2" s="20">
        <f t="shared" ref="C2:C44" si="0">FIND(" ",B2)</f>
        <v>9</v>
      </c>
      <c r="D2" s="30" t="str">
        <f t="shared" ref="D2:D44" si="1">MID(B2,1,C2)</f>
        <v xml:space="preserve">TENANTID </v>
      </c>
      <c r="E2" s="30" t="str">
        <f t="shared" ref="E2:E44" si="2">LEFT(D2,C2)</f>
        <v xml:space="preserve">TENANTID </v>
      </c>
      <c r="F2" s="20" t="str">
        <f t="shared" ref="F2:F44" si="3">TRIM(MID(B2,C2,100))</f>
        <v>NUMBER (10) NOT NULL,</v>
      </c>
      <c r="G2" s="20">
        <f t="shared" ref="G2:G44" si="4">FIND("(",(F2))</f>
        <v>8</v>
      </c>
      <c r="H2" s="30" t="str">
        <f t="shared" ref="H2:H44" si="5">MID(F2,1,G2-1)</f>
        <v xml:space="preserve">NUMBER </v>
      </c>
      <c r="I2" s="20">
        <f t="shared" ref="I2:I44" si="6">FIND(")",F2)</f>
        <v>11</v>
      </c>
      <c r="J2" s="20">
        <f t="shared" ref="J2:J44" si="7">I2-G2</f>
        <v>3</v>
      </c>
      <c r="K2" s="30" t="str">
        <f t="shared" ref="K2:K44" si="8">MID(F2,G2+1,J2-1)</f>
        <v>10</v>
      </c>
      <c r="L2" s="20" t="s">
        <v>485</v>
      </c>
      <c r="M2" s="30" t="str">
        <f t="shared" ref="M2:M44" si="9">D2</f>
        <v xml:space="preserve">TENANTID </v>
      </c>
      <c r="N2" s="30" t="str">
        <f t="shared" ref="N2:N44" si="10">M2</f>
        <v xml:space="preserve">TENANTID </v>
      </c>
      <c r="O2" s="20" t="str">
        <f t="shared" ref="O2:O44" si="11">H2</f>
        <v xml:space="preserve">NUMBER </v>
      </c>
      <c r="P2" s="20" t="str">
        <f t="shared" ref="P2:P44" si="12">K2</f>
        <v>10</v>
      </c>
      <c r="Q2" s="16">
        <v>139</v>
      </c>
      <c r="R2" s="20" t="str">
        <f t="shared" ref="R2:R65" si="13">M2</f>
        <v xml:space="preserve">TENANTID </v>
      </c>
      <c r="S2" s="20"/>
      <c r="T2" s="20"/>
      <c r="U2" s="20"/>
      <c r="V2" s="20"/>
      <c r="W2" s="20"/>
      <c r="X2" s="20"/>
      <c r="Y2" s="20"/>
      <c r="AA2" t="s">
        <v>28</v>
      </c>
    </row>
    <row r="3" spans="1:27" x14ac:dyDescent="0.25">
      <c r="A3" s="20" t="s">
        <v>490</v>
      </c>
      <c r="B3" s="20" t="s">
        <v>283</v>
      </c>
      <c r="C3" s="20">
        <f t="shared" si="0"/>
        <v>11</v>
      </c>
      <c r="D3" s="30" t="str">
        <f t="shared" si="1"/>
        <v xml:space="preserve">BRANCHCODE </v>
      </c>
      <c r="E3" s="30" t="str">
        <f t="shared" si="2"/>
        <v xml:space="preserve">BRANCHCODE </v>
      </c>
      <c r="F3" s="20" t="str">
        <f t="shared" si="3"/>
        <v>NUMBER (10) NOT NULL,</v>
      </c>
      <c r="G3" s="20">
        <f t="shared" si="4"/>
        <v>8</v>
      </c>
      <c r="H3" s="30" t="str">
        <f t="shared" si="5"/>
        <v xml:space="preserve">NUMBER </v>
      </c>
      <c r="I3" s="20">
        <f t="shared" si="6"/>
        <v>11</v>
      </c>
      <c r="J3" s="20">
        <f t="shared" si="7"/>
        <v>3</v>
      </c>
      <c r="K3" s="30" t="str">
        <f t="shared" si="8"/>
        <v>10</v>
      </c>
      <c r="L3" s="20" t="s">
        <v>485</v>
      </c>
      <c r="M3" s="30" t="str">
        <f t="shared" si="9"/>
        <v xml:space="preserve">BRANCHCODE </v>
      </c>
      <c r="N3" s="30" t="str">
        <f t="shared" si="10"/>
        <v xml:space="preserve">BRANCHCODE </v>
      </c>
      <c r="O3" s="20" t="str">
        <f t="shared" si="11"/>
        <v xml:space="preserve">NUMBER </v>
      </c>
      <c r="P3" s="20" t="str">
        <f t="shared" si="12"/>
        <v>10</v>
      </c>
      <c r="Q3" s="16"/>
      <c r="R3" s="20" t="str">
        <f t="shared" si="13"/>
        <v xml:space="preserve">BRANCHCODE </v>
      </c>
      <c r="S3" s="20"/>
      <c r="T3" s="20"/>
      <c r="U3" s="20"/>
      <c r="V3" s="20"/>
      <c r="W3" s="20"/>
      <c r="X3" s="20"/>
      <c r="Y3" s="20"/>
      <c r="AA3" t="s">
        <v>29</v>
      </c>
    </row>
    <row r="4" spans="1:27" x14ac:dyDescent="0.25">
      <c r="A4" s="20" t="s">
        <v>490</v>
      </c>
      <c r="B4" s="20" t="s">
        <v>284</v>
      </c>
      <c r="C4" s="20">
        <f t="shared" si="0"/>
        <v>10</v>
      </c>
      <c r="D4" s="30" t="str">
        <f t="shared" si="1"/>
        <v xml:space="preserve">PRDACCTID </v>
      </c>
      <c r="E4" s="30" t="str">
        <f t="shared" si="2"/>
        <v xml:space="preserve">PRDACCTID </v>
      </c>
      <c r="F4" s="20" t="str">
        <f t="shared" si="3"/>
        <v>VARCHAR2 (32) NOT NULL,</v>
      </c>
      <c r="G4" s="20">
        <f t="shared" si="4"/>
        <v>10</v>
      </c>
      <c r="H4" s="30" t="str">
        <f t="shared" si="5"/>
        <v xml:space="preserve">VARCHAR2 </v>
      </c>
      <c r="I4" s="20">
        <f t="shared" si="6"/>
        <v>13</v>
      </c>
      <c r="J4" s="20">
        <f t="shared" si="7"/>
        <v>3</v>
      </c>
      <c r="K4" s="30" t="str">
        <f t="shared" si="8"/>
        <v>32</v>
      </c>
      <c r="L4" s="20" t="s">
        <v>485</v>
      </c>
      <c r="M4" s="30" t="str">
        <f t="shared" si="9"/>
        <v xml:space="preserve">PRDACCTID </v>
      </c>
      <c r="N4" s="30" t="str">
        <f t="shared" si="10"/>
        <v xml:space="preserve">PRDACCTID </v>
      </c>
      <c r="O4" s="20" t="str">
        <f t="shared" si="11"/>
        <v xml:space="preserve">VARCHAR2 </v>
      </c>
      <c r="P4" s="20" t="str">
        <f t="shared" si="12"/>
        <v>32</v>
      </c>
      <c r="Q4" s="16"/>
      <c r="R4" s="20" t="str">
        <f t="shared" si="13"/>
        <v xml:space="preserve">PRDACCTID </v>
      </c>
      <c r="S4" s="20"/>
      <c r="T4" s="20"/>
      <c r="U4" s="20"/>
      <c r="V4" s="20"/>
      <c r="W4" s="20"/>
      <c r="X4" s="20"/>
      <c r="Y4" s="20"/>
      <c r="AA4" t="s">
        <v>30</v>
      </c>
    </row>
    <row r="5" spans="1:27" x14ac:dyDescent="0.25">
      <c r="A5" s="20" t="s">
        <v>490</v>
      </c>
      <c r="B5" s="20" t="s">
        <v>285</v>
      </c>
      <c r="C5" s="20">
        <f t="shared" si="0"/>
        <v>12</v>
      </c>
      <c r="D5" s="30" t="str">
        <f t="shared" si="1"/>
        <v xml:space="preserve">ISINCREMENT </v>
      </c>
      <c r="E5" s="30" t="str">
        <f t="shared" si="2"/>
        <v xml:space="preserve">ISINCREMENT </v>
      </c>
      <c r="F5" s="20" t="str">
        <f t="shared" si="3"/>
        <v>VARCHAR2 (20),</v>
      </c>
      <c r="G5" s="20">
        <f t="shared" si="4"/>
        <v>10</v>
      </c>
      <c r="H5" s="30" t="str">
        <f t="shared" si="5"/>
        <v xml:space="preserve">VARCHAR2 </v>
      </c>
      <c r="I5" s="20">
        <f t="shared" si="6"/>
        <v>13</v>
      </c>
      <c r="J5" s="20">
        <f t="shared" si="7"/>
        <v>3</v>
      </c>
      <c r="K5" s="30" t="str">
        <f t="shared" si="8"/>
        <v>20</v>
      </c>
      <c r="L5" s="20" t="s">
        <v>485</v>
      </c>
      <c r="M5" s="30" t="str">
        <f t="shared" si="9"/>
        <v xml:space="preserve">ISINCREMENT </v>
      </c>
      <c r="N5" s="30" t="str">
        <f t="shared" si="10"/>
        <v xml:space="preserve">ISINCREMENT </v>
      </c>
      <c r="O5" s="20" t="str">
        <f t="shared" si="11"/>
        <v xml:space="preserve">VARCHAR2 </v>
      </c>
      <c r="P5" s="20" t="str">
        <f t="shared" si="12"/>
        <v>20</v>
      </c>
      <c r="Q5" s="16"/>
      <c r="R5" s="20" t="s">
        <v>486</v>
      </c>
      <c r="S5" s="20"/>
      <c r="T5" s="20"/>
      <c r="U5" s="20"/>
      <c r="V5" s="20"/>
      <c r="W5" s="20"/>
      <c r="X5" s="20"/>
      <c r="Y5" s="20"/>
      <c r="AA5" t="s">
        <v>31</v>
      </c>
    </row>
    <row r="6" spans="1:27" x14ac:dyDescent="0.25">
      <c r="A6" s="20" t="s">
        <v>490</v>
      </c>
      <c r="B6" s="20" t="s">
        <v>286</v>
      </c>
      <c r="C6" s="20">
        <f t="shared" si="0"/>
        <v>14</v>
      </c>
      <c r="D6" s="30" t="str">
        <f t="shared" si="1"/>
        <v xml:space="preserve">BGAMENDAMOUNT </v>
      </c>
      <c r="E6" s="30" t="str">
        <f t="shared" si="2"/>
        <v xml:space="preserve">BGAMENDAMOUNT </v>
      </c>
      <c r="F6" s="20" t="str">
        <f t="shared" si="3"/>
        <v>FLOAT,</v>
      </c>
      <c r="G6" s="20" t="e">
        <f t="shared" si="4"/>
        <v>#VALUE!</v>
      </c>
      <c r="H6" s="30" t="e">
        <f t="shared" si="5"/>
        <v>#VALUE!</v>
      </c>
      <c r="I6" s="20" t="e">
        <f t="shared" si="6"/>
        <v>#VALUE!</v>
      </c>
      <c r="J6" s="20" t="e">
        <f t="shared" si="7"/>
        <v>#VALUE!</v>
      </c>
      <c r="K6" s="30" t="e">
        <f t="shared" si="8"/>
        <v>#VALUE!</v>
      </c>
      <c r="L6" s="20" t="s">
        <v>485</v>
      </c>
      <c r="M6" s="30" t="str">
        <f t="shared" si="9"/>
        <v xml:space="preserve">BGAMENDAMOUNT </v>
      </c>
      <c r="N6" s="30" t="str">
        <f t="shared" si="10"/>
        <v xml:space="preserve">BGAMENDAMOUNT </v>
      </c>
      <c r="O6" s="20" t="e">
        <f t="shared" si="11"/>
        <v>#VALUE!</v>
      </c>
      <c r="P6" s="20" t="e">
        <f t="shared" si="12"/>
        <v>#VALUE!</v>
      </c>
      <c r="Q6" s="16"/>
      <c r="R6" s="20" t="str">
        <f>M6</f>
        <v xml:space="preserve">BGAMENDAMOUNT </v>
      </c>
      <c r="S6" s="20"/>
      <c r="T6" s="20"/>
      <c r="U6" s="20"/>
      <c r="V6" s="20"/>
      <c r="W6" s="20"/>
      <c r="X6" s="20"/>
      <c r="Y6" s="20"/>
      <c r="AA6" t="s">
        <v>32</v>
      </c>
    </row>
    <row r="7" spans="1:27" x14ac:dyDescent="0.25">
      <c r="A7" s="20" t="s">
        <v>490</v>
      </c>
      <c r="B7" s="20" t="s">
        <v>287</v>
      </c>
      <c r="C7" s="20">
        <f t="shared" si="0"/>
        <v>19</v>
      </c>
      <c r="D7" s="30" t="str">
        <f t="shared" si="1"/>
        <v xml:space="preserve">BGTOTALAMENDAMOUNT </v>
      </c>
      <c r="E7" s="30" t="str">
        <f t="shared" si="2"/>
        <v xml:space="preserve">BGTOTALAMENDAMOUNT </v>
      </c>
      <c r="F7" s="20" t="str">
        <f t="shared" si="3"/>
        <v>FLOAT,</v>
      </c>
      <c r="G7" s="20" t="e">
        <f t="shared" si="4"/>
        <v>#VALUE!</v>
      </c>
      <c r="H7" s="30" t="e">
        <f t="shared" si="5"/>
        <v>#VALUE!</v>
      </c>
      <c r="I7" s="20" t="e">
        <f t="shared" si="6"/>
        <v>#VALUE!</v>
      </c>
      <c r="J7" s="20" t="e">
        <f t="shared" si="7"/>
        <v>#VALUE!</v>
      </c>
      <c r="K7" s="30" t="e">
        <f t="shared" si="8"/>
        <v>#VALUE!</v>
      </c>
      <c r="L7" s="20" t="s">
        <v>485</v>
      </c>
      <c r="M7" s="30" t="str">
        <f t="shared" si="9"/>
        <v xml:space="preserve">BGTOTALAMENDAMOUNT </v>
      </c>
      <c r="N7" s="30" t="str">
        <f t="shared" si="10"/>
        <v xml:space="preserve">BGTOTALAMENDAMOUNT </v>
      </c>
      <c r="O7" s="20" t="e">
        <f t="shared" si="11"/>
        <v>#VALUE!</v>
      </c>
      <c r="P7" s="20" t="e">
        <f t="shared" si="12"/>
        <v>#VALUE!</v>
      </c>
      <c r="Q7" s="16"/>
      <c r="R7" s="20" t="str">
        <f t="shared" si="13"/>
        <v xml:space="preserve">BGTOTALAMENDAMOUNT </v>
      </c>
      <c r="S7" s="20"/>
      <c r="T7" s="20"/>
      <c r="U7" s="20"/>
      <c r="V7" s="20"/>
      <c r="W7" s="20"/>
      <c r="X7" s="20"/>
      <c r="Y7" s="20"/>
      <c r="AA7" t="s">
        <v>33</v>
      </c>
    </row>
    <row r="8" spans="1:27" x14ac:dyDescent="0.25">
      <c r="A8" s="20" t="s">
        <v>490</v>
      </c>
      <c r="B8" s="20" t="s">
        <v>288</v>
      </c>
      <c r="C8" s="20">
        <f t="shared" si="0"/>
        <v>12</v>
      </c>
      <c r="D8" s="30" t="str">
        <f t="shared" si="1"/>
        <v xml:space="preserve">BGAMENDDATE </v>
      </c>
      <c r="E8" s="30" t="str">
        <f t="shared" si="2"/>
        <v xml:space="preserve">BGAMENDDATE </v>
      </c>
      <c r="F8" s="20" t="str">
        <f t="shared" si="3"/>
        <v>TIMESTAMP,</v>
      </c>
      <c r="G8" s="20" t="e">
        <f t="shared" si="4"/>
        <v>#VALUE!</v>
      </c>
      <c r="H8" s="30" t="e">
        <f t="shared" si="5"/>
        <v>#VALUE!</v>
      </c>
      <c r="I8" s="20" t="e">
        <f t="shared" si="6"/>
        <v>#VALUE!</v>
      </c>
      <c r="J8" s="20" t="e">
        <f t="shared" si="7"/>
        <v>#VALUE!</v>
      </c>
      <c r="K8" s="30" t="e">
        <f t="shared" si="8"/>
        <v>#VALUE!</v>
      </c>
      <c r="L8" s="20" t="s">
        <v>485</v>
      </c>
      <c r="M8" s="30" t="str">
        <f t="shared" si="9"/>
        <v xml:space="preserve">BGAMENDDATE </v>
      </c>
      <c r="N8" s="30" t="str">
        <f t="shared" si="10"/>
        <v xml:space="preserve">BGAMENDDATE </v>
      </c>
      <c r="O8" s="20" t="e">
        <f t="shared" si="11"/>
        <v>#VALUE!</v>
      </c>
      <c r="P8" s="20" t="e">
        <f t="shared" si="12"/>
        <v>#VALUE!</v>
      </c>
      <c r="Q8" s="16"/>
      <c r="R8" s="20" t="str">
        <f t="shared" si="13"/>
        <v xml:space="preserve">BGAMENDDATE </v>
      </c>
      <c r="S8" s="20"/>
      <c r="T8" s="20"/>
      <c r="U8" s="20"/>
      <c r="V8" s="20"/>
      <c r="W8" s="20"/>
      <c r="X8" s="20"/>
      <c r="Y8" s="20"/>
      <c r="AA8" t="s">
        <v>34</v>
      </c>
    </row>
    <row r="9" spans="1:27" x14ac:dyDescent="0.25">
      <c r="A9" s="20" t="s">
        <v>490</v>
      </c>
      <c r="B9" s="20" t="s">
        <v>289</v>
      </c>
      <c r="C9" s="20">
        <f t="shared" si="0"/>
        <v>9</v>
      </c>
      <c r="D9" s="30" t="str">
        <f t="shared" si="1"/>
        <v xml:space="preserve">ISACTIVE </v>
      </c>
      <c r="E9" s="30" t="str">
        <f t="shared" si="2"/>
        <v xml:space="preserve">ISACTIVE </v>
      </c>
      <c r="F9" s="20" t="str">
        <f t="shared" si="3"/>
        <v>NUMBER (10),</v>
      </c>
      <c r="G9" s="20">
        <f t="shared" si="4"/>
        <v>8</v>
      </c>
      <c r="H9" s="30" t="str">
        <f t="shared" si="5"/>
        <v xml:space="preserve">NUMBER </v>
      </c>
      <c r="I9" s="20">
        <f t="shared" si="6"/>
        <v>11</v>
      </c>
      <c r="J9" s="20">
        <f t="shared" si="7"/>
        <v>3</v>
      </c>
      <c r="K9" s="30" t="str">
        <f t="shared" si="8"/>
        <v>10</v>
      </c>
      <c r="L9" s="20" t="s">
        <v>485</v>
      </c>
      <c r="M9" s="30" t="str">
        <f t="shared" si="9"/>
        <v xml:space="preserve">ISACTIVE </v>
      </c>
      <c r="N9" s="30" t="str">
        <f t="shared" si="10"/>
        <v xml:space="preserve">ISACTIVE </v>
      </c>
      <c r="O9" s="20" t="str">
        <f t="shared" si="11"/>
        <v xml:space="preserve">NUMBER </v>
      </c>
      <c r="P9" s="20" t="str">
        <f t="shared" si="12"/>
        <v>10</v>
      </c>
      <c r="Q9" s="16">
        <v>1</v>
      </c>
      <c r="R9" s="20" t="str">
        <f t="shared" si="13"/>
        <v xml:space="preserve">ISACTIVE </v>
      </c>
      <c r="S9" s="20"/>
      <c r="T9" s="20"/>
      <c r="U9" s="20"/>
      <c r="V9" s="20"/>
      <c r="W9" s="20"/>
      <c r="X9" s="20"/>
      <c r="Y9" s="20"/>
      <c r="AA9" t="s">
        <v>35</v>
      </c>
    </row>
    <row r="10" spans="1:27" x14ac:dyDescent="0.25">
      <c r="A10" s="20" t="s">
        <v>490</v>
      </c>
      <c r="B10" s="20" t="s">
        <v>290</v>
      </c>
      <c r="C10" s="20">
        <f t="shared" si="0"/>
        <v>11</v>
      </c>
      <c r="D10" s="30" t="str">
        <f t="shared" si="1"/>
        <v xml:space="preserve">AUTHSTATUS </v>
      </c>
      <c r="E10" s="30" t="str">
        <f t="shared" si="2"/>
        <v xml:space="preserve">AUTHSTATUS </v>
      </c>
      <c r="F10" s="20" t="str">
        <f t="shared" si="3"/>
        <v>VARCHAR2 (1),</v>
      </c>
      <c r="G10" s="20">
        <f t="shared" si="4"/>
        <v>10</v>
      </c>
      <c r="H10" s="30" t="str">
        <f t="shared" si="5"/>
        <v xml:space="preserve">VARCHAR2 </v>
      </c>
      <c r="I10" s="20">
        <f t="shared" si="6"/>
        <v>12</v>
      </c>
      <c r="J10" s="20">
        <f t="shared" si="7"/>
        <v>2</v>
      </c>
      <c r="K10" s="30" t="str">
        <f t="shared" si="8"/>
        <v>1</v>
      </c>
      <c r="L10" s="20" t="s">
        <v>485</v>
      </c>
      <c r="M10" s="30" t="str">
        <f t="shared" si="9"/>
        <v xml:space="preserve">AUTHSTATUS </v>
      </c>
      <c r="N10" s="30" t="str">
        <f t="shared" si="10"/>
        <v xml:space="preserve">AUTHSTATUS </v>
      </c>
      <c r="O10" s="20" t="str">
        <f t="shared" si="11"/>
        <v xml:space="preserve">VARCHAR2 </v>
      </c>
      <c r="P10" s="20" t="str">
        <f t="shared" si="12"/>
        <v>1</v>
      </c>
      <c r="Q10" s="16"/>
      <c r="R10" s="20" t="str">
        <f t="shared" si="13"/>
        <v xml:space="preserve">AUTHSTATUS </v>
      </c>
      <c r="S10" s="20"/>
      <c r="T10" s="20"/>
      <c r="U10" s="20"/>
      <c r="V10" s="20"/>
      <c r="W10" s="20"/>
      <c r="X10" s="20"/>
      <c r="Y10" s="20"/>
      <c r="AA10" t="s">
        <v>36</v>
      </c>
    </row>
    <row r="11" spans="1:27" x14ac:dyDescent="0.25">
      <c r="A11" s="20" t="s">
        <v>490</v>
      </c>
      <c r="B11" s="20" t="s">
        <v>291</v>
      </c>
      <c r="C11" s="20">
        <f t="shared" si="0"/>
        <v>5</v>
      </c>
      <c r="D11" s="30" t="str">
        <f t="shared" si="1"/>
        <v xml:space="preserve">BGID </v>
      </c>
      <c r="E11" s="30" t="str">
        <f t="shared" si="2"/>
        <v xml:space="preserve">BGID </v>
      </c>
      <c r="F11" s="20" t="str">
        <f t="shared" si="3"/>
        <v>VARCHAR2 (16),</v>
      </c>
      <c r="G11" s="20">
        <f t="shared" si="4"/>
        <v>10</v>
      </c>
      <c r="H11" s="30" t="str">
        <f t="shared" si="5"/>
        <v xml:space="preserve">VARCHAR2 </v>
      </c>
      <c r="I11" s="20">
        <f t="shared" si="6"/>
        <v>13</v>
      </c>
      <c r="J11" s="20">
        <f t="shared" si="7"/>
        <v>3</v>
      </c>
      <c r="K11" s="30" t="str">
        <f t="shared" si="8"/>
        <v>16</v>
      </c>
      <c r="L11" s="20" t="s">
        <v>485</v>
      </c>
      <c r="M11" s="30" t="str">
        <f t="shared" si="9"/>
        <v xml:space="preserve">BGID </v>
      </c>
      <c r="N11" s="30" t="str">
        <f t="shared" si="10"/>
        <v xml:space="preserve">BGID </v>
      </c>
      <c r="O11" s="20" t="str">
        <f t="shared" si="11"/>
        <v xml:space="preserve">VARCHAR2 </v>
      </c>
      <c r="P11" s="20" t="str">
        <f t="shared" si="12"/>
        <v>16</v>
      </c>
      <c r="Q11" s="16"/>
      <c r="R11" s="20" t="str">
        <f t="shared" si="13"/>
        <v xml:space="preserve">BGID </v>
      </c>
      <c r="S11" s="20"/>
      <c r="T11" s="20"/>
      <c r="U11" s="20"/>
      <c r="V11" s="20"/>
      <c r="W11" s="20"/>
      <c r="X11" s="20"/>
      <c r="Y11" s="20"/>
      <c r="AA11" t="s">
        <v>37</v>
      </c>
    </row>
    <row r="12" spans="1:27" x14ac:dyDescent="0.25">
      <c r="A12" s="20" t="s">
        <v>490</v>
      </c>
      <c r="B12" s="20" t="s">
        <v>292</v>
      </c>
      <c r="C12" s="20">
        <f t="shared" si="0"/>
        <v>12</v>
      </c>
      <c r="D12" s="30" t="str">
        <f t="shared" si="1"/>
        <v xml:space="preserve">PRODUCTCODE </v>
      </c>
      <c r="E12" s="30" t="str">
        <f t="shared" si="2"/>
        <v xml:space="preserve">PRODUCTCODE </v>
      </c>
      <c r="F12" s="20" t="str">
        <f t="shared" si="3"/>
        <v>VARCHAR2 (8),</v>
      </c>
      <c r="G12" s="20">
        <f t="shared" si="4"/>
        <v>10</v>
      </c>
      <c r="H12" s="30" t="str">
        <f t="shared" si="5"/>
        <v xml:space="preserve">VARCHAR2 </v>
      </c>
      <c r="I12" s="20">
        <f t="shared" si="6"/>
        <v>12</v>
      </c>
      <c r="J12" s="20">
        <f t="shared" si="7"/>
        <v>2</v>
      </c>
      <c r="K12" s="30" t="str">
        <f t="shared" si="8"/>
        <v>8</v>
      </c>
      <c r="L12" s="20" t="s">
        <v>485</v>
      </c>
      <c r="M12" s="30" t="str">
        <f t="shared" si="9"/>
        <v xml:space="preserve">PRODUCTCODE </v>
      </c>
      <c r="N12" s="30" t="str">
        <f t="shared" si="10"/>
        <v xml:space="preserve">PRODUCTCODE </v>
      </c>
      <c r="O12" s="20" t="str">
        <f t="shared" si="11"/>
        <v xml:space="preserve">VARCHAR2 </v>
      </c>
      <c r="P12" s="20" t="str">
        <f t="shared" si="12"/>
        <v>8</v>
      </c>
      <c r="Q12" s="16"/>
      <c r="R12" s="20" t="str">
        <f t="shared" si="13"/>
        <v xml:space="preserve">PRODUCTCODE </v>
      </c>
      <c r="S12" s="20"/>
      <c r="T12" s="20"/>
      <c r="U12" s="20"/>
      <c r="V12" s="20"/>
      <c r="W12" s="20"/>
      <c r="X12" s="20"/>
      <c r="Y12" s="20"/>
      <c r="AA12" t="s">
        <v>38</v>
      </c>
    </row>
    <row r="13" spans="1:27" x14ac:dyDescent="0.25">
      <c r="A13" s="20" t="s">
        <v>490</v>
      </c>
      <c r="B13" s="20" t="s">
        <v>293</v>
      </c>
      <c r="C13" s="20">
        <f t="shared" si="0"/>
        <v>11</v>
      </c>
      <c r="D13" s="30" t="str">
        <f t="shared" si="1"/>
        <v xml:space="preserve">SCHEMECODE </v>
      </c>
      <c r="E13" s="30" t="str">
        <f t="shared" si="2"/>
        <v xml:space="preserve">SCHEMECODE </v>
      </c>
      <c r="F13" s="20" t="str">
        <f t="shared" si="3"/>
        <v>VARCHAR2 (8),</v>
      </c>
      <c r="G13" s="20">
        <f t="shared" si="4"/>
        <v>10</v>
      </c>
      <c r="H13" s="30" t="str">
        <f t="shared" si="5"/>
        <v xml:space="preserve">VARCHAR2 </v>
      </c>
      <c r="I13" s="20">
        <f t="shared" si="6"/>
        <v>12</v>
      </c>
      <c r="J13" s="20">
        <f t="shared" si="7"/>
        <v>2</v>
      </c>
      <c r="K13" s="30" t="str">
        <f t="shared" si="8"/>
        <v>8</v>
      </c>
      <c r="L13" s="20" t="s">
        <v>485</v>
      </c>
      <c r="M13" s="30" t="str">
        <f t="shared" si="9"/>
        <v xml:space="preserve">SCHEMECODE </v>
      </c>
      <c r="N13" s="30" t="str">
        <f t="shared" si="10"/>
        <v xml:space="preserve">SCHEMECODE </v>
      </c>
      <c r="O13" s="20" t="str">
        <f t="shared" si="11"/>
        <v xml:space="preserve">VARCHAR2 </v>
      </c>
      <c r="P13" s="20" t="str">
        <f t="shared" si="12"/>
        <v>8</v>
      </c>
      <c r="Q13" s="16"/>
      <c r="R13" s="20" t="str">
        <f t="shared" si="13"/>
        <v xml:space="preserve">SCHEMECODE </v>
      </c>
      <c r="S13" s="20"/>
      <c r="T13" s="20"/>
      <c r="U13" s="20"/>
      <c r="V13" s="20"/>
      <c r="W13" s="20"/>
      <c r="X13" s="20"/>
      <c r="Y13" s="20"/>
      <c r="AA13" t="s">
        <v>39</v>
      </c>
    </row>
    <row r="14" spans="1:27" x14ac:dyDescent="0.25">
      <c r="A14" s="20" t="s">
        <v>490</v>
      </c>
      <c r="B14" s="20" t="s">
        <v>294</v>
      </c>
      <c r="C14" s="20">
        <f t="shared" si="0"/>
        <v>11</v>
      </c>
      <c r="D14" s="30" t="str">
        <f t="shared" si="1"/>
        <v xml:space="preserve">MEMBERCODE </v>
      </c>
      <c r="E14" s="30" t="str">
        <f t="shared" si="2"/>
        <v xml:space="preserve">MEMBERCODE </v>
      </c>
      <c r="F14" s="20" t="str">
        <f t="shared" si="3"/>
        <v>NUMBER (10),</v>
      </c>
      <c r="G14" s="20">
        <f t="shared" si="4"/>
        <v>8</v>
      </c>
      <c r="H14" s="30" t="str">
        <f t="shared" si="5"/>
        <v xml:space="preserve">NUMBER </v>
      </c>
      <c r="I14" s="20">
        <f t="shared" si="6"/>
        <v>11</v>
      </c>
      <c r="J14" s="20">
        <f t="shared" si="7"/>
        <v>3</v>
      </c>
      <c r="K14" s="30" t="str">
        <f t="shared" si="8"/>
        <v>10</v>
      </c>
      <c r="L14" s="20" t="s">
        <v>485</v>
      </c>
      <c r="M14" s="30" t="str">
        <f t="shared" si="9"/>
        <v xml:space="preserve">MEMBERCODE </v>
      </c>
      <c r="N14" s="30" t="str">
        <f t="shared" si="10"/>
        <v xml:space="preserve">MEMBERCODE </v>
      </c>
      <c r="O14" s="20" t="str">
        <f t="shared" si="11"/>
        <v xml:space="preserve">NUMBER </v>
      </c>
      <c r="P14" s="20" t="str">
        <f t="shared" si="12"/>
        <v>10</v>
      </c>
      <c r="Q14" s="16"/>
      <c r="R14" s="20" t="str">
        <f t="shared" si="13"/>
        <v xml:space="preserve">MEMBERCODE </v>
      </c>
      <c r="S14" s="20"/>
      <c r="T14" s="20"/>
      <c r="U14" s="20"/>
      <c r="V14" s="20"/>
      <c r="W14" s="20"/>
      <c r="X14" s="20"/>
      <c r="Y14" s="20"/>
      <c r="AA14" t="s">
        <v>40</v>
      </c>
    </row>
    <row r="15" spans="1:27" x14ac:dyDescent="0.25">
      <c r="A15" s="20" t="s">
        <v>490</v>
      </c>
      <c r="B15" s="20" t="s">
        <v>295</v>
      </c>
      <c r="C15" s="20">
        <f t="shared" si="0"/>
        <v>14</v>
      </c>
      <c r="D15" s="30" t="str">
        <f t="shared" si="1"/>
        <v xml:space="preserve">NOAUTHPENDING </v>
      </c>
      <c r="E15" s="30" t="str">
        <f t="shared" si="2"/>
        <v xml:space="preserve">NOAUTHPENDING </v>
      </c>
      <c r="F15" s="20" t="str">
        <f t="shared" si="3"/>
        <v>NUMBER (10),</v>
      </c>
      <c r="G15" s="20">
        <f t="shared" si="4"/>
        <v>8</v>
      </c>
      <c r="H15" s="30" t="str">
        <f t="shared" si="5"/>
        <v xml:space="preserve">NUMBER </v>
      </c>
      <c r="I15" s="20">
        <f t="shared" si="6"/>
        <v>11</v>
      </c>
      <c r="J15" s="20">
        <f t="shared" si="7"/>
        <v>3</v>
      </c>
      <c r="K15" s="30" t="str">
        <f t="shared" si="8"/>
        <v>10</v>
      </c>
      <c r="L15" s="20" t="s">
        <v>485</v>
      </c>
      <c r="M15" s="30" t="str">
        <f t="shared" si="9"/>
        <v xml:space="preserve">NOAUTHPENDING </v>
      </c>
      <c r="N15" s="30" t="str">
        <f t="shared" si="10"/>
        <v xml:space="preserve">NOAUTHPENDING </v>
      </c>
      <c r="O15" s="20" t="str">
        <f t="shared" si="11"/>
        <v xml:space="preserve">NUMBER </v>
      </c>
      <c r="P15" s="20" t="str">
        <f t="shared" si="12"/>
        <v>10</v>
      </c>
      <c r="Q15" s="16">
        <v>0</v>
      </c>
      <c r="R15" s="20" t="str">
        <f t="shared" si="13"/>
        <v xml:space="preserve">NOAUTHPENDING </v>
      </c>
      <c r="S15" s="20"/>
      <c r="T15" s="20"/>
      <c r="U15" s="20"/>
      <c r="V15" s="20"/>
      <c r="W15" s="20"/>
      <c r="X15" s="20"/>
      <c r="Y15" s="20"/>
      <c r="AA15" t="s">
        <v>41</v>
      </c>
    </row>
    <row r="16" spans="1:27" hidden="1" x14ac:dyDescent="0.25">
      <c r="A16" s="20"/>
      <c r="B16" s="20" t="s">
        <v>296</v>
      </c>
      <c r="C16" s="20">
        <f t="shared" si="0"/>
        <v>9</v>
      </c>
      <c r="D16" s="30" t="str">
        <f t="shared" si="1"/>
        <v xml:space="preserve">CHECKER1 </v>
      </c>
      <c r="E16" s="30" t="str">
        <f t="shared" si="2"/>
        <v xml:space="preserve">CHECKER1 </v>
      </c>
      <c r="F16" s="20" t="str">
        <f t="shared" si="3"/>
        <v>VARCHAR2 (10),</v>
      </c>
      <c r="G16" s="20">
        <f t="shared" si="4"/>
        <v>10</v>
      </c>
      <c r="H16" s="30" t="str">
        <f t="shared" si="5"/>
        <v xml:space="preserve">VARCHAR2 </v>
      </c>
      <c r="I16" s="20">
        <f t="shared" si="6"/>
        <v>13</v>
      </c>
      <c r="J16" s="20">
        <f t="shared" si="7"/>
        <v>3</v>
      </c>
      <c r="K16" s="30" t="str">
        <f t="shared" si="8"/>
        <v>10</v>
      </c>
      <c r="L16" s="20" t="s">
        <v>485</v>
      </c>
      <c r="M16" s="30" t="str">
        <f t="shared" si="9"/>
        <v xml:space="preserve">CHECKER1 </v>
      </c>
      <c r="N16" s="30" t="str">
        <f t="shared" si="10"/>
        <v xml:space="preserve">CHECKER1 </v>
      </c>
      <c r="O16" s="20" t="str">
        <f t="shared" si="11"/>
        <v xml:space="preserve">VARCHAR2 </v>
      </c>
      <c r="P16" s="20" t="str">
        <f t="shared" si="12"/>
        <v>10</v>
      </c>
      <c r="Q16" s="16"/>
      <c r="R16" s="20" t="s">
        <v>273</v>
      </c>
      <c r="S16" s="20"/>
      <c r="T16" s="20"/>
      <c r="U16" s="20"/>
      <c r="V16" s="20"/>
      <c r="W16" s="20"/>
      <c r="X16" s="20"/>
      <c r="Y16" s="20"/>
      <c r="AA16" t="s">
        <v>42</v>
      </c>
    </row>
    <row r="17" spans="1:27" hidden="1" x14ac:dyDescent="0.25">
      <c r="A17" s="20"/>
      <c r="B17" s="20" t="s">
        <v>297</v>
      </c>
      <c r="C17" s="20">
        <f t="shared" si="0"/>
        <v>13</v>
      </c>
      <c r="D17" s="30" t="str">
        <f t="shared" si="1"/>
        <v xml:space="preserve">CHECKERDATE1 </v>
      </c>
      <c r="E17" s="30" t="str">
        <f t="shared" si="2"/>
        <v xml:space="preserve">CHECKERDATE1 </v>
      </c>
      <c r="F17" s="20" t="str">
        <f t="shared" si="3"/>
        <v>TIMESTAMP,</v>
      </c>
      <c r="G17" s="20" t="e">
        <f t="shared" si="4"/>
        <v>#VALUE!</v>
      </c>
      <c r="H17" s="30" t="e">
        <f t="shared" si="5"/>
        <v>#VALUE!</v>
      </c>
      <c r="I17" s="20" t="e">
        <f t="shared" si="6"/>
        <v>#VALUE!</v>
      </c>
      <c r="J17" s="20" t="e">
        <f t="shared" si="7"/>
        <v>#VALUE!</v>
      </c>
      <c r="K17" s="30" t="e">
        <f t="shared" si="8"/>
        <v>#VALUE!</v>
      </c>
      <c r="L17" s="20" t="s">
        <v>485</v>
      </c>
      <c r="M17" s="30" t="str">
        <f t="shared" si="9"/>
        <v xml:space="preserve">CHECKERDATE1 </v>
      </c>
      <c r="N17" s="30" t="str">
        <f t="shared" si="10"/>
        <v xml:space="preserve">CHECKERDATE1 </v>
      </c>
      <c r="O17" s="20" t="e">
        <f t="shared" si="11"/>
        <v>#VALUE!</v>
      </c>
      <c r="P17" s="20" t="e">
        <f t="shared" si="12"/>
        <v>#VALUE!</v>
      </c>
      <c r="Q17" s="16"/>
      <c r="R17" s="20" t="s">
        <v>274</v>
      </c>
      <c r="S17" s="20"/>
      <c r="T17" s="20"/>
      <c r="U17" s="20"/>
      <c r="V17" s="20"/>
      <c r="W17" s="20"/>
      <c r="X17" s="20"/>
      <c r="Y17" s="20"/>
      <c r="AA17" t="s">
        <v>43</v>
      </c>
    </row>
    <row r="18" spans="1:27" hidden="1" x14ac:dyDescent="0.25">
      <c r="A18" s="20"/>
      <c r="B18" s="20" t="s">
        <v>298</v>
      </c>
      <c r="C18" s="20">
        <f t="shared" si="0"/>
        <v>9</v>
      </c>
      <c r="D18" s="30" t="str">
        <f t="shared" si="1"/>
        <v xml:space="preserve">CHECKER2 </v>
      </c>
      <c r="E18" s="30" t="str">
        <f t="shared" si="2"/>
        <v xml:space="preserve">CHECKER2 </v>
      </c>
      <c r="F18" s="20" t="str">
        <f t="shared" si="3"/>
        <v>VARCHAR2 (10),</v>
      </c>
      <c r="G18" s="20">
        <f t="shared" si="4"/>
        <v>10</v>
      </c>
      <c r="H18" s="30" t="str">
        <f t="shared" si="5"/>
        <v xml:space="preserve">VARCHAR2 </v>
      </c>
      <c r="I18" s="20">
        <f t="shared" si="6"/>
        <v>13</v>
      </c>
      <c r="J18" s="20">
        <f t="shared" si="7"/>
        <v>3</v>
      </c>
      <c r="K18" s="30" t="str">
        <f t="shared" si="8"/>
        <v>10</v>
      </c>
      <c r="L18" s="20" t="s">
        <v>485</v>
      </c>
      <c r="M18" s="30" t="str">
        <f t="shared" si="9"/>
        <v xml:space="preserve">CHECKER2 </v>
      </c>
      <c r="N18" s="30" t="str">
        <f t="shared" si="10"/>
        <v xml:space="preserve">CHECKER2 </v>
      </c>
      <c r="O18" s="20" t="str">
        <f t="shared" si="11"/>
        <v xml:space="preserve">VARCHAR2 </v>
      </c>
      <c r="P18" s="20" t="str">
        <f t="shared" si="12"/>
        <v>10</v>
      </c>
      <c r="Q18" s="16"/>
      <c r="R18" s="20" t="s">
        <v>275</v>
      </c>
      <c r="S18" s="20"/>
      <c r="T18" s="20"/>
      <c r="U18" s="20"/>
      <c r="V18" s="20"/>
      <c r="W18" s="20"/>
      <c r="X18" s="20"/>
      <c r="Y18" s="20"/>
      <c r="AA18" t="s">
        <v>44</v>
      </c>
    </row>
    <row r="19" spans="1:27" hidden="1" x14ac:dyDescent="0.25">
      <c r="A19" s="20"/>
      <c r="B19" s="20" t="s">
        <v>299</v>
      </c>
      <c r="C19" s="20">
        <f t="shared" si="0"/>
        <v>13</v>
      </c>
      <c r="D19" s="30" t="str">
        <f t="shared" si="1"/>
        <v xml:space="preserve">CHECKERDATE2 </v>
      </c>
      <c r="E19" s="30" t="str">
        <f t="shared" si="2"/>
        <v xml:space="preserve">CHECKERDATE2 </v>
      </c>
      <c r="F19" s="20" t="str">
        <f t="shared" si="3"/>
        <v>TIMESTAMP,</v>
      </c>
      <c r="G19" s="20" t="e">
        <f t="shared" si="4"/>
        <v>#VALUE!</v>
      </c>
      <c r="H19" s="30" t="e">
        <f t="shared" si="5"/>
        <v>#VALUE!</v>
      </c>
      <c r="I19" s="20" t="e">
        <f t="shared" si="6"/>
        <v>#VALUE!</v>
      </c>
      <c r="J19" s="20" t="e">
        <f t="shared" si="7"/>
        <v>#VALUE!</v>
      </c>
      <c r="K19" s="30" t="e">
        <f t="shared" si="8"/>
        <v>#VALUE!</v>
      </c>
      <c r="L19" s="20" t="s">
        <v>485</v>
      </c>
      <c r="M19" s="30" t="str">
        <f t="shared" si="9"/>
        <v xml:space="preserve">CHECKERDATE2 </v>
      </c>
      <c r="N19" s="30" t="str">
        <f t="shared" si="10"/>
        <v xml:space="preserve">CHECKERDATE2 </v>
      </c>
      <c r="O19" s="20" t="e">
        <f t="shared" si="11"/>
        <v>#VALUE!</v>
      </c>
      <c r="P19" s="20" t="e">
        <f t="shared" si="12"/>
        <v>#VALUE!</v>
      </c>
      <c r="Q19" s="16"/>
      <c r="R19" s="20" t="str">
        <f t="shared" si="13"/>
        <v xml:space="preserve">CHECKERDATE2 </v>
      </c>
      <c r="S19" s="20"/>
      <c r="T19" s="20"/>
      <c r="U19" s="20"/>
      <c r="V19" s="20"/>
      <c r="W19" s="20"/>
      <c r="X19" s="20"/>
      <c r="Y19" s="20"/>
      <c r="AA19" t="s">
        <v>45</v>
      </c>
    </row>
    <row r="20" spans="1:27" hidden="1" x14ac:dyDescent="0.25">
      <c r="A20" s="20"/>
      <c r="B20" s="20" t="s">
        <v>300</v>
      </c>
      <c r="C20" s="20">
        <f t="shared" si="0"/>
        <v>8</v>
      </c>
      <c r="D20" s="30" t="str">
        <f t="shared" si="1"/>
        <v xml:space="preserve">CHANNEL </v>
      </c>
      <c r="E20" s="30" t="str">
        <f t="shared" si="2"/>
        <v xml:space="preserve">CHANNEL </v>
      </c>
      <c r="F20" s="20" t="str">
        <f t="shared" si="3"/>
        <v>NUMBER (10),</v>
      </c>
      <c r="G20" s="20">
        <f t="shared" si="4"/>
        <v>8</v>
      </c>
      <c r="H20" s="30" t="str">
        <f t="shared" si="5"/>
        <v xml:space="preserve">NUMBER </v>
      </c>
      <c r="I20" s="20">
        <f t="shared" si="6"/>
        <v>11</v>
      </c>
      <c r="J20" s="20">
        <f t="shared" si="7"/>
        <v>3</v>
      </c>
      <c r="K20" s="30" t="str">
        <f t="shared" si="8"/>
        <v>10</v>
      </c>
      <c r="L20" s="20" t="s">
        <v>271</v>
      </c>
      <c r="M20" s="30" t="str">
        <f t="shared" si="9"/>
        <v xml:space="preserve">CHANNEL </v>
      </c>
      <c r="N20" s="30" t="str">
        <f t="shared" si="10"/>
        <v xml:space="preserve">CHANNEL </v>
      </c>
      <c r="O20" s="20" t="str">
        <f t="shared" si="11"/>
        <v xml:space="preserve">NUMBER </v>
      </c>
      <c r="P20" s="20" t="str">
        <f t="shared" si="12"/>
        <v>10</v>
      </c>
      <c r="Q20" s="16"/>
      <c r="R20" s="20" t="s">
        <v>276</v>
      </c>
      <c r="S20" s="20"/>
      <c r="T20" s="20"/>
      <c r="U20" s="20"/>
      <c r="V20" s="20"/>
      <c r="W20" s="20"/>
      <c r="X20" s="20"/>
      <c r="Y20" s="20"/>
      <c r="AA20" t="s">
        <v>46</v>
      </c>
    </row>
    <row r="21" spans="1:27" x14ac:dyDescent="0.25">
      <c r="A21" s="20" t="s">
        <v>490</v>
      </c>
      <c r="B21" s="20" t="s">
        <v>301</v>
      </c>
      <c r="C21" s="20">
        <f t="shared" si="0"/>
        <v>12</v>
      </c>
      <c r="D21" s="30" t="str">
        <f t="shared" si="1"/>
        <v xml:space="preserve">MESSAGETYPE </v>
      </c>
      <c r="E21" s="30" t="str">
        <f t="shared" si="2"/>
        <v xml:space="preserve">MESSAGETYPE </v>
      </c>
      <c r="F21" s="20" t="str">
        <f t="shared" si="3"/>
        <v>VARCHAR2 (10),</v>
      </c>
      <c r="G21" s="20">
        <f t="shared" si="4"/>
        <v>10</v>
      </c>
      <c r="H21" s="30" t="str">
        <f t="shared" si="5"/>
        <v xml:space="preserve">VARCHAR2 </v>
      </c>
      <c r="I21" s="20">
        <f t="shared" si="6"/>
        <v>13</v>
      </c>
      <c r="J21" s="20">
        <f t="shared" si="7"/>
        <v>3</v>
      </c>
      <c r="K21" s="30" t="str">
        <f t="shared" si="8"/>
        <v>10</v>
      </c>
      <c r="L21" s="20" t="s">
        <v>485</v>
      </c>
      <c r="M21" s="30" t="str">
        <f t="shared" si="9"/>
        <v xml:space="preserve">MESSAGETYPE </v>
      </c>
      <c r="N21" s="30" t="str">
        <f t="shared" si="10"/>
        <v xml:space="preserve">MESSAGETYPE </v>
      </c>
      <c r="O21" s="20" t="str">
        <f t="shared" si="11"/>
        <v xml:space="preserve">VARCHAR2 </v>
      </c>
      <c r="P21" s="20" t="str">
        <f t="shared" si="12"/>
        <v>10</v>
      </c>
      <c r="Q21" s="16" t="s">
        <v>487</v>
      </c>
      <c r="R21" s="20" t="s">
        <v>277</v>
      </c>
      <c r="S21" s="20"/>
      <c r="T21" s="20"/>
      <c r="U21" s="20"/>
      <c r="V21" s="20"/>
      <c r="W21" s="20"/>
      <c r="X21" s="20"/>
      <c r="Y21" s="20"/>
      <c r="AA21" t="s">
        <v>47</v>
      </c>
    </row>
    <row r="22" spans="1:27" hidden="1" x14ac:dyDescent="0.25">
      <c r="A22" s="20"/>
      <c r="B22" s="20" t="s">
        <v>302</v>
      </c>
      <c r="C22" s="20">
        <f t="shared" si="0"/>
        <v>9</v>
      </c>
      <c r="D22" s="30" t="str">
        <f t="shared" si="1"/>
        <v xml:space="preserve">MAILDATE </v>
      </c>
      <c r="E22" s="30" t="str">
        <f t="shared" si="2"/>
        <v xml:space="preserve">MAILDATE </v>
      </c>
      <c r="F22" s="20" t="str">
        <f t="shared" si="3"/>
        <v>TIMESTAMP,</v>
      </c>
      <c r="G22" s="20" t="e">
        <f t="shared" si="4"/>
        <v>#VALUE!</v>
      </c>
      <c r="H22" s="30" t="e">
        <f t="shared" si="5"/>
        <v>#VALUE!</v>
      </c>
      <c r="I22" s="20" t="e">
        <f t="shared" si="6"/>
        <v>#VALUE!</v>
      </c>
      <c r="J22" s="20" t="e">
        <f t="shared" si="7"/>
        <v>#VALUE!</v>
      </c>
      <c r="K22" s="30" t="e">
        <f t="shared" si="8"/>
        <v>#VALUE!</v>
      </c>
      <c r="L22" s="20" t="s">
        <v>271</v>
      </c>
      <c r="M22" s="30" t="str">
        <f t="shared" si="9"/>
        <v xml:space="preserve">MAILDATE </v>
      </c>
      <c r="N22" s="30" t="str">
        <f t="shared" si="10"/>
        <v xml:space="preserve">MAILDATE </v>
      </c>
      <c r="O22" s="20" t="e">
        <f t="shared" si="11"/>
        <v>#VALUE!</v>
      </c>
      <c r="P22" s="20" t="e">
        <f t="shared" si="12"/>
        <v>#VALUE!</v>
      </c>
      <c r="Q22" s="16"/>
      <c r="R22" s="20" t="str">
        <f t="shared" si="13"/>
        <v xml:space="preserve">MAILDATE </v>
      </c>
      <c r="S22" s="20"/>
      <c r="T22" s="20"/>
      <c r="U22" s="20"/>
      <c r="V22" s="20"/>
      <c r="W22" s="20"/>
      <c r="X22" s="20"/>
      <c r="Y22" s="20"/>
      <c r="AA22" t="s">
        <v>48</v>
      </c>
    </row>
    <row r="23" spans="1:27" x14ac:dyDescent="0.25">
      <c r="A23" s="20" t="s">
        <v>490</v>
      </c>
      <c r="B23" s="20" t="s">
        <v>303</v>
      </c>
      <c r="C23" s="20">
        <f t="shared" si="0"/>
        <v>7</v>
      </c>
      <c r="D23" s="30" t="str">
        <f t="shared" si="1"/>
        <v xml:space="preserve">MAILNO </v>
      </c>
      <c r="E23" s="30" t="str">
        <f t="shared" si="2"/>
        <v xml:space="preserve">MAILNO </v>
      </c>
      <c r="F23" s="20" t="str">
        <f t="shared" si="3"/>
        <v>VARCHAR2 (30),</v>
      </c>
      <c r="G23" s="20">
        <f t="shared" si="4"/>
        <v>10</v>
      </c>
      <c r="H23" s="30" t="str">
        <f t="shared" si="5"/>
        <v xml:space="preserve">VARCHAR2 </v>
      </c>
      <c r="I23" s="20">
        <f t="shared" si="6"/>
        <v>13</v>
      </c>
      <c r="J23" s="20">
        <f t="shared" si="7"/>
        <v>3</v>
      </c>
      <c r="K23" s="30" t="str">
        <f t="shared" si="8"/>
        <v>30</v>
      </c>
      <c r="L23" s="20" t="s">
        <v>485</v>
      </c>
      <c r="M23" s="30" t="str">
        <f t="shared" si="9"/>
        <v xml:space="preserve">MAILNO </v>
      </c>
      <c r="N23" s="30" t="str">
        <f t="shared" si="10"/>
        <v xml:space="preserve">MAILNO </v>
      </c>
      <c r="O23" s="20" t="str">
        <f t="shared" si="11"/>
        <v xml:space="preserve">VARCHAR2 </v>
      </c>
      <c r="P23" s="20" t="str">
        <f t="shared" si="12"/>
        <v>30</v>
      </c>
      <c r="Q23" s="16"/>
      <c r="R23" s="20" t="str">
        <f t="shared" si="13"/>
        <v xml:space="preserve">MAILNO </v>
      </c>
      <c r="S23" s="20"/>
      <c r="T23" s="20"/>
      <c r="U23" s="20"/>
      <c r="V23" s="20"/>
      <c r="W23" s="20"/>
      <c r="X23" s="20"/>
      <c r="Y23" s="20"/>
      <c r="AA23" t="s">
        <v>49</v>
      </c>
    </row>
    <row r="24" spans="1:27" hidden="1" x14ac:dyDescent="0.25">
      <c r="A24" s="20"/>
      <c r="B24" s="20" t="s">
        <v>304</v>
      </c>
      <c r="C24" s="20">
        <f t="shared" si="0"/>
        <v>11</v>
      </c>
      <c r="D24" s="30" t="str">
        <f t="shared" si="1"/>
        <v xml:space="preserve">DECISIONNO </v>
      </c>
      <c r="E24" s="30" t="str">
        <f t="shared" si="2"/>
        <v xml:space="preserve">DECISIONNO </v>
      </c>
      <c r="F24" s="20" t="str">
        <f t="shared" si="3"/>
        <v>VARCHAR2 (30),</v>
      </c>
      <c r="G24" s="20">
        <f t="shared" si="4"/>
        <v>10</v>
      </c>
      <c r="H24" s="30" t="str">
        <f t="shared" si="5"/>
        <v xml:space="preserve">VARCHAR2 </v>
      </c>
      <c r="I24" s="20">
        <f t="shared" si="6"/>
        <v>13</v>
      </c>
      <c r="J24" s="20">
        <f t="shared" si="7"/>
        <v>3</v>
      </c>
      <c r="K24" s="30" t="str">
        <f t="shared" si="8"/>
        <v>30</v>
      </c>
      <c r="L24" s="20" t="s">
        <v>271</v>
      </c>
      <c r="M24" s="30" t="str">
        <f t="shared" si="9"/>
        <v xml:space="preserve">DECISIONNO </v>
      </c>
      <c r="N24" s="30" t="str">
        <f t="shared" si="10"/>
        <v xml:space="preserve">DECISIONNO </v>
      </c>
      <c r="O24" s="20" t="str">
        <f t="shared" si="11"/>
        <v xml:space="preserve">VARCHAR2 </v>
      </c>
      <c r="P24" s="20" t="str">
        <f t="shared" si="12"/>
        <v>30</v>
      </c>
      <c r="Q24" s="16"/>
      <c r="R24" s="20" t="s">
        <v>279</v>
      </c>
      <c r="S24" s="20"/>
      <c r="T24" s="20"/>
      <c r="U24" s="20"/>
      <c r="V24" s="20"/>
      <c r="W24" s="20"/>
      <c r="X24" s="20"/>
      <c r="Y24" s="20"/>
      <c r="AA24" t="s">
        <v>50</v>
      </c>
    </row>
    <row r="25" spans="1:27" x14ac:dyDescent="0.25">
      <c r="A25" s="20" t="s">
        <v>490</v>
      </c>
      <c r="B25" s="20" t="s">
        <v>305</v>
      </c>
      <c r="C25" s="20">
        <f t="shared" si="0"/>
        <v>13</v>
      </c>
      <c r="D25" s="30" t="str">
        <f t="shared" si="1"/>
        <v xml:space="preserve">OTHERREMARKS </v>
      </c>
      <c r="E25" s="30" t="str">
        <f t="shared" si="2"/>
        <v xml:space="preserve">OTHERREMARKS </v>
      </c>
      <c r="F25" s="20" t="str">
        <f t="shared" si="3"/>
        <v>VARCHAR2 (100),</v>
      </c>
      <c r="G25" s="20">
        <f t="shared" si="4"/>
        <v>10</v>
      </c>
      <c r="H25" s="30" t="str">
        <f t="shared" si="5"/>
        <v xml:space="preserve">VARCHAR2 </v>
      </c>
      <c r="I25" s="20">
        <f t="shared" si="6"/>
        <v>14</v>
      </c>
      <c r="J25" s="20">
        <f t="shared" si="7"/>
        <v>4</v>
      </c>
      <c r="K25" s="30" t="str">
        <f t="shared" si="8"/>
        <v>100</v>
      </c>
      <c r="L25" s="20" t="s">
        <v>485</v>
      </c>
      <c r="M25" s="30" t="str">
        <f t="shared" si="9"/>
        <v xml:space="preserve">OTHERREMARKS </v>
      </c>
      <c r="N25" s="30" t="str">
        <f t="shared" si="10"/>
        <v xml:space="preserve">OTHERREMARKS </v>
      </c>
      <c r="O25" s="20" t="str">
        <f t="shared" si="11"/>
        <v xml:space="preserve">VARCHAR2 </v>
      </c>
      <c r="P25" s="20" t="str">
        <f t="shared" si="12"/>
        <v>100</v>
      </c>
      <c r="Q25" s="16"/>
      <c r="R25" s="20" t="str">
        <f t="shared" si="13"/>
        <v xml:space="preserve">OTHERREMARKS </v>
      </c>
      <c r="S25" s="20"/>
      <c r="T25" s="20"/>
      <c r="U25" s="20"/>
      <c r="V25" s="20"/>
      <c r="W25" s="20"/>
      <c r="X25" s="20"/>
      <c r="Y25" s="20"/>
      <c r="AA25" t="s">
        <v>51</v>
      </c>
    </row>
    <row r="26" spans="1:27" hidden="1" x14ac:dyDescent="0.25">
      <c r="A26" s="20"/>
      <c r="B26" s="20" t="s">
        <v>306</v>
      </c>
      <c r="C26" s="20">
        <f t="shared" si="0"/>
        <v>13</v>
      </c>
      <c r="D26" s="30" t="str">
        <f t="shared" si="1"/>
        <v xml:space="preserve">CONTRACTDATE </v>
      </c>
      <c r="E26" s="30" t="str">
        <f t="shared" si="2"/>
        <v xml:space="preserve">CONTRACTDATE </v>
      </c>
      <c r="F26" s="20" t="str">
        <f t="shared" si="3"/>
        <v>TIMESTAMP,</v>
      </c>
      <c r="G26" s="20" t="e">
        <f t="shared" si="4"/>
        <v>#VALUE!</v>
      </c>
      <c r="H26" s="30" t="e">
        <f t="shared" si="5"/>
        <v>#VALUE!</v>
      </c>
      <c r="I26" s="20" t="e">
        <f t="shared" si="6"/>
        <v>#VALUE!</v>
      </c>
      <c r="J26" s="20" t="e">
        <f t="shared" si="7"/>
        <v>#VALUE!</v>
      </c>
      <c r="K26" s="30" t="e">
        <f t="shared" si="8"/>
        <v>#VALUE!</v>
      </c>
      <c r="L26" s="20" t="s">
        <v>271</v>
      </c>
      <c r="M26" s="30" t="str">
        <f t="shared" si="9"/>
        <v xml:space="preserve">CONTRACTDATE </v>
      </c>
      <c r="N26" s="30" t="str">
        <f t="shared" si="10"/>
        <v xml:space="preserve">CONTRACTDATE </v>
      </c>
      <c r="O26" s="20" t="e">
        <f t="shared" si="11"/>
        <v>#VALUE!</v>
      </c>
      <c r="P26" s="20" t="e">
        <f t="shared" si="12"/>
        <v>#VALUE!</v>
      </c>
      <c r="Q26" s="16"/>
      <c r="R26" s="20" t="str">
        <f t="shared" si="13"/>
        <v xml:space="preserve">CONTRACTDATE </v>
      </c>
      <c r="S26" s="20"/>
      <c r="T26" s="20"/>
      <c r="U26" s="20"/>
      <c r="V26" s="20"/>
      <c r="W26" s="20"/>
      <c r="X26" s="20"/>
      <c r="Y26" s="20"/>
      <c r="AA26" t="s">
        <v>52</v>
      </c>
    </row>
    <row r="27" spans="1:27" hidden="1" x14ac:dyDescent="0.25">
      <c r="A27" s="20"/>
      <c r="B27" s="20" t="s">
        <v>307</v>
      </c>
      <c r="C27" s="20">
        <f t="shared" si="0"/>
        <v>11</v>
      </c>
      <c r="D27" s="30" t="str">
        <f t="shared" si="1"/>
        <v xml:space="preserve">CONTRACTNO </v>
      </c>
      <c r="E27" s="30" t="str">
        <f t="shared" si="2"/>
        <v xml:space="preserve">CONTRACTNO </v>
      </c>
      <c r="F27" s="20" t="str">
        <f t="shared" si="3"/>
        <v>VARCHAR2 (30),</v>
      </c>
      <c r="G27" s="20">
        <f t="shared" si="4"/>
        <v>10</v>
      </c>
      <c r="H27" s="30" t="str">
        <f t="shared" si="5"/>
        <v xml:space="preserve">VARCHAR2 </v>
      </c>
      <c r="I27" s="20">
        <f t="shared" si="6"/>
        <v>13</v>
      </c>
      <c r="J27" s="20">
        <f t="shared" si="7"/>
        <v>3</v>
      </c>
      <c r="K27" s="30" t="str">
        <f t="shared" si="8"/>
        <v>30</v>
      </c>
      <c r="L27" s="20" t="s">
        <v>271</v>
      </c>
      <c r="M27" s="30" t="str">
        <f t="shared" si="9"/>
        <v xml:space="preserve">CONTRACTNO </v>
      </c>
      <c r="N27" s="30" t="str">
        <f t="shared" si="10"/>
        <v xml:space="preserve">CONTRACTNO </v>
      </c>
      <c r="O27" s="20" t="str">
        <f t="shared" si="11"/>
        <v xml:space="preserve">VARCHAR2 </v>
      </c>
      <c r="P27" s="20" t="str">
        <f t="shared" si="12"/>
        <v>30</v>
      </c>
      <c r="Q27" s="16"/>
      <c r="R27" s="20" t="str">
        <f t="shared" si="13"/>
        <v xml:space="preserve">CONTRACTNO </v>
      </c>
      <c r="S27" s="20"/>
      <c r="T27" s="20"/>
      <c r="U27" s="20"/>
      <c r="V27" s="20"/>
      <c r="W27" s="20"/>
      <c r="X27" s="20"/>
      <c r="Y27" s="20"/>
      <c r="AA27" t="s">
        <v>53</v>
      </c>
    </row>
    <row r="28" spans="1:27" x14ac:dyDescent="0.25">
      <c r="A28" s="20" t="s">
        <v>490</v>
      </c>
      <c r="B28" s="20" t="s">
        <v>308</v>
      </c>
      <c r="C28" s="20">
        <f t="shared" si="0"/>
        <v>9</v>
      </c>
      <c r="D28" s="30" t="str">
        <f t="shared" si="1"/>
        <v xml:space="preserve">SUBORRSN </v>
      </c>
      <c r="E28" s="30" t="str">
        <f t="shared" si="2"/>
        <v xml:space="preserve">SUBORRSN </v>
      </c>
      <c r="F28" s="20" t="str">
        <f t="shared" si="3"/>
        <v>VARCHAR2 (100),</v>
      </c>
      <c r="G28" s="20">
        <f t="shared" si="4"/>
        <v>10</v>
      </c>
      <c r="H28" s="30" t="str">
        <f t="shared" si="5"/>
        <v xml:space="preserve">VARCHAR2 </v>
      </c>
      <c r="I28" s="20">
        <f t="shared" si="6"/>
        <v>14</v>
      </c>
      <c r="J28" s="20">
        <f t="shared" si="7"/>
        <v>4</v>
      </c>
      <c r="K28" s="30" t="str">
        <f t="shared" si="8"/>
        <v>100</v>
      </c>
      <c r="L28" s="20" t="s">
        <v>485</v>
      </c>
      <c r="M28" s="30" t="str">
        <f t="shared" si="9"/>
        <v xml:space="preserve">SUBORRSN </v>
      </c>
      <c r="N28" s="30" t="str">
        <f t="shared" si="10"/>
        <v xml:space="preserve">SUBORRSN </v>
      </c>
      <c r="O28" s="20" t="str">
        <f t="shared" si="11"/>
        <v xml:space="preserve">VARCHAR2 </v>
      </c>
      <c r="P28" s="20" t="str">
        <f t="shared" si="12"/>
        <v>100</v>
      </c>
      <c r="Q28" s="16"/>
      <c r="R28" s="20" t="s">
        <v>489</v>
      </c>
      <c r="S28" s="20"/>
      <c r="T28" s="20"/>
      <c r="U28" s="20"/>
      <c r="V28" s="20"/>
      <c r="W28" s="20"/>
      <c r="X28" s="20"/>
      <c r="Y28" s="20"/>
      <c r="AA28" t="s">
        <v>54</v>
      </c>
    </row>
    <row r="29" spans="1:27" x14ac:dyDescent="0.25">
      <c r="A29" s="20" t="s">
        <v>490</v>
      </c>
      <c r="B29" s="20" t="s">
        <v>309</v>
      </c>
      <c r="C29" s="20">
        <f t="shared" si="0"/>
        <v>10</v>
      </c>
      <c r="D29" s="30" t="str">
        <f t="shared" si="1"/>
        <v xml:space="preserve">LIMITTYPE </v>
      </c>
      <c r="E29" s="30" t="str">
        <f t="shared" si="2"/>
        <v xml:space="preserve">LIMITTYPE </v>
      </c>
      <c r="F29" s="20" t="str">
        <f t="shared" si="3"/>
        <v>VARCHAR2 (1),</v>
      </c>
      <c r="G29" s="20">
        <f t="shared" si="4"/>
        <v>10</v>
      </c>
      <c r="H29" s="30" t="str">
        <f t="shared" si="5"/>
        <v xml:space="preserve">VARCHAR2 </v>
      </c>
      <c r="I29" s="20">
        <f t="shared" si="6"/>
        <v>12</v>
      </c>
      <c r="J29" s="20">
        <f t="shared" si="7"/>
        <v>2</v>
      </c>
      <c r="K29" s="30" t="str">
        <f t="shared" si="8"/>
        <v>1</v>
      </c>
      <c r="L29" s="20" t="s">
        <v>485</v>
      </c>
      <c r="M29" s="30" t="str">
        <f t="shared" si="9"/>
        <v xml:space="preserve">LIMITTYPE </v>
      </c>
      <c r="N29" s="30" t="str">
        <f t="shared" si="10"/>
        <v xml:space="preserve">LIMITTYPE </v>
      </c>
      <c r="O29" s="20" t="str">
        <f t="shared" si="11"/>
        <v xml:space="preserve">VARCHAR2 </v>
      </c>
      <c r="P29" s="20" t="str">
        <f t="shared" si="12"/>
        <v>1</v>
      </c>
      <c r="Q29" s="16" t="s">
        <v>488</v>
      </c>
      <c r="R29" s="20" t="str">
        <f t="shared" si="13"/>
        <v xml:space="preserve">LIMITTYPE </v>
      </c>
      <c r="S29" s="20"/>
      <c r="T29" s="20"/>
      <c r="U29" s="20"/>
      <c r="V29" s="20"/>
      <c r="W29" s="20"/>
      <c r="X29" s="20"/>
      <c r="Y29" s="20"/>
      <c r="AA29" t="s">
        <v>55</v>
      </c>
    </row>
    <row r="30" spans="1:27" x14ac:dyDescent="0.25">
      <c r="A30" s="20" t="s">
        <v>490</v>
      </c>
      <c r="B30" s="20" t="s">
        <v>310</v>
      </c>
      <c r="C30" s="20">
        <f t="shared" si="0"/>
        <v>12</v>
      </c>
      <c r="D30" s="30" t="str">
        <f t="shared" si="1"/>
        <v xml:space="preserve">GUARANTEEYN </v>
      </c>
      <c r="E30" s="30" t="str">
        <f t="shared" si="2"/>
        <v xml:space="preserve">GUARANTEEYN </v>
      </c>
      <c r="F30" s="20" t="str">
        <f t="shared" si="3"/>
        <v>VARCHAR2 (1),</v>
      </c>
      <c r="G30" s="20">
        <f t="shared" si="4"/>
        <v>10</v>
      </c>
      <c r="H30" s="30" t="str">
        <f t="shared" si="5"/>
        <v xml:space="preserve">VARCHAR2 </v>
      </c>
      <c r="I30" s="20">
        <f t="shared" si="6"/>
        <v>12</v>
      </c>
      <c r="J30" s="20">
        <f t="shared" si="7"/>
        <v>2</v>
      </c>
      <c r="K30" s="30" t="str">
        <f t="shared" si="8"/>
        <v>1</v>
      </c>
      <c r="L30" s="20" t="s">
        <v>485</v>
      </c>
      <c r="M30" s="30" t="str">
        <f t="shared" si="9"/>
        <v xml:space="preserve">GUARANTEEYN </v>
      </c>
      <c r="N30" s="30" t="str">
        <f t="shared" si="10"/>
        <v xml:space="preserve">GUARANTEEYN </v>
      </c>
      <c r="O30" s="20" t="str">
        <f t="shared" si="11"/>
        <v xml:space="preserve">VARCHAR2 </v>
      </c>
      <c r="P30" s="20" t="str">
        <f t="shared" si="12"/>
        <v>1</v>
      </c>
      <c r="Q30" s="16"/>
      <c r="R30" s="20" t="str">
        <f t="shared" si="13"/>
        <v xml:space="preserve">GUARANTEEYN </v>
      </c>
      <c r="S30" s="20"/>
      <c r="T30" s="20"/>
      <c r="U30" s="20"/>
      <c r="V30" s="20"/>
      <c r="W30" s="20"/>
      <c r="X30" s="20"/>
      <c r="Y30" s="20"/>
      <c r="AA30" t="s">
        <v>56</v>
      </c>
    </row>
    <row r="31" spans="1:27" x14ac:dyDescent="0.25">
      <c r="A31" s="20" t="s">
        <v>490</v>
      </c>
      <c r="B31" s="20" t="s">
        <v>311</v>
      </c>
      <c r="C31" s="20">
        <f t="shared" si="0"/>
        <v>11</v>
      </c>
      <c r="D31" s="30" t="str">
        <f t="shared" si="1"/>
        <v xml:space="preserve">LOANACCTNO </v>
      </c>
      <c r="E31" s="30" t="str">
        <f t="shared" si="2"/>
        <v xml:space="preserve">LOANACCTNO </v>
      </c>
      <c r="F31" s="20" t="str">
        <f t="shared" si="3"/>
        <v>VARCHAR2 (32),</v>
      </c>
      <c r="G31" s="20">
        <f t="shared" si="4"/>
        <v>10</v>
      </c>
      <c r="H31" s="30" t="str">
        <f t="shared" si="5"/>
        <v xml:space="preserve">VARCHAR2 </v>
      </c>
      <c r="I31" s="20">
        <f t="shared" si="6"/>
        <v>13</v>
      </c>
      <c r="J31" s="20">
        <f t="shared" si="7"/>
        <v>3</v>
      </c>
      <c r="K31" s="30" t="str">
        <f t="shared" si="8"/>
        <v>32</v>
      </c>
      <c r="L31" s="20" t="s">
        <v>485</v>
      </c>
      <c r="M31" s="30" t="str">
        <f t="shared" si="9"/>
        <v xml:space="preserve">LOANACCTNO </v>
      </c>
      <c r="N31" s="30" t="str">
        <f t="shared" si="10"/>
        <v xml:space="preserve">LOANACCTNO </v>
      </c>
      <c r="O31" s="20" t="str">
        <f t="shared" si="11"/>
        <v xml:space="preserve">VARCHAR2 </v>
      </c>
      <c r="P31" s="20" t="str">
        <f t="shared" si="12"/>
        <v>32</v>
      </c>
      <c r="Q31" s="16"/>
      <c r="R31" s="20" t="str">
        <f t="shared" si="13"/>
        <v xml:space="preserve">LOANACCTNO </v>
      </c>
      <c r="S31" s="20"/>
      <c r="T31" s="20"/>
      <c r="U31" s="20"/>
      <c r="V31" s="20"/>
      <c r="W31" s="20"/>
      <c r="X31" s="20"/>
      <c r="Y31" s="20"/>
      <c r="AA31" t="s">
        <v>57</v>
      </c>
    </row>
    <row r="32" spans="1:27" x14ac:dyDescent="0.25">
      <c r="A32" s="20" t="s">
        <v>490</v>
      </c>
      <c r="B32" s="20" t="s">
        <v>312</v>
      </c>
      <c r="C32" s="20">
        <f t="shared" si="0"/>
        <v>10</v>
      </c>
      <c r="D32" s="30" t="str">
        <f t="shared" si="1"/>
        <v xml:space="preserve">TRANCHENO </v>
      </c>
      <c r="E32" s="30" t="str">
        <f t="shared" si="2"/>
        <v xml:space="preserve">TRANCHENO </v>
      </c>
      <c r="F32" s="20" t="str">
        <f t="shared" si="3"/>
        <v>NUMBER (10),</v>
      </c>
      <c r="G32" s="20">
        <f t="shared" si="4"/>
        <v>8</v>
      </c>
      <c r="H32" s="30" t="str">
        <f t="shared" si="5"/>
        <v xml:space="preserve">NUMBER </v>
      </c>
      <c r="I32" s="20">
        <f t="shared" si="6"/>
        <v>11</v>
      </c>
      <c r="J32" s="20">
        <f t="shared" si="7"/>
        <v>3</v>
      </c>
      <c r="K32" s="30" t="str">
        <f t="shared" si="8"/>
        <v>10</v>
      </c>
      <c r="L32" s="20" t="s">
        <v>485</v>
      </c>
      <c r="M32" s="30" t="str">
        <f t="shared" si="9"/>
        <v xml:space="preserve">TRANCHENO </v>
      </c>
      <c r="N32" s="30" t="str">
        <f t="shared" si="10"/>
        <v xml:space="preserve">TRANCHENO </v>
      </c>
      <c r="O32" s="20" t="str">
        <f t="shared" si="11"/>
        <v xml:space="preserve">NUMBER </v>
      </c>
      <c r="P32" s="20" t="str">
        <f t="shared" si="12"/>
        <v>10</v>
      </c>
      <c r="Q32" s="16"/>
      <c r="R32" s="20" t="str">
        <f t="shared" si="13"/>
        <v xml:space="preserve">TRANCHENO </v>
      </c>
      <c r="S32" s="20"/>
      <c r="T32" s="20"/>
      <c r="U32" s="20"/>
      <c r="V32" s="20"/>
      <c r="W32" s="20"/>
      <c r="X32" s="20"/>
      <c r="Y32" s="20"/>
      <c r="AA32" t="s">
        <v>58</v>
      </c>
    </row>
    <row r="33" spans="1:27" x14ac:dyDescent="0.25">
      <c r="A33" s="20" t="s">
        <v>490</v>
      </c>
      <c r="B33" s="20" t="s">
        <v>313</v>
      </c>
      <c r="C33" s="20">
        <f t="shared" si="0"/>
        <v>8</v>
      </c>
      <c r="D33" s="30" t="str">
        <f t="shared" si="1"/>
        <v xml:space="preserve">PURPOSE </v>
      </c>
      <c r="E33" s="30" t="str">
        <f t="shared" si="2"/>
        <v xml:space="preserve">PURPOSE </v>
      </c>
      <c r="F33" s="20" t="str">
        <f t="shared" si="3"/>
        <v>VARCHAR2 (4),</v>
      </c>
      <c r="G33" s="20">
        <f t="shared" si="4"/>
        <v>10</v>
      </c>
      <c r="H33" s="30" t="str">
        <f t="shared" si="5"/>
        <v xml:space="preserve">VARCHAR2 </v>
      </c>
      <c r="I33" s="20">
        <f t="shared" si="6"/>
        <v>12</v>
      </c>
      <c r="J33" s="20">
        <f t="shared" si="7"/>
        <v>2</v>
      </c>
      <c r="K33" s="30" t="str">
        <f t="shared" si="8"/>
        <v>4</v>
      </c>
      <c r="L33" s="20" t="s">
        <v>485</v>
      </c>
      <c r="M33" s="30" t="str">
        <f t="shared" si="9"/>
        <v xml:space="preserve">PURPOSE </v>
      </c>
      <c r="N33" s="30" t="str">
        <f t="shared" si="10"/>
        <v xml:space="preserve">PURPOSE </v>
      </c>
      <c r="O33" s="20" t="str">
        <f t="shared" si="11"/>
        <v xml:space="preserve">VARCHAR2 </v>
      </c>
      <c r="P33" s="20" t="str">
        <f t="shared" si="12"/>
        <v>4</v>
      </c>
      <c r="Q33" s="16"/>
      <c r="R33" s="20" t="str">
        <f t="shared" si="13"/>
        <v xml:space="preserve">PURPOSE </v>
      </c>
      <c r="S33" s="20"/>
      <c r="T33" s="20"/>
      <c r="U33" s="20"/>
      <c r="V33" s="20"/>
      <c r="W33" s="20"/>
      <c r="X33" s="20"/>
      <c r="Y33" s="20"/>
      <c r="AA33" t="s">
        <v>59</v>
      </c>
    </row>
    <row r="34" spans="1:27" x14ac:dyDescent="0.25">
      <c r="A34" s="20" t="s">
        <v>490</v>
      </c>
      <c r="B34" s="20" t="s">
        <v>314</v>
      </c>
      <c r="C34" s="20">
        <f t="shared" si="0"/>
        <v>14</v>
      </c>
      <c r="D34" s="30" t="str">
        <f t="shared" si="1"/>
        <v xml:space="preserve">SENDTORECINFO </v>
      </c>
      <c r="E34" s="30" t="str">
        <f t="shared" si="2"/>
        <v xml:space="preserve">SENDTORECINFO </v>
      </c>
      <c r="F34" s="20" t="str">
        <f t="shared" si="3"/>
        <v>VARCHAR2 (250),</v>
      </c>
      <c r="G34" s="20">
        <f t="shared" si="4"/>
        <v>10</v>
      </c>
      <c r="H34" s="30" t="str">
        <f t="shared" si="5"/>
        <v xml:space="preserve">VARCHAR2 </v>
      </c>
      <c r="I34" s="20">
        <f t="shared" si="6"/>
        <v>14</v>
      </c>
      <c r="J34" s="20">
        <f t="shared" si="7"/>
        <v>4</v>
      </c>
      <c r="K34" s="30" t="str">
        <f t="shared" si="8"/>
        <v>250</v>
      </c>
      <c r="L34" s="20" t="s">
        <v>485</v>
      </c>
      <c r="M34" s="30" t="str">
        <f t="shared" si="9"/>
        <v xml:space="preserve">SENDTORECINFO </v>
      </c>
      <c r="N34" s="30" t="str">
        <f t="shared" si="10"/>
        <v xml:space="preserve">SENDTORECINFO </v>
      </c>
      <c r="O34" s="20" t="str">
        <f t="shared" si="11"/>
        <v xml:space="preserve">VARCHAR2 </v>
      </c>
      <c r="P34" s="20" t="str">
        <f t="shared" si="12"/>
        <v>250</v>
      </c>
      <c r="Q34" s="16"/>
      <c r="R34" s="20" t="str">
        <f t="shared" si="13"/>
        <v xml:space="preserve">SENDTORECINFO </v>
      </c>
      <c r="S34" s="20"/>
      <c r="T34" s="20"/>
      <c r="U34" s="20"/>
      <c r="V34" s="20"/>
      <c r="W34" s="20"/>
      <c r="X34" s="20"/>
      <c r="Y34" s="20"/>
      <c r="AA34" t="s">
        <v>60</v>
      </c>
    </row>
    <row r="35" spans="1:27" x14ac:dyDescent="0.25">
      <c r="A35" s="20" t="s">
        <v>490</v>
      </c>
      <c r="B35" s="20" t="s">
        <v>315</v>
      </c>
      <c r="C35" s="20">
        <f t="shared" si="0"/>
        <v>11</v>
      </c>
      <c r="D35" s="30" t="str">
        <f t="shared" si="1"/>
        <v xml:space="preserve">FILEIDTYPE </v>
      </c>
      <c r="E35" s="30" t="str">
        <f t="shared" si="2"/>
        <v xml:space="preserve">FILEIDTYPE </v>
      </c>
      <c r="F35" s="20" t="str">
        <f t="shared" si="3"/>
        <v>VARCHAR2 (4),</v>
      </c>
      <c r="G35" s="20">
        <f t="shared" si="4"/>
        <v>10</v>
      </c>
      <c r="H35" s="30" t="str">
        <f t="shared" si="5"/>
        <v xml:space="preserve">VARCHAR2 </v>
      </c>
      <c r="I35" s="20">
        <f t="shared" si="6"/>
        <v>12</v>
      </c>
      <c r="J35" s="20">
        <f t="shared" si="7"/>
        <v>2</v>
      </c>
      <c r="K35" s="30" t="str">
        <f t="shared" si="8"/>
        <v>4</v>
      </c>
      <c r="L35" s="20" t="s">
        <v>485</v>
      </c>
      <c r="M35" s="30" t="str">
        <f t="shared" si="9"/>
        <v xml:space="preserve">FILEIDTYPE </v>
      </c>
      <c r="N35" s="30" t="str">
        <f t="shared" si="10"/>
        <v xml:space="preserve">FILEIDTYPE </v>
      </c>
      <c r="O35" s="20" t="str">
        <f t="shared" si="11"/>
        <v xml:space="preserve">VARCHAR2 </v>
      </c>
      <c r="P35" s="20" t="str">
        <f t="shared" si="12"/>
        <v>4</v>
      </c>
      <c r="Q35" s="16"/>
      <c r="R35" s="20" t="str">
        <f t="shared" si="13"/>
        <v xml:space="preserve">FILEIDTYPE </v>
      </c>
      <c r="S35" s="20"/>
      <c r="T35" s="20"/>
      <c r="U35" s="20"/>
      <c r="V35" s="20"/>
      <c r="W35" s="20"/>
      <c r="X35" s="20"/>
      <c r="Y35" s="20"/>
      <c r="AA35" t="s">
        <v>61</v>
      </c>
    </row>
    <row r="36" spans="1:27" x14ac:dyDescent="0.25">
      <c r="A36" s="20" t="s">
        <v>490</v>
      </c>
      <c r="B36" s="20" t="s">
        <v>316</v>
      </c>
      <c r="C36" s="20">
        <f t="shared" si="0"/>
        <v>11</v>
      </c>
      <c r="D36" s="30" t="str">
        <f t="shared" si="1"/>
        <v xml:space="preserve">FILEIDDESC </v>
      </c>
      <c r="E36" s="30" t="str">
        <f t="shared" si="2"/>
        <v xml:space="preserve">FILEIDDESC </v>
      </c>
      <c r="F36" s="20" t="str">
        <f t="shared" si="3"/>
        <v>VARCHAR2 (65),</v>
      </c>
      <c r="G36" s="20">
        <f t="shared" si="4"/>
        <v>10</v>
      </c>
      <c r="H36" s="30" t="str">
        <f t="shared" si="5"/>
        <v xml:space="preserve">VARCHAR2 </v>
      </c>
      <c r="I36" s="20">
        <f t="shared" si="6"/>
        <v>13</v>
      </c>
      <c r="J36" s="20">
        <f t="shared" si="7"/>
        <v>3</v>
      </c>
      <c r="K36" s="30" t="str">
        <f t="shared" si="8"/>
        <v>65</v>
      </c>
      <c r="L36" s="20" t="s">
        <v>485</v>
      </c>
      <c r="M36" s="30" t="str">
        <f t="shared" si="9"/>
        <v xml:space="preserve">FILEIDDESC </v>
      </c>
      <c r="N36" s="30" t="str">
        <f t="shared" si="10"/>
        <v xml:space="preserve">FILEIDDESC </v>
      </c>
      <c r="O36" s="20" t="str">
        <f t="shared" si="11"/>
        <v xml:space="preserve">VARCHAR2 </v>
      </c>
      <c r="P36" s="20" t="str">
        <f t="shared" si="12"/>
        <v>65</v>
      </c>
      <c r="Q36" s="16"/>
      <c r="R36" s="20" t="str">
        <f t="shared" si="13"/>
        <v xml:space="preserve">FILEIDDESC </v>
      </c>
      <c r="S36" s="20"/>
      <c r="T36" s="20"/>
      <c r="U36" s="20"/>
      <c r="V36" s="20"/>
      <c r="W36" s="20"/>
      <c r="X36" s="20"/>
      <c r="Y36" s="20"/>
      <c r="AA36" t="s">
        <v>62</v>
      </c>
    </row>
    <row r="37" spans="1:27" x14ac:dyDescent="0.25">
      <c r="A37" s="20" t="s">
        <v>490</v>
      </c>
      <c r="B37" s="20" t="s">
        <v>317</v>
      </c>
      <c r="C37" s="20">
        <f t="shared" si="0"/>
        <v>14</v>
      </c>
      <c r="D37" s="30" t="str">
        <f t="shared" si="1"/>
        <v xml:space="preserve">BENEFACCTNAME </v>
      </c>
      <c r="E37" s="30" t="str">
        <f t="shared" si="2"/>
        <v xml:space="preserve">BENEFACCTNAME </v>
      </c>
      <c r="F37" s="20" t="str">
        <f t="shared" si="3"/>
        <v>VARCHAR2 (65),</v>
      </c>
      <c r="G37" s="20">
        <f t="shared" si="4"/>
        <v>10</v>
      </c>
      <c r="H37" s="30" t="str">
        <f t="shared" si="5"/>
        <v xml:space="preserve">VARCHAR2 </v>
      </c>
      <c r="I37" s="20">
        <f t="shared" si="6"/>
        <v>13</v>
      </c>
      <c r="J37" s="20">
        <f t="shared" si="7"/>
        <v>3</v>
      </c>
      <c r="K37" s="30" t="str">
        <f t="shared" si="8"/>
        <v>65</v>
      </c>
      <c r="L37" s="20" t="s">
        <v>485</v>
      </c>
      <c r="M37" s="30" t="str">
        <f t="shared" si="9"/>
        <v xml:space="preserve">BENEFACCTNAME </v>
      </c>
      <c r="N37" s="30" t="str">
        <f t="shared" si="10"/>
        <v xml:space="preserve">BENEFACCTNAME </v>
      </c>
      <c r="O37" s="20" t="str">
        <f t="shared" si="11"/>
        <v xml:space="preserve">VARCHAR2 </v>
      </c>
      <c r="P37" s="20" t="str">
        <f t="shared" si="12"/>
        <v>65</v>
      </c>
      <c r="Q37" s="16"/>
      <c r="R37" s="20" t="str">
        <f t="shared" si="13"/>
        <v xml:space="preserve">BENEFACCTNAME </v>
      </c>
      <c r="S37" s="20"/>
      <c r="T37" s="20"/>
      <c r="U37" s="20"/>
      <c r="V37" s="20"/>
      <c r="W37" s="20"/>
      <c r="X37" s="20"/>
      <c r="Y37" s="20"/>
      <c r="AA37" t="s">
        <v>63</v>
      </c>
    </row>
    <row r="38" spans="1:27" x14ac:dyDescent="0.25">
      <c r="A38" s="20" t="s">
        <v>490</v>
      </c>
      <c r="B38" s="20" t="s">
        <v>318</v>
      </c>
      <c r="C38" s="20">
        <f t="shared" si="0"/>
        <v>12</v>
      </c>
      <c r="D38" s="30" t="str">
        <f t="shared" si="1"/>
        <v xml:space="preserve">DATEOFISSUE </v>
      </c>
      <c r="E38" s="30" t="str">
        <f t="shared" si="2"/>
        <v xml:space="preserve">DATEOFISSUE </v>
      </c>
      <c r="F38" s="20" t="str">
        <f t="shared" si="3"/>
        <v>TIMESTAMP,</v>
      </c>
      <c r="G38" s="20" t="e">
        <f t="shared" si="4"/>
        <v>#VALUE!</v>
      </c>
      <c r="H38" s="30" t="e">
        <f t="shared" si="5"/>
        <v>#VALUE!</v>
      </c>
      <c r="I38" s="20" t="e">
        <f t="shared" si="6"/>
        <v>#VALUE!</v>
      </c>
      <c r="J38" s="20" t="e">
        <f t="shared" si="7"/>
        <v>#VALUE!</v>
      </c>
      <c r="K38" s="30" t="e">
        <f t="shared" si="8"/>
        <v>#VALUE!</v>
      </c>
      <c r="L38" s="20" t="s">
        <v>485</v>
      </c>
      <c r="M38" s="30" t="str">
        <f t="shared" si="9"/>
        <v xml:space="preserve">DATEOFISSUE </v>
      </c>
      <c r="N38" s="30" t="str">
        <f t="shared" si="10"/>
        <v xml:space="preserve">DATEOFISSUE </v>
      </c>
      <c r="O38" s="20" t="e">
        <f t="shared" si="11"/>
        <v>#VALUE!</v>
      </c>
      <c r="P38" s="20" t="e">
        <f t="shared" si="12"/>
        <v>#VALUE!</v>
      </c>
      <c r="Q38" s="16"/>
      <c r="R38" s="20" t="str">
        <f t="shared" si="13"/>
        <v xml:space="preserve">DATEOFISSUE </v>
      </c>
      <c r="S38" s="20"/>
      <c r="T38" s="20"/>
      <c r="U38" s="20"/>
      <c r="V38" s="20"/>
      <c r="W38" s="20"/>
      <c r="X38" s="20"/>
      <c r="Y38" s="20"/>
      <c r="AA38" t="s">
        <v>64</v>
      </c>
    </row>
    <row r="39" spans="1:27" x14ac:dyDescent="0.25">
      <c r="A39" s="20" t="s">
        <v>490</v>
      </c>
      <c r="B39" s="20" t="s">
        <v>319</v>
      </c>
      <c r="C39" s="20">
        <f t="shared" si="0"/>
        <v>7</v>
      </c>
      <c r="D39" s="30" t="str">
        <f t="shared" si="1"/>
        <v xml:space="preserve">BGTYPE </v>
      </c>
      <c r="E39" s="30" t="str">
        <f t="shared" si="2"/>
        <v xml:space="preserve">BGTYPE </v>
      </c>
      <c r="F39" s="20" t="str">
        <f t="shared" si="3"/>
        <v>VARCHAR2 (1),</v>
      </c>
      <c r="G39" s="20">
        <f t="shared" si="4"/>
        <v>10</v>
      </c>
      <c r="H39" s="30" t="str">
        <f t="shared" si="5"/>
        <v xml:space="preserve">VARCHAR2 </v>
      </c>
      <c r="I39" s="20">
        <f t="shared" si="6"/>
        <v>12</v>
      </c>
      <c r="J39" s="20">
        <f t="shared" si="7"/>
        <v>2</v>
      </c>
      <c r="K39" s="30" t="str">
        <f t="shared" si="8"/>
        <v>1</v>
      </c>
      <c r="L39" s="20" t="s">
        <v>485</v>
      </c>
      <c r="M39" s="30" t="str">
        <f t="shared" si="9"/>
        <v xml:space="preserve">BGTYPE </v>
      </c>
      <c r="N39" s="30" t="str">
        <f t="shared" si="10"/>
        <v xml:space="preserve">BGTYPE </v>
      </c>
      <c r="O39" s="20" t="str">
        <f t="shared" si="11"/>
        <v xml:space="preserve">VARCHAR2 </v>
      </c>
      <c r="P39" s="20" t="str">
        <f t="shared" si="12"/>
        <v>1</v>
      </c>
      <c r="Q39" s="16"/>
      <c r="R39" s="20" t="str">
        <f t="shared" si="13"/>
        <v xml:space="preserve">BGTYPE </v>
      </c>
      <c r="S39" s="20"/>
      <c r="T39" s="20"/>
      <c r="U39" s="20"/>
      <c r="V39" s="20"/>
      <c r="W39" s="20"/>
      <c r="X39" s="20"/>
      <c r="Y39" s="20"/>
      <c r="AA39" t="s">
        <v>65</v>
      </c>
    </row>
    <row r="40" spans="1:27" x14ac:dyDescent="0.25">
      <c r="A40" s="20" t="s">
        <v>490</v>
      </c>
      <c r="B40" s="20" t="s">
        <v>320</v>
      </c>
      <c r="C40" s="20">
        <f t="shared" si="0"/>
        <v>13</v>
      </c>
      <c r="D40" s="30" t="str">
        <f t="shared" si="1"/>
        <v xml:space="preserve">FORMOFUNDTKG </v>
      </c>
      <c r="E40" s="30" t="str">
        <f t="shared" si="2"/>
        <v xml:space="preserve">FORMOFUNDTKG </v>
      </c>
      <c r="F40" s="20" t="str">
        <f t="shared" si="3"/>
        <v>VARCHAR2 (4),</v>
      </c>
      <c r="G40" s="20">
        <f t="shared" si="4"/>
        <v>10</v>
      </c>
      <c r="H40" s="30" t="str">
        <f t="shared" si="5"/>
        <v xml:space="preserve">VARCHAR2 </v>
      </c>
      <c r="I40" s="20">
        <f t="shared" si="6"/>
        <v>12</v>
      </c>
      <c r="J40" s="20">
        <f t="shared" si="7"/>
        <v>2</v>
      </c>
      <c r="K40" s="30" t="str">
        <f t="shared" si="8"/>
        <v>4</v>
      </c>
      <c r="L40" s="20" t="s">
        <v>485</v>
      </c>
      <c r="M40" s="30" t="str">
        <f t="shared" si="9"/>
        <v xml:space="preserve">FORMOFUNDTKG </v>
      </c>
      <c r="N40" s="30" t="str">
        <f t="shared" si="10"/>
        <v xml:space="preserve">FORMOFUNDTKG </v>
      </c>
      <c r="O40" s="20" t="str">
        <f t="shared" si="11"/>
        <v xml:space="preserve">VARCHAR2 </v>
      </c>
      <c r="P40" s="20" t="str">
        <f t="shared" si="12"/>
        <v>4</v>
      </c>
      <c r="Q40" s="16"/>
      <c r="R40" s="20" t="str">
        <f t="shared" si="13"/>
        <v xml:space="preserve">FORMOFUNDTKG </v>
      </c>
      <c r="S40" s="20"/>
      <c r="T40" s="20"/>
      <c r="U40" s="20"/>
      <c r="V40" s="20"/>
      <c r="W40" s="20"/>
      <c r="X40" s="20"/>
      <c r="Y40" s="20"/>
      <c r="AA40" t="s">
        <v>66</v>
      </c>
    </row>
    <row r="41" spans="1:27" x14ac:dyDescent="0.25">
      <c r="A41" s="20" t="s">
        <v>490</v>
      </c>
      <c r="B41" s="20" t="s">
        <v>321</v>
      </c>
      <c r="C41" s="20">
        <f t="shared" si="0"/>
        <v>9</v>
      </c>
      <c r="D41" s="30" t="str">
        <f t="shared" si="1"/>
        <v xml:space="preserve">APPLRULE </v>
      </c>
      <c r="E41" s="30" t="str">
        <f t="shared" si="2"/>
        <v xml:space="preserve">APPLRULE </v>
      </c>
      <c r="F41" s="20" t="str">
        <f t="shared" si="3"/>
        <v>VARCHAR2 (4),</v>
      </c>
      <c r="G41" s="20">
        <f t="shared" si="4"/>
        <v>10</v>
      </c>
      <c r="H41" s="30" t="str">
        <f t="shared" si="5"/>
        <v xml:space="preserve">VARCHAR2 </v>
      </c>
      <c r="I41" s="20">
        <f t="shared" si="6"/>
        <v>12</v>
      </c>
      <c r="J41" s="20">
        <f t="shared" si="7"/>
        <v>2</v>
      </c>
      <c r="K41" s="30" t="str">
        <f t="shared" si="8"/>
        <v>4</v>
      </c>
      <c r="L41" s="20" t="s">
        <v>485</v>
      </c>
      <c r="M41" s="30" t="str">
        <f t="shared" si="9"/>
        <v xml:space="preserve">APPLRULE </v>
      </c>
      <c r="N41" s="30" t="str">
        <f t="shared" si="10"/>
        <v xml:space="preserve">APPLRULE </v>
      </c>
      <c r="O41" s="20" t="str">
        <f t="shared" si="11"/>
        <v xml:space="preserve">VARCHAR2 </v>
      </c>
      <c r="P41" s="20" t="str">
        <f t="shared" si="12"/>
        <v>4</v>
      </c>
      <c r="Q41" s="16"/>
      <c r="R41" s="20" t="str">
        <f t="shared" si="13"/>
        <v xml:space="preserve">APPLRULE </v>
      </c>
      <c r="S41" s="20"/>
      <c r="T41" s="20"/>
      <c r="U41" s="20"/>
      <c r="V41" s="20"/>
      <c r="W41" s="20"/>
      <c r="X41" s="20"/>
      <c r="Y41" s="20"/>
      <c r="AA41" t="s">
        <v>67</v>
      </c>
    </row>
    <row r="42" spans="1:27" x14ac:dyDescent="0.25">
      <c r="A42" s="20" t="s">
        <v>490</v>
      </c>
      <c r="B42" s="20" t="s">
        <v>322</v>
      </c>
      <c r="C42" s="20">
        <f t="shared" si="0"/>
        <v>13</v>
      </c>
      <c r="D42" s="30" t="str">
        <f t="shared" si="1"/>
        <v xml:space="preserve">APPLRULENARR </v>
      </c>
      <c r="E42" s="30" t="str">
        <f t="shared" si="2"/>
        <v xml:space="preserve">APPLRULENARR </v>
      </c>
      <c r="F42" s="20" t="str">
        <f t="shared" si="3"/>
        <v>VARCHAR2 (35),</v>
      </c>
      <c r="G42" s="20">
        <f t="shared" si="4"/>
        <v>10</v>
      </c>
      <c r="H42" s="30" t="str">
        <f t="shared" si="5"/>
        <v xml:space="preserve">VARCHAR2 </v>
      </c>
      <c r="I42" s="20">
        <f t="shared" si="6"/>
        <v>13</v>
      </c>
      <c r="J42" s="20">
        <f t="shared" si="7"/>
        <v>3</v>
      </c>
      <c r="K42" s="30" t="str">
        <f t="shared" si="8"/>
        <v>35</v>
      </c>
      <c r="L42" s="20" t="s">
        <v>485</v>
      </c>
      <c r="M42" s="30" t="str">
        <f t="shared" si="9"/>
        <v xml:space="preserve">APPLRULENARR </v>
      </c>
      <c r="N42" s="30" t="str">
        <f t="shared" si="10"/>
        <v xml:space="preserve">APPLRULENARR </v>
      </c>
      <c r="O42" s="20" t="str">
        <f t="shared" si="11"/>
        <v xml:space="preserve">VARCHAR2 </v>
      </c>
      <c r="P42" s="20" t="str">
        <f t="shared" si="12"/>
        <v>35</v>
      </c>
      <c r="Q42" s="16"/>
      <c r="R42" s="20" t="str">
        <f t="shared" si="13"/>
        <v xml:space="preserve">APPLRULENARR </v>
      </c>
      <c r="S42" s="20"/>
      <c r="T42" s="20"/>
      <c r="U42" s="20"/>
      <c r="V42" s="20"/>
      <c r="W42" s="20"/>
      <c r="X42" s="20"/>
      <c r="Y42" s="20"/>
      <c r="AA42" t="s">
        <v>68</v>
      </c>
    </row>
    <row r="43" spans="1:27" hidden="1" x14ac:dyDescent="0.25">
      <c r="A43" s="20"/>
      <c r="B43" s="20" t="s">
        <v>323</v>
      </c>
      <c r="C43" s="20">
        <f t="shared" si="0"/>
        <v>11</v>
      </c>
      <c r="D43" s="30" t="str">
        <f t="shared" si="1"/>
        <v xml:space="preserve">EXPIRYTYPE </v>
      </c>
      <c r="E43" s="30" t="str">
        <f t="shared" si="2"/>
        <v xml:space="preserve">EXPIRYTYPE </v>
      </c>
      <c r="F43" s="20" t="str">
        <f t="shared" si="3"/>
        <v>VARCHAR2 (4),</v>
      </c>
      <c r="G43" s="20">
        <f t="shared" si="4"/>
        <v>10</v>
      </c>
      <c r="H43" s="30" t="str">
        <f t="shared" si="5"/>
        <v xml:space="preserve">VARCHAR2 </v>
      </c>
      <c r="I43" s="20">
        <f t="shared" si="6"/>
        <v>12</v>
      </c>
      <c r="J43" s="20">
        <f t="shared" si="7"/>
        <v>2</v>
      </c>
      <c r="K43" s="30" t="str">
        <f t="shared" si="8"/>
        <v>4</v>
      </c>
      <c r="L43" s="20" t="s">
        <v>271</v>
      </c>
      <c r="M43" s="30" t="str">
        <f t="shared" si="9"/>
        <v xml:space="preserve">EXPIRYTYPE </v>
      </c>
      <c r="N43" s="30" t="str">
        <f t="shared" si="10"/>
        <v xml:space="preserve">EXPIRYTYPE </v>
      </c>
      <c r="O43" s="20" t="str">
        <f t="shared" si="11"/>
        <v xml:space="preserve">VARCHAR2 </v>
      </c>
      <c r="P43" s="20" t="str">
        <f t="shared" si="12"/>
        <v>4</v>
      </c>
      <c r="Q43" s="16"/>
      <c r="R43" s="20" t="str">
        <f t="shared" si="13"/>
        <v xml:space="preserve">EXPIRYTYPE </v>
      </c>
      <c r="S43" s="20"/>
      <c r="T43" s="20"/>
      <c r="U43" s="20"/>
      <c r="V43" s="20"/>
      <c r="W43" s="20"/>
      <c r="X43" s="20"/>
      <c r="Y43" s="20"/>
      <c r="AA43" t="s">
        <v>69</v>
      </c>
    </row>
    <row r="44" spans="1:27" x14ac:dyDescent="0.25">
      <c r="A44" s="20" t="s">
        <v>490</v>
      </c>
      <c r="B44" s="20" t="s">
        <v>324</v>
      </c>
      <c r="C44" s="20">
        <f t="shared" si="0"/>
        <v>13</v>
      </c>
      <c r="D44" s="30" t="str">
        <f t="shared" si="1"/>
        <v xml:space="preserve">DATEOFEXPIRY </v>
      </c>
      <c r="E44" s="30" t="str">
        <f t="shared" si="2"/>
        <v xml:space="preserve">DATEOFEXPIRY </v>
      </c>
      <c r="F44" s="20" t="str">
        <f t="shared" si="3"/>
        <v>TIMESTAMP,</v>
      </c>
      <c r="G44" s="20" t="e">
        <f t="shared" si="4"/>
        <v>#VALUE!</v>
      </c>
      <c r="H44" s="30" t="e">
        <f t="shared" si="5"/>
        <v>#VALUE!</v>
      </c>
      <c r="I44" s="20" t="e">
        <f t="shared" si="6"/>
        <v>#VALUE!</v>
      </c>
      <c r="J44" s="20" t="e">
        <f t="shared" si="7"/>
        <v>#VALUE!</v>
      </c>
      <c r="K44" s="30" t="e">
        <f t="shared" si="8"/>
        <v>#VALUE!</v>
      </c>
      <c r="L44" s="20" t="s">
        <v>485</v>
      </c>
      <c r="M44" s="30" t="str">
        <f t="shared" si="9"/>
        <v xml:space="preserve">DATEOFEXPIRY </v>
      </c>
      <c r="N44" s="30" t="str">
        <f t="shared" si="10"/>
        <v xml:space="preserve">DATEOFEXPIRY </v>
      </c>
      <c r="O44" s="20" t="e">
        <f t="shared" si="11"/>
        <v>#VALUE!</v>
      </c>
      <c r="P44" s="20" t="e">
        <f t="shared" si="12"/>
        <v>#VALUE!</v>
      </c>
      <c r="Q44" s="16"/>
      <c r="R44" s="20" t="str">
        <f t="shared" si="13"/>
        <v xml:space="preserve">DATEOFEXPIRY </v>
      </c>
      <c r="S44" s="20"/>
      <c r="T44" s="20"/>
      <c r="U44" s="20"/>
      <c r="V44" s="20"/>
      <c r="W44" s="20"/>
      <c r="X44" s="20"/>
      <c r="Y44" s="20"/>
      <c r="AA44" t="s">
        <v>70</v>
      </c>
    </row>
    <row r="45" spans="1:27" hidden="1" x14ac:dyDescent="0.25">
      <c r="A45" s="2"/>
      <c r="B45" t="s">
        <v>325</v>
      </c>
      <c r="C45" s="11">
        <f t="shared" ref="C45:C52" si="14">FIND(" ",B45)</f>
        <v>11</v>
      </c>
      <c r="D45" s="1" t="str">
        <f t="shared" ref="D45:D52" si="15">MID(B45,1,C45)</f>
        <v xml:space="preserve">BGAMTCURCD </v>
      </c>
      <c r="E45" s="1" t="str">
        <f t="shared" ref="E45" si="16">LEFT(D45,4)</f>
        <v>BGAM</v>
      </c>
      <c r="F45" s="2"/>
      <c r="G45" s="2"/>
      <c r="H45" s="1"/>
      <c r="I45" s="2"/>
      <c r="J45" s="2"/>
      <c r="K45" s="1"/>
      <c r="L45" s="2" t="s">
        <v>153</v>
      </c>
      <c r="M45" s="1" t="str">
        <f t="shared" ref="M45:M52" si="17">D45</f>
        <v xml:space="preserve">BGAMTCURCD </v>
      </c>
      <c r="N45" s="1" t="str">
        <f t="shared" ref="N45:N52" si="18">M45</f>
        <v xml:space="preserve">BGAMTCURCD </v>
      </c>
      <c r="O45" s="2"/>
      <c r="P45" s="2"/>
      <c r="Q45" s="2"/>
      <c r="R45" s="6"/>
      <c r="S45" s="2"/>
      <c r="T45" s="2"/>
      <c r="U45" s="2"/>
      <c r="V45" s="2"/>
      <c r="W45" s="2"/>
    </row>
    <row r="46" spans="1:27" x14ac:dyDescent="0.25">
      <c r="A46" s="20" t="s">
        <v>490</v>
      </c>
      <c r="B46" s="20" t="s">
        <v>326</v>
      </c>
      <c r="C46" s="20">
        <f t="shared" si="14"/>
        <v>9</v>
      </c>
      <c r="D46" s="30" t="str">
        <f t="shared" si="15"/>
        <v xml:space="preserve">BGAMTFCY </v>
      </c>
      <c r="E46" s="30" t="str">
        <f t="shared" ref="E46:E52" si="19">LEFT(D46,C46)</f>
        <v xml:space="preserve">BGAMTFCY </v>
      </c>
      <c r="F46" s="20" t="str">
        <f t="shared" ref="F46:F52" si="20">TRIM(MID(B46,C46,100))</f>
        <v>FLOAT,</v>
      </c>
      <c r="G46" s="20" t="e">
        <f t="shared" ref="G46:G52" si="21">FIND("(",(F46))</f>
        <v>#VALUE!</v>
      </c>
      <c r="H46" s="30" t="e">
        <f t="shared" ref="H46:H52" si="22">MID(F46,1,G46-1)</f>
        <v>#VALUE!</v>
      </c>
      <c r="I46" s="20" t="e">
        <f t="shared" ref="I46:I52" si="23">FIND(")",F46)</f>
        <v>#VALUE!</v>
      </c>
      <c r="J46" s="20" t="e">
        <f t="shared" ref="J46:J52" si="24">I46-G46</f>
        <v>#VALUE!</v>
      </c>
      <c r="K46" s="30" t="e">
        <f t="shared" ref="K46:K52" si="25">MID(F46,G46+1,J46-1)</f>
        <v>#VALUE!</v>
      </c>
      <c r="L46" s="20" t="s">
        <v>485</v>
      </c>
      <c r="M46" s="30" t="str">
        <f t="shared" si="17"/>
        <v xml:space="preserve">BGAMTFCY </v>
      </c>
      <c r="N46" s="30" t="str">
        <f t="shared" si="18"/>
        <v xml:space="preserve">BGAMTFCY </v>
      </c>
      <c r="O46" s="20" t="e">
        <f t="shared" ref="O46:O52" si="26">H46</f>
        <v>#VALUE!</v>
      </c>
      <c r="P46" s="20" t="e">
        <f t="shared" ref="P46:P52" si="27">K46</f>
        <v>#VALUE!</v>
      </c>
      <c r="Q46" s="16"/>
      <c r="R46" s="20" t="str">
        <f t="shared" si="13"/>
        <v xml:space="preserve">BGAMTFCY </v>
      </c>
      <c r="S46" s="2"/>
      <c r="T46" s="2"/>
      <c r="U46" s="2"/>
      <c r="V46" s="2"/>
      <c r="W46" s="2"/>
    </row>
    <row r="47" spans="1:27" x14ac:dyDescent="0.25">
      <c r="A47" s="20" t="s">
        <v>490</v>
      </c>
      <c r="B47" s="20" t="s">
        <v>327</v>
      </c>
      <c r="C47" s="20">
        <f t="shared" si="14"/>
        <v>12</v>
      </c>
      <c r="D47" s="30" t="str">
        <f t="shared" si="15"/>
        <v xml:space="preserve">BGAMTRTTYPE </v>
      </c>
      <c r="E47" s="30" t="str">
        <f t="shared" si="19"/>
        <v xml:space="preserve">BGAMTRTTYPE </v>
      </c>
      <c r="F47" s="20" t="str">
        <f t="shared" si="20"/>
        <v>VARCHAR2 (4),</v>
      </c>
      <c r="G47" s="20">
        <f t="shared" si="21"/>
        <v>10</v>
      </c>
      <c r="H47" s="30" t="str">
        <f t="shared" si="22"/>
        <v xml:space="preserve">VARCHAR2 </v>
      </c>
      <c r="I47" s="20">
        <f t="shared" si="23"/>
        <v>12</v>
      </c>
      <c r="J47" s="20">
        <f t="shared" si="24"/>
        <v>2</v>
      </c>
      <c r="K47" s="30" t="str">
        <f t="shared" si="25"/>
        <v>4</v>
      </c>
      <c r="L47" s="20" t="s">
        <v>485</v>
      </c>
      <c r="M47" s="30" t="str">
        <f t="shared" si="17"/>
        <v xml:space="preserve">BGAMTRTTYPE </v>
      </c>
      <c r="N47" s="30" t="str">
        <f t="shared" si="18"/>
        <v xml:space="preserve">BGAMTRTTYPE </v>
      </c>
      <c r="O47" s="20" t="str">
        <f t="shared" si="26"/>
        <v xml:space="preserve">VARCHAR2 </v>
      </c>
      <c r="P47" s="20" t="str">
        <f t="shared" si="27"/>
        <v>4</v>
      </c>
      <c r="Q47" s="16"/>
      <c r="R47" s="20" t="str">
        <f t="shared" si="13"/>
        <v xml:space="preserve">BGAMTRTTYPE </v>
      </c>
      <c r="S47" s="2"/>
      <c r="T47" s="2"/>
      <c r="U47" s="2"/>
      <c r="V47" s="2"/>
      <c r="W47" s="2"/>
    </row>
    <row r="48" spans="1:27" x14ac:dyDescent="0.25">
      <c r="A48" s="20" t="s">
        <v>490</v>
      </c>
      <c r="B48" s="20" t="s">
        <v>328</v>
      </c>
      <c r="C48" s="20">
        <f t="shared" si="14"/>
        <v>10</v>
      </c>
      <c r="D48" s="30" t="str">
        <f t="shared" si="15"/>
        <v xml:space="preserve">BGAMTEXRT </v>
      </c>
      <c r="E48" s="30" t="str">
        <f t="shared" si="19"/>
        <v xml:space="preserve">BGAMTEXRT </v>
      </c>
      <c r="F48" s="20" t="str">
        <f t="shared" si="20"/>
        <v>FLOAT,</v>
      </c>
      <c r="G48" s="20" t="e">
        <f t="shared" si="21"/>
        <v>#VALUE!</v>
      </c>
      <c r="H48" s="30" t="e">
        <f t="shared" si="22"/>
        <v>#VALUE!</v>
      </c>
      <c r="I48" s="20" t="e">
        <f t="shared" si="23"/>
        <v>#VALUE!</v>
      </c>
      <c r="J48" s="20" t="e">
        <f t="shared" si="24"/>
        <v>#VALUE!</v>
      </c>
      <c r="K48" s="30" t="e">
        <f t="shared" si="25"/>
        <v>#VALUE!</v>
      </c>
      <c r="L48" s="20" t="s">
        <v>485</v>
      </c>
      <c r="M48" s="30" t="str">
        <f t="shared" si="17"/>
        <v xml:space="preserve">BGAMTEXRT </v>
      </c>
      <c r="N48" s="30" t="str">
        <f t="shared" si="18"/>
        <v xml:space="preserve">BGAMTEXRT </v>
      </c>
      <c r="O48" s="20" t="e">
        <f t="shared" si="26"/>
        <v>#VALUE!</v>
      </c>
      <c r="P48" s="20" t="e">
        <f t="shared" si="27"/>
        <v>#VALUE!</v>
      </c>
      <c r="Q48" s="16"/>
      <c r="R48" s="20" t="str">
        <f t="shared" si="13"/>
        <v xml:space="preserve">BGAMTEXRT </v>
      </c>
      <c r="S48" s="2"/>
      <c r="T48" s="2"/>
      <c r="U48" s="2"/>
      <c r="V48" s="2"/>
      <c r="W48" s="2"/>
    </row>
    <row r="49" spans="1:23" x14ac:dyDescent="0.25">
      <c r="A49" s="20" t="s">
        <v>490</v>
      </c>
      <c r="B49" s="20" t="s">
        <v>329</v>
      </c>
      <c r="C49" s="20">
        <f t="shared" si="14"/>
        <v>11</v>
      </c>
      <c r="D49" s="30" t="str">
        <f t="shared" si="15"/>
        <v xml:space="preserve">BGAMTOEXRT </v>
      </c>
      <c r="E49" s="30" t="str">
        <f t="shared" si="19"/>
        <v xml:space="preserve">BGAMTOEXRT </v>
      </c>
      <c r="F49" s="20" t="str">
        <f t="shared" si="20"/>
        <v>FLOAT,</v>
      </c>
      <c r="G49" s="20" t="e">
        <f t="shared" si="21"/>
        <v>#VALUE!</v>
      </c>
      <c r="H49" s="30" t="e">
        <f t="shared" si="22"/>
        <v>#VALUE!</v>
      </c>
      <c r="I49" s="20" t="e">
        <f t="shared" si="23"/>
        <v>#VALUE!</v>
      </c>
      <c r="J49" s="20" t="e">
        <f t="shared" si="24"/>
        <v>#VALUE!</v>
      </c>
      <c r="K49" s="30" t="e">
        <f t="shared" si="25"/>
        <v>#VALUE!</v>
      </c>
      <c r="L49" s="20" t="s">
        <v>485</v>
      </c>
      <c r="M49" s="30" t="str">
        <f t="shared" si="17"/>
        <v xml:space="preserve">BGAMTOEXRT </v>
      </c>
      <c r="N49" s="30" t="str">
        <f t="shared" si="18"/>
        <v xml:space="preserve">BGAMTOEXRT </v>
      </c>
      <c r="O49" s="20" t="e">
        <f t="shared" si="26"/>
        <v>#VALUE!</v>
      </c>
      <c r="P49" s="20" t="e">
        <f t="shared" si="27"/>
        <v>#VALUE!</v>
      </c>
      <c r="Q49" s="16"/>
      <c r="R49" s="20" t="str">
        <f t="shared" si="13"/>
        <v xml:space="preserve">BGAMTOEXRT </v>
      </c>
      <c r="S49" s="2"/>
      <c r="T49" s="2"/>
      <c r="U49" s="2"/>
      <c r="V49" s="2"/>
      <c r="W49" s="2"/>
    </row>
    <row r="50" spans="1:23" x14ac:dyDescent="0.25">
      <c r="A50" s="20" t="s">
        <v>490</v>
      </c>
      <c r="B50" s="20" t="s">
        <v>330</v>
      </c>
      <c r="C50" s="20">
        <f t="shared" si="14"/>
        <v>9</v>
      </c>
      <c r="D50" s="30" t="str">
        <f t="shared" si="15"/>
        <v xml:space="preserve">BGAMTLCY </v>
      </c>
      <c r="E50" s="30" t="str">
        <f t="shared" si="19"/>
        <v xml:space="preserve">BGAMTLCY </v>
      </c>
      <c r="F50" s="20" t="str">
        <f t="shared" si="20"/>
        <v>FLOAT,</v>
      </c>
      <c r="G50" s="20" t="e">
        <f t="shared" si="21"/>
        <v>#VALUE!</v>
      </c>
      <c r="H50" s="30" t="e">
        <f t="shared" si="22"/>
        <v>#VALUE!</v>
      </c>
      <c r="I50" s="20" t="e">
        <f t="shared" si="23"/>
        <v>#VALUE!</v>
      </c>
      <c r="J50" s="20" t="e">
        <f t="shared" si="24"/>
        <v>#VALUE!</v>
      </c>
      <c r="K50" s="30" t="e">
        <f t="shared" si="25"/>
        <v>#VALUE!</v>
      </c>
      <c r="L50" s="20" t="s">
        <v>485</v>
      </c>
      <c r="M50" s="30" t="str">
        <f t="shared" si="17"/>
        <v xml:space="preserve">BGAMTLCY </v>
      </c>
      <c r="N50" s="30" t="str">
        <f t="shared" si="18"/>
        <v xml:space="preserve">BGAMTLCY </v>
      </c>
      <c r="O50" s="20" t="e">
        <f t="shared" si="26"/>
        <v>#VALUE!</v>
      </c>
      <c r="P50" s="20" t="e">
        <f t="shared" si="27"/>
        <v>#VALUE!</v>
      </c>
      <c r="Q50" s="16"/>
      <c r="R50" s="20" t="str">
        <f t="shared" si="13"/>
        <v xml:space="preserve">BGAMTLCY </v>
      </c>
      <c r="S50" s="2"/>
      <c r="T50" s="2"/>
      <c r="U50" s="2"/>
      <c r="V50" s="2"/>
      <c r="W50" s="2"/>
    </row>
    <row r="51" spans="1:23" x14ac:dyDescent="0.25">
      <c r="A51" s="20" t="s">
        <v>490</v>
      </c>
      <c r="B51" s="20" t="s">
        <v>331</v>
      </c>
      <c r="C51" s="20">
        <f t="shared" si="14"/>
        <v>11</v>
      </c>
      <c r="D51" s="30" t="str">
        <f t="shared" si="15"/>
        <v xml:space="preserve">PERCENTTOL </v>
      </c>
      <c r="E51" s="30" t="str">
        <f t="shared" si="19"/>
        <v xml:space="preserve">PERCENTTOL </v>
      </c>
      <c r="F51" s="20" t="str">
        <f t="shared" si="20"/>
        <v>FLOAT,</v>
      </c>
      <c r="G51" s="20" t="e">
        <f t="shared" si="21"/>
        <v>#VALUE!</v>
      </c>
      <c r="H51" s="30" t="e">
        <f t="shared" si="22"/>
        <v>#VALUE!</v>
      </c>
      <c r="I51" s="20" t="e">
        <f t="shared" si="23"/>
        <v>#VALUE!</v>
      </c>
      <c r="J51" s="20" t="e">
        <f t="shared" si="24"/>
        <v>#VALUE!</v>
      </c>
      <c r="K51" s="30" t="e">
        <f t="shared" si="25"/>
        <v>#VALUE!</v>
      </c>
      <c r="L51" s="20" t="s">
        <v>485</v>
      </c>
      <c r="M51" s="30" t="str">
        <f t="shared" si="17"/>
        <v xml:space="preserve">PERCENTTOL </v>
      </c>
      <c r="N51" s="30" t="str">
        <f t="shared" si="18"/>
        <v xml:space="preserve">PERCENTTOL </v>
      </c>
      <c r="O51" s="20" t="e">
        <f t="shared" si="26"/>
        <v>#VALUE!</v>
      </c>
      <c r="P51" s="20" t="e">
        <f t="shared" si="27"/>
        <v>#VALUE!</v>
      </c>
      <c r="Q51" s="16"/>
      <c r="R51" s="20" t="str">
        <f t="shared" si="13"/>
        <v xml:space="preserve">PERCENTTOL </v>
      </c>
      <c r="S51" s="2"/>
      <c r="T51" s="2"/>
      <c r="U51" s="2"/>
      <c r="V51" s="2"/>
      <c r="W51" s="2"/>
    </row>
    <row r="52" spans="1:23" x14ac:dyDescent="0.25">
      <c r="A52" s="20" t="s">
        <v>490</v>
      </c>
      <c r="B52" s="20" t="s">
        <v>332</v>
      </c>
      <c r="C52" s="20">
        <f t="shared" si="14"/>
        <v>8</v>
      </c>
      <c r="D52" s="30" t="str">
        <f t="shared" si="15"/>
        <v xml:space="preserve">TOLTYPE </v>
      </c>
      <c r="E52" s="30" t="str">
        <f t="shared" si="19"/>
        <v xml:space="preserve">TOLTYPE </v>
      </c>
      <c r="F52" s="20" t="str">
        <f t="shared" si="20"/>
        <v>VARCHAR2 (1),</v>
      </c>
      <c r="G52" s="20">
        <f t="shared" si="21"/>
        <v>10</v>
      </c>
      <c r="H52" s="30" t="str">
        <f t="shared" si="22"/>
        <v xml:space="preserve">VARCHAR2 </v>
      </c>
      <c r="I52" s="20">
        <f t="shared" si="23"/>
        <v>12</v>
      </c>
      <c r="J52" s="20">
        <f t="shared" si="24"/>
        <v>2</v>
      </c>
      <c r="K52" s="30" t="str">
        <f t="shared" si="25"/>
        <v>1</v>
      </c>
      <c r="L52" s="20" t="s">
        <v>485</v>
      </c>
      <c r="M52" s="30" t="str">
        <f t="shared" si="17"/>
        <v xml:space="preserve">TOLTYPE </v>
      </c>
      <c r="N52" s="30" t="str">
        <f t="shared" si="18"/>
        <v xml:space="preserve">TOLTYPE </v>
      </c>
      <c r="O52" s="20" t="str">
        <f t="shared" si="26"/>
        <v xml:space="preserve">VARCHAR2 </v>
      </c>
      <c r="P52" s="20" t="str">
        <f t="shared" si="27"/>
        <v>1</v>
      </c>
      <c r="Q52" s="16"/>
      <c r="R52" s="20" t="str">
        <f t="shared" si="13"/>
        <v xml:space="preserve">TOLTYPE </v>
      </c>
      <c r="S52" s="2"/>
      <c r="T52" s="2"/>
      <c r="U52" s="2"/>
      <c r="V52" s="2"/>
      <c r="W52" s="2"/>
    </row>
    <row r="53" spans="1:23" x14ac:dyDescent="0.25">
      <c r="A53" s="20" t="s">
        <v>490</v>
      </c>
      <c r="B53" s="20" t="s">
        <v>333</v>
      </c>
      <c r="C53" s="20">
        <f t="shared" ref="C53:C116" si="28">FIND(" ",B53)</f>
        <v>16</v>
      </c>
      <c r="D53" s="30" t="str">
        <f t="shared" ref="D53:D116" si="29">MID(B53,1,C53)</f>
        <v xml:space="preserve">REVOLUTIONCOUNT </v>
      </c>
      <c r="E53" s="30" t="str">
        <f t="shared" ref="E53:E116" si="30">LEFT(D53,C53)</f>
        <v xml:space="preserve">REVOLUTIONCOUNT </v>
      </c>
      <c r="F53" s="20" t="str">
        <f t="shared" ref="F53:F116" si="31">TRIM(MID(B53,C53,100))</f>
        <v>NUMBER (10),</v>
      </c>
      <c r="G53" s="20">
        <f t="shared" ref="G53:G116" si="32">FIND("(",(F53))</f>
        <v>8</v>
      </c>
      <c r="H53" s="30" t="str">
        <f t="shared" ref="H53:H116" si="33">MID(F53,1,G53-1)</f>
        <v xml:space="preserve">NUMBER </v>
      </c>
      <c r="I53" s="20">
        <f t="shared" ref="I53:I116" si="34">FIND(")",F53)</f>
        <v>11</v>
      </c>
      <c r="J53" s="20">
        <f t="shared" ref="J53:J116" si="35">I53-G53</f>
        <v>3</v>
      </c>
      <c r="K53" s="30" t="str">
        <f t="shared" ref="K53:K116" si="36">MID(F53,G53+1,J53-1)</f>
        <v>10</v>
      </c>
      <c r="L53" s="20" t="s">
        <v>485</v>
      </c>
      <c r="M53" s="30" t="str">
        <f t="shared" ref="M53:M116" si="37">D53</f>
        <v xml:space="preserve">REVOLUTIONCOUNT </v>
      </c>
      <c r="N53" s="30" t="str">
        <f t="shared" ref="N53:N116" si="38">M53</f>
        <v xml:space="preserve">REVOLUTIONCOUNT </v>
      </c>
      <c r="O53" s="20" t="str">
        <f t="shared" ref="O53:O116" si="39">H53</f>
        <v xml:space="preserve">NUMBER </v>
      </c>
      <c r="P53" s="20" t="str">
        <f t="shared" ref="P53:P116" si="40">K53</f>
        <v>10</v>
      </c>
      <c r="Q53" s="16"/>
      <c r="R53" s="20" t="str">
        <f t="shared" si="13"/>
        <v xml:space="preserve">REVOLUTIONCOUNT </v>
      </c>
      <c r="S53" s="2"/>
      <c r="T53" s="2"/>
      <c r="U53" s="2"/>
      <c r="V53" s="2"/>
      <c r="W53" s="2"/>
    </row>
    <row r="54" spans="1:23" x14ac:dyDescent="0.25">
      <c r="A54" s="20" t="s">
        <v>490</v>
      </c>
      <c r="B54" s="20" t="s">
        <v>334</v>
      </c>
      <c r="C54" s="20">
        <f t="shared" si="28"/>
        <v>8</v>
      </c>
      <c r="D54" s="30" t="str">
        <f t="shared" si="29"/>
        <v xml:space="preserve">BASEDON </v>
      </c>
      <c r="E54" s="30" t="str">
        <f t="shared" si="30"/>
        <v xml:space="preserve">BASEDON </v>
      </c>
      <c r="F54" s="20" t="str">
        <f t="shared" si="31"/>
        <v>VARCHAR2 (1),</v>
      </c>
      <c r="G54" s="20">
        <f t="shared" si="32"/>
        <v>10</v>
      </c>
      <c r="H54" s="30" t="str">
        <f t="shared" si="33"/>
        <v xml:space="preserve">VARCHAR2 </v>
      </c>
      <c r="I54" s="20">
        <f t="shared" si="34"/>
        <v>12</v>
      </c>
      <c r="J54" s="20">
        <f t="shared" si="35"/>
        <v>2</v>
      </c>
      <c r="K54" s="30" t="str">
        <f t="shared" si="36"/>
        <v>1</v>
      </c>
      <c r="L54" s="20" t="s">
        <v>485</v>
      </c>
      <c r="M54" s="30" t="str">
        <f t="shared" si="37"/>
        <v xml:space="preserve">BASEDON </v>
      </c>
      <c r="N54" s="30" t="str">
        <f t="shared" si="38"/>
        <v xml:space="preserve">BASEDON </v>
      </c>
      <c r="O54" s="20" t="str">
        <f t="shared" si="39"/>
        <v xml:space="preserve">VARCHAR2 </v>
      </c>
      <c r="P54" s="20" t="str">
        <f t="shared" si="40"/>
        <v>1</v>
      </c>
      <c r="Q54" s="16"/>
      <c r="R54" s="20" t="str">
        <f t="shared" si="13"/>
        <v xml:space="preserve">BASEDON </v>
      </c>
      <c r="S54" s="2"/>
      <c r="T54" s="2"/>
      <c r="U54" s="2"/>
      <c r="V54" s="2"/>
      <c r="W54" s="2"/>
    </row>
    <row r="55" spans="1:23" x14ac:dyDescent="0.25">
      <c r="A55" s="20" t="s">
        <v>490</v>
      </c>
      <c r="B55" s="20" t="s">
        <v>335</v>
      </c>
      <c r="C55" s="20">
        <f t="shared" si="28"/>
        <v>7</v>
      </c>
      <c r="D55" s="30" t="str">
        <f t="shared" si="29"/>
        <v xml:space="preserve">INTPER </v>
      </c>
      <c r="E55" s="30" t="str">
        <f t="shared" si="30"/>
        <v xml:space="preserve">INTPER </v>
      </c>
      <c r="F55" s="20" t="str">
        <f t="shared" si="31"/>
        <v>FLOAT,</v>
      </c>
      <c r="G55" s="20" t="e">
        <f t="shared" si="32"/>
        <v>#VALUE!</v>
      </c>
      <c r="H55" s="30" t="e">
        <f t="shared" si="33"/>
        <v>#VALUE!</v>
      </c>
      <c r="I55" s="20" t="e">
        <f t="shared" si="34"/>
        <v>#VALUE!</v>
      </c>
      <c r="J55" s="20" t="e">
        <f t="shared" si="35"/>
        <v>#VALUE!</v>
      </c>
      <c r="K55" s="30" t="e">
        <f t="shared" si="36"/>
        <v>#VALUE!</v>
      </c>
      <c r="L55" s="20" t="s">
        <v>485</v>
      </c>
      <c r="M55" s="30" t="str">
        <f t="shared" si="37"/>
        <v xml:space="preserve">INTPER </v>
      </c>
      <c r="N55" s="30" t="str">
        <f t="shared" si="38"/>
        <v xml:space="preserve">INTPER </v>
      </c>
      <c r="O55" s="20" t="e">
        <f t="shared" si="39"/>
        <v>#VALUE!</v>
      </c>
      <c r="P55" s="20" t="e">
        <f t="shared" si="40"/>
        <v>#VALUE!</v>
      </c>
      <c r="Q55" s="16"/>
      <c r="R55" s="20" t="str">
        <f t="shared" si="13"/>
        <v xml:space="preserve">INTPER </v>
      </c>
      <c r="S55" s="2"/>
      <c r="T55" s="2"/>
      <c r="U55" s="2"/>
      <c r="V55" s="2"/>
      <c r="W55" s="2"/>
    </row>
    <row r="56" spans="1:23" ht="15.75" x14ac:dyDescent="0.25">
      <c r="A56" s="20" t="s">
        <v>490</v>
      </c>
      <c r="B56" s="20" t="s">
        <v>336</v>
      </c>
      <c r="C56" s="20">
        <f t="shared" si="28"/>
        <v>7</v>
      </c>
      <c r="D56" s="30" t="str">
        <f t="shared" si="29"/>
        <v xml:space="preserve">INTAMT </v>
      </c>
      <c r="E56" s="30" t="str">
        <f t="shared" si="30"/>
        <v xml:space="preserve">INTAMT </v>
      </c>
      <c r="F56" s="20" t="str">
        <f t="shared" si="31"/>
        <v>FLOAT,</v>
      </c>
      <c r="G56" s="20" t="e">
        <f t="shared" si="32"/>
        <v>#VALUE!</v>
      </c>
      <c r="H56" s="30" t="e">
        <f t="shared" si="33"/>
        <v>#VALUE!</v>
      </c>
      <c r="I56" s="20" t="e">
        <f t="shared" si="34"/>
        <v>#VALUE!</v>
      </c>
      <c r="J56" s="20" t="e">
        <f t="shared" si="35"/>
        <v>#VALUE!</v>
      </c>
      <c r="K56" s="30" t="e">
        <f t="shared" si="36"/>
        <v>#VALUE!</v>
      </c>
      <c r="L56" s="20" t="s">
        <v>485</v>
      </c>
      <c r="M56" s="30" t="str">
        <f t="shared" si="37"/>
        <v xml:space="preserve">INTAMT </v>
      </c>
      <c r="N56" s="30" t="str">
        <f t="shared" si="38"/>
        <v xml:space="preserve">INTAMT </v>
      </c>
      <c r="O56" s="20" t="e">
        <f t="shared" si="39"/>
        <v>#VALUE!</v>
      </c>
      <c r="P56" s="20" t="e">
        <f t="shared" si="40"/>
        <v>#VALUE!</v>
      </c>
      <c r="Q56" s="16"/>
      <c r="R56" s="20" t="str">
        <f t="shared" si="13"/>
        <v xml:space="preserve">INTAMT </v>
      </c>
      <c r="S56" s="7" t="s">
        <v>20</v>
      </c>
    </row>
    <row r="57" spans="1:23" x14ac:dyDescent="0.25">
      <c r="A57" s="20" t="s">
        <v>490</v>
      </c>
      <c r="B57" s="20" t="s">
        <v>337</v>
      </c>
      <c r="C57" s="20">
        <f t="shared" si="28"/>
        <v>10</v>
      </c>
      <c r="D57" s="30" t="str">
        <f t="shared" si="29"/>
        <v xml:space="preserve">SUPPLINFO </v>
      </c>
      <c r="E57" s="30" t="str">
        <f t="shared" si="30"/>
        <v xml:space="preserve">SUPPLINFO </v>
      </c>
      <c r="F57" s="20" t="str">
        <f t="shared" si="31"/>
        <v>VARCHAR2 (32),</v>
      </c>
      <c r="G57" s="20">
        <f t="shared" si="32"/>
        <v>10</v>
      </c>
      <c r="H57" s="30" t="str">
        <f t="shared" si="33"/>
        <v xml:space="preserve">VARCHAR2 </v>
      </c>
      <c r="I57" s="20">
        <f t="shared" si="34"/>
        <v>13</v>
      </c>
      <c r="J57" s="20">
        <f t="shared" si="35"/>
        <v>3</v>
      </c>
      <c r="K57" s="30" t="str">
        <f t="shared" si="36"/>
        <v>32</v>
      </c>
      <c r="L57" s="20" t="s">
        <v>485</v>
      </c>
      <c r="M57" s="30" t="str">
        <f t="shared" si="37"/>
        <v xml:space="preserve">SUPPLINFO </v>
      </c>
      <c r="N57" s="30" t="str">
        <f t="shared" si="38"/>
        <v xml:space="preserve">SUPPLINFO </v>
      </c>
      <c r="O57" s="20" t="str">
        <f t="shared" si="39"/>
        <v xml:space="preserve">VARCHAR2 </v>
      </c>
      <c r="P57" s="20" t="str">
        <f t="shared" si="40"/>
        <v>32</v>
      </c>
      <c r="Q57" s="16"/>
      <c r="R57" s="20" t="str">
        <f t="shared" si="13"/>
        <v xml:space="preserve">SUPPLINFO </v>
      </c>
    </row>
    <row r="58" spans="1:23" x14ac:dyDescent="0.25">
      <c r="A58" s="20" t="s">
        <v>490</v>
      </c>
      <c r="B58" s="20" t="s">
        <v>338</v>
      </c>
      <c r="C58" s="20">
        <f t="shared" si="28"/>
        <v>11</v>
      </c>
      <c r="D58" s="30" t="str">
        <f t="shared" si="29"/>
        <v xml:space="preserve">APPLACCTID </v>
      </c>
      <c r="E58" s="30" t="str">
        <f t="shared" si="30"/>
        <v xml:space="preserve">APPLACCTID </v>
      </c>
      <c r="F58" s="20" t="str">
        <f t="shared" si="31"/>
        <v>VARCHAR2 (32),</v>
      </c>
      <c r="G58" s="20">
        <f t="shared" si="32"/>
        <v>10</v>
      </c>
      <c r="H58" s="30" t="str">
        <f t="shared" si="33"/>
        <v xml:space="preserve">VARCHAR2 </v>
      </c>
      <c r="I58" s="20">
        <f t="shared" si="34"/>
        <v>13</v>
      </c>
      <c r="J58" s="20">
        <f t="shared" si="35"/>
        <v>3</v>
      </c>
      <c r="K58" s="30" t="str">
        <f t="shared" si="36"/>
        <v>32</v>
      </c>
      <c r="L58" s="20" t="s">
        <v>485</v>
      </c>
      <c r="M58" s="30" t="str">
        <f t="shared" si="37"/>
        <v xml:space="preserve">APPLACCTID </v>
      </c>
      <c r="N58" s="30" t="str">
        <f t="shared" si="38"/>
        <v xml:space="preserve">APPLACCTID </v>
      </c>
      <c r="O58" s="20" t="str">
        <f t="shared" si="39"/>
        <v xml:space="preserve">VARCHAR2 </v>
      </c>
      <c r="P58" s="20" t="str">
        <f t="shared" si="40"/>
        <v>32</v>
      </c>
      <c r="Q58" s="16"/>
      <c r="R58" s="20" t="str">
        <f t="shared" si="13"/>
        <v xml:space="preserve">APPLACCTID </v>
      </c>
    </row>
    <row r="59" spans="1:23" x14ac:dyDescent="0.25">
      <c r="A59" s="20" t="s">
        <v>490</v>
      </c>
      <c r="B59" s="20" t="s">
        <v>339</v>
      </c>
      <c r="C59" s="20">
        <f t="shared" si="28"/>
        <v>9</v>
      </c>
      <c r="D59" s="30" t="str">
        <f t="shared" si="29"/>
        <v xml:space="preserve">APPLADD1 </v>
      </c>
      <c r="E59" s="30" t="str">
        <f t="shared" si="30"/>
        <v xml:space="preserve">APPLADD1 </v>
      </c>
      <c r="F59" s="20" t="str">
        <f t="shared" si="31"/>
        <v>VARCHAR2 (50),</v>
      </c>
      <c r="G59" s="20">
        <f t="shared" si="32"/>
        <v>10</v>
      </c>
      <c r="H59" s="30" t="str">
        <f t="shared" si="33"/>
        <v xml:space="preserve">VARCHAR2 </v>
      </c>
      <c r="I59" s="20">
        <f t="shared" si="34"/>
        <v>13</v>
      </c>
      <c r="J59" s="20">
        <f t="shared" si="35"/>
        <v>3</v>
      </c>
      <c r="K59" s="30" t="str">
        <f t="shared" si="36"/>
        <v>50</v>
      </c>
      <c r="L59" s="20" t="s">
        <v>485</v>
      </c>
      <c r="M59" s="30" t="str">
        <f t="shared" si="37"/>
        <v xml:space="preserve">APPLADD1 </v>
      </c>
      <c r="N59" s="30" t="str">
        <f t="shared" si="38"/>
        <v xml:space="preserve">APPLADD1 </v>
      </c>
      <c r="O59" s="20" t="str">
        <f t="shared" si="39"/>
        <v xml:space="preserve">VARCHAR2 </v>
      </c>
      <c r="P59" s="20" t="str">
        <f t="shared" si="40"/>
        <v>50</v>
      </c>
      <c r="Q59" s="16"/>
      <c r="R59" s="20" t="str">
        <f t="shared" si="13"/>
        <v xml:space="preserve">APPLADD1 </v>
      </c>
    </row>
    <row r="60" spans="1:23" x14ac:dyDescent="0.25">
      <c r="A60" s="20" t="s">
        <v>490</v>
      </c>
      <c r="B60" s="20" t="s">
        <v>340</v>
      </c>
      <c r="C60" s="20">
        <f t="shared" si="28"/>
        <v>9</v>
      </c>
      <c r="D60" s="30" t="str">
        <f t="shared" si="29"/>
        <v xml:space="preserve">APPLADD2 </v>
      </c>
      <c r="E60" s="30" t="str">
        <f t="shared" si="30"/>
        <v xml:space="preserve">APPLADD2 </v>
      </c>
      <c r="F60" s="20" t="str">
        <f t="shared" si="31"/>
        <v>VARCHAR2 (50),</v>
      </c>
      <c r="G60" s="20">
        <f t="shared" si="32"/>
        <v>10</v>
      </c>
      <c r="H60" s="30" t="str">
        <f t="shared" si="33"/>
        <v xml:space="preserve">VARCHAR2 </v>
      </c>
      <c r="I60" s="20">
        <f t="shared" si="34"/>
        <v>13</v>
      </c>
      <c r="J60" s="20">
        <f t="shared" si="35"/>
        <v>3</v>
      </c>
      <c r="K60" s="30" t="str">
        <f t="shared" si="36"/>
        <v>50</v>
      </c>
      <c r="L60" s="20" t="s">
        <v>485</v>
      </c>
      <c r="M60" s="30" t="str">
        <f t="shared" si="37"/>
        <v xml:space="preserve">APPLADD2 </v>
      </c>
      <c r="N60" s="30" t="str">
        <f t="shared" si="38"/>
        <v xml:space="preserve">APPLADD2 </v>
      </c>
      <c r="O60" s="20" t="str">
        <f t="shared" si="39"/>
        <v xml:space="preserve">VARCHAR2 </v>
      </c>
      <c r="P60" s="20" t="str">
        <f t="shared" si="40"/>
        <v>50</v>
      </c>
      <c r="Q60" s="16"/>
      <c r="R60" s="20" t="str">
        <f t="shared" si="13"/>
        <v xml:space="preserve">APPLADD2 </v>
      </c>
    </row>
    <row r="61" spans="1:23" x14ac:dyDescent="0.25">
      <c r="A61" s="20" t="s">
        <v>490</v>
      </c>
      <c r="B61" s="20" t="s">
        <v>341</v>
      </c>
      <c r="C61" s="20">
        <f t="shared" si="28"/>
        <v>9</v>
      </c>
      <c r="D61" s="30" t="str">
        <f t="shared" si="29"/>
        <v xml:space="preserve">APPLADD3 </v>
      </c>
      <c r="E61" s="30" t="str">
        <f t="shared" si="30"/>
        <v xml:space="preserve">APPLADD3 </v>
      </c>
      <c r="F61" s="20" t="str">
        <f t="shared" si="31"/>
        <v>VARCHAR2 (50),</v>
      </c>
      <c r="G61" s="20">
        <f t="shared" si="32"/>
        <v>10</v>
      </c>
      <c r="H61" s="30" t="str">
        <f t="shared" si="33"/>
        <v xml:space="preserve">VARCHAR2 </v>
      </c>
      <c r="I61" s="20">
        <f t="shared" si="34"/>
        <v>13</v>
      </c>
      <c r="J61" s="20">
        <f t="shared" si="35"/>
        <v>3</v>
      </c>
      <c r="K61" s="30" t="str">
        <f t="shared" si="36"/>
        <v>50</v>
      </c>
      <c r="L61" s="20" t="s">
        <v>485</v>
      </c>
      <c r="M61" s="30" t="str">
        <f t="shared" si="37"/>
        <v xml:space="preserve">APPLADD3 </v>
      </c>
      <c r="N61" s="30" t="str">
        <f t="shared" si="38"/>
        <v xml:space="preserve">APPLADD3 </v>
      </c>
      <c r="O61" s="20" t="str">
        <f t="shared" si="39"/>
        <v xml:space="preserve">VARCHAR2 </v>
      </c>
      <c r="P61" s="20" t="str">
        <f t="shared" si="40"/>
        <v>50</v>
      </c>
      <c r="Q61" s="16"/>
      <c r="R61" s="20" t="str">
        <f t="shared" si="13"/>
        <v xml:space="preserve">APPLADD3 </v>
      </c>
    </row>
    <row r="62" spans="1:23" x14ac:dyDescent="0.25">
      <c r="A62" s="20" t="s">
        <v>490</v>
      </c>
      <c r="B62" s="20" t="s">
        <v>342</v>
      </c>
      <c r="C62" s="20">
        <f t="shared" si="28"/>
        <v>12</v>
      </c>
      <c r="D62" s="30" t="str">
        <f t="shared" si="29"/>
        <v xml:space="preserve">OBLPRTYNAME </v>
      </c>
      <c r="E62" s="30" t="str">
        <f t="shared" si="30"/>
        <v xml:space="preserve">OBLPRTYNAME </v>
      </c>
      <c r="F62" s="20" t="str">
        <f t="shared" si="31"/>
        <v>VARCHAR2 (50),</v>
      </c>
      <c r="G62" s="20">
        <f t="shared" si="32"/>
        <v>10</v>
      </c>
      <c r="H62" s="30" t="str">
        <f t="shared" si="33"/>
        <v xml:space="preserve">VARCHAR2 </v>
      </c>
      <c r="I62" s="20">
        <f t="shared" si="34"/>
        <v>13</v>
      </c>
      <c r="J62" s="20">
        <f t="shared" si="35"/>
        <v>3</v>
      </c>
      <c r="K62" s="30" t="str">
        <f t="shared" si="36"/>
        <v>50</v>
      </c>
      <c r="L62" s="20" t="s">
        <v>485</v>
      </c>
      <c r="M62" s="30" t="str">
        <f t="shared" si="37"/>
        <v xml:space="preserve">OBLPRTYNAME </v>
      </c>
      <c r="N62" s="30" t="str">
        <f t="shared" si="38"/>
        <v xml:space="preserve">OBLPRTYNAME </v>
      </c>
      <c r="O62" s="20" t="str">
        <f t="shared" si="39"/>
        <v xml:space="preserve">VARCHAR2 </v>
      </c>
      <c r="P62" s="20" t="str">
        <f t="shared" si="40"/>
        <v>50</v>
      </c>
      <c r="Q62" s="16"/>
      <c r="R62" s="20" t="str">
        <f t="shared" si="13"/>
        <v xml:space="preserve">OBLPRTYNAME </v>
      </c>
    </row>
    <row r="63" spans="1:23" x14ac:dyDescent="0.25">
      <c r="A63" s="20" t="s">
        <v>490</v>
      </c>
      <c r="B63" s="20" t="s">
        <v>343</v>
      </c>
      <c r="C63" s="20">
        <f t="shared" si="28"/>
        <v>8</v>
      </c>
      <c r="D63" s="30" t="str">
        <f t="shared" si="29"/>
        <v xml:space="preserve">OBLADD1 </v>
      </c>
      <c r="E63" s="30" t="str">
        <f t="shared" si="30"/>
        <v xml:space="preserve">OBLADD1 </v>
      </c>
      <c r="F63" s="20" t="str">
        <f t="shared" si="31"/>
        <v>VARCHAR2 (50),</v>
      </c>
      <c r="G63" s="20">
        <f t="shared" si="32"/>
        <v>10</v>
      </c>
      <c r="H63" s="30" t="str">
        <f t="shared" si="33"/>
        <v xml:space="preserve">VARCHAR2 </v>
      </c>
      <c r="I63" s="20">
        <f t="shared" si="34"/>
        <v>13</v>
      </c>
      <c r="J63" s="20">
        <f t="shared" si="35"/>
        <v>3</v>
      </c>
      <c r="K63" s="30" t="str">
        <f t="shared" si="36"/>
        <v>50</v>
      </c>
      <c r="L63" s="20" t="s">
        <v>485</v>
      </c>
      <c r="M63" s="30" t="str">
        <f t="shared" si="37"/>
        <v xml:space="preserve">OBLADD1 </v>
      </c>
      <c r="N63" s="30" t="str">
        <f t="shared" si="38"/>
        <v xml:space="preserve">OBLADD1 </v>
      </c>
      <c r="O63" s="20" t="str">
        <f t="shared" si="39"/>
        <v xml:space="preserve">VARCHAR2 </v>
      </c>
      <c r="P63" s="20" t="str">
        <f t="shared" si="40"/>
        <v>50</v>
      </c>
      <c r="Q63" s="16"/>
      <c r="R63" s="20" t="str">
        <f t="shared" si="13"/>
        <v xml:space="preserve">OBLADD1 </v>
      </c>
    </row>
    <row r="64" spans="1:23" x14ac:dyDescent="0.25">
      <c r="A64" s="20" t="s">
        <v>490</v>
      </c>
      <c r="B64" s="20" t="s">
        <v>344</v>
      </c>
      <c r="C64" s="20">
        <f t="shared" si="28"/>
        <v>8</v>
      </c>
      <c r="D64" s="30" t="str">
        <f t="shared" si="29"/>
        <v xml:space="preserve">OBLADD2 </v>
      </c>
      <c r="E64" s="30" t="str">
        <f t="shared" si="30"/>
        <v xml:space="preserve">OBLADD2 </v>
      </c>
      <c r="F64" s="20" t="str">
        <f t="shared" si="31"/>
        <v>VARCHAR2 (50),</v>
      </c>
      <c r="G64" s="20">
        <f t="shared" si="32"/>
        <v>10</v>
      </c>
      <c r="H64" s="30" t="str">
        <f t="shared" si="33"/>
        <v xml:space="preserve">VARCHAR2 </v>
      </c>
      <c r="I64" s="20">
        <f t="shared" si="34"/>
        <v>13</v>
      </c>
      <c r="J64" s="20">
        <f t="shared" si="35"/>
        <v>3</v>
      </c>
      <c r="K64" s="30" t="str">
        <f t="shared" si="36"/>
        <v>50</v>
      </c>
      <c r="L64" s="20" t="s">
        <v>485</v>
      </c>
      <c r="M64" s="30" t="str">
        <f t="shared" si="37"/>
        <v xml:space="preserve">OBLADD2 </v>
      </c>
      <c r="N64" s="30" t="str">
        <f t="shared" si="38"/>
        <v xml:space="preserve">OBLADD2 </v>
      </c>
      <c r="O64" s="20" t="str">
        <f t="shared" si="39"/>
        <v xml:space="preserve">VARCHAR2 </v>
      </c>
      <c r="P64" s="20" t="str">
        <f t="shared" si="40"/>
        <v>50</v>
      </c>
      <c r="Q64" s="16"/>
      <c r="R64" s="20" t="str">
        <f t="shared" si="13"/>
        <v xml:space="preserve">OBLADD2 </v>
      </c>
    </row>
    <row r="65" spans="1:18" x14ac:dyDescent="0.25">
      <c r="A65" s="20" t="s">
        <v>490</v>
      </c>
      <c r="B65" s="20" t="s">
        <v>345</v>
      </c>
      <c r="C65" s="20">
        <f t="shared" si="28"/>
        <v>8</v>
      </c>
      <c r="D65" s="30" t="str">
        <f t="shared" si="29"/>
        <v xml:space="preserve">OBLADD3 </v>
      </c>
      <c r="E65" s="30" t="str">
        <f t="shared" si="30"/>
        <v xml:space="preserve">OBLADD3 </v>
      </c>
      <c r="F65" s="20" t="str">
        <f t="shared" si="31"/>
        <v>VARCHAR2 (50),</v>
      </c>
      <c r="G65" s="20">
        <f t="shared" si="32"/>
        <v>10</v>
      </c>
      <c r="H65" s="30" t="str">
        <f t="shared" si="33"/>
        <v xml:space="preserve">VARCHAR2 </v>
      </c>
      <c r="I65" s="20">
        <f t="shared" si="34"/>
        <v>13</v>
      </c>
      <c r="J65" s="20">
        <f t="shared" si="35"/>
        <v>3</v>
      </c>
      <c r="K65" s="30" t="str">
        <f t="shared" si="36"/>
        <v>50</v>
      </c>
      <c r="L65" s="20" t="s">
        <v>485</v>
      </c>
      <c r="M65" s="30" t="str">
        <f t="shared" si="37"/>
        <v xml:space="preserve">OBLADD3 </v>
      </c>
      <c r="N65" s="30" t="str">
        <f t="shared" si="38"/>
        <v xml:space="preserve">OBLADD3 </v>
      </c>
      <c r="O65" s="20" t="str">
        <f t="shared" si="39"/>
        <v xml:space="preserve">VARCHAR2 </v>
      </c>
      <c r="P65" s="20" t="str">
        <f t="shared" si="40"/>
        <v>50</v>
      </c>
      <c r="Q65" s="16"/>
      <c r="R65" s="20" t="str">
        <f t="shared" si="13"/>
        <v xml:space="preserve">OBLADD3 </v>
      </c>
    </row>
    <row r="66" spans="1:18" x14ac:dyDescent="0.25">
      <c r="A66" s="20" t="s">
        <v>490</v>
      </c>
      <c r="B66" s="20" t="s">
        <v>346</v>
      </c>
      <c r="C66" s="20">
        <f t="shared" si="28"/>
        <v>8</v>
      </c>
      <c r="D66" s="30" t="str">
        <f t="shared" si="29"/>
        <v xml:space="preserve">ISSUBNK </v>
      </c>
      <c r="E66" s="30" t="str">
        <f t="shared" si="30"/>
        <v xml:space="preserve">ISSUBNK </v>
      </c>
      <c r="F66" s="20" t="str">
        <f t="shared" si="31"/>
        <v>VARCHAR2 (6),</v>
      </c>
      <c r="G66" s="20">
        <f t="shared" si="32"/>
        <v>10</v>
      </c>
      <c r="H66" s="30" t="str">
        <f t="shared" si="33"/>
        <v xml:space="preserve">VARCHAR2 </v>
      </c>
      <c r="I66" s="20">
        <f t="shared" si="34"/>
        <v>12</v>
      </c>
      <c r="J66" s="20">
        <f t="shared" si="35"/>
        <v>2</v>
      </c>
      <c r="K66" s="30" t="str">
        <f t="shared" si="36"/>
        <v>6</v>
      </c>
      <c r="L66" s="20" t="s">
        <v>485</v>
      </c>
      <c r="M66" s="30" t="str">
        <f t="shared" si="37"/>
        <v xml:space="preserve">ISSUBNK </v>
      </c>
      <c r="N66" s="30" t="str">
        <f t="shared" si="38"/>
        <v xml:space="preserve">ISSUBNK </v>
      </c>
      <c r="O66" s="20" t="str">
        <f t="shared" si="39"/>
        <v xml:space="preserve">VARCHAR2 </v>
      </c>
      <c r="P66" s="20" t="str">
        <f t="shared" si="40"/>
        <v>6</v>
      </c>
      <c r="Q66" s="16"/>
      <c r="R66" s="20" t="str">
        <f t="shared" ref="R66:R129" si="41">M66</f>
        <v xml:space="preserve">ISSUBNK </v>
      </c>
    </row>
    <row r="67" spans="1:18" x14ac:dyDescent="0.25">
      <c r="A67" s="20" t="s">
        <v>490</v>
      </c>
      <c r="B67" t="s">
        <v>347</v>
      </c>
      <c r="C67" s="20">
        <f t="shared" si="28"/>
        <v>11</v>
      </c>
      <c r="D67" s="30" t="str">
        <f t="shared" si="29"/>
        <v xml:space="preserve">ISSUBRANCH </v>
      </c>
      <c r="E67" s="30" t="str">
        <f t="shared" si="30"/>
        <v xml:space="preserve">ISSUBRANCH </v>
      </c>
      <c r="F67" s="20" t="str">
        <f t="shared" si="31"/>
        <v>VARCHAR2 (6),</v>
      </c>
      <c r="G67" s="20">
        <f t="shared" si="32"/>
        <v>10</v>
      </c>
      <c r="H67" s="30" t="str">
        <f t="shared" si="33"/>
        <v xml:space="preserve">VARCHAR2 </v>
      </c>
      <c r="I67" s="20">
        <f t="shared" si="34"/>
        <v>12</v>
      </c>
      <c r="J67" s="20">
        <f t="shared" si="35"/>
        <v>2</v>
      </c>
      <c r="K67" s="30" t="str">
        <f t="shared" si="36"/>
        <v>6</v>
      </c>
      <c r="L67" s="20" t="s">
        <v>485</v>
      </c>
      <c r="M67" s="30" t="str">
        <f t="shared" si="37"/>
        <v xml:space="preserve">ISSUBRANCH </v>
      </c>
      <c r="N67" s="30" t="str">
        <f t="shared" si="38"/>
        <v xml:space="preserve">ISSUBRANCH </v>
      </c>
      <c r="O67" s="20" t="str">
        <f t="shared" si="39"/>
        <v xml:space="preserve">VARCHAR2 </v>
      </c>
      <c r="P67" s="20" t="str">
        <f t="shared" si="40"/>
        <v>6</v>
      </c>
      <c r="Q67" s="16"/>
      <c r="R67" s="20" t="str">
        <f t="shared" si="41"/>
        <v xml:space="preserve">ISSUBRANCH </v>
      </c>
    </row>
    <row r="68" spans="1:18" x14ac:dyDescent="0.25">
      <c r="A68" s="20" t="s">
        <v>490</v>
      </c>
      <c r="B68" t="s">
        <v>348</v>
      </c>
      <c r="C68" s="20">
        <f t="shared" si="28"/>
        <v>12</v>
      </c>
      <c r="D68" s="30" t="str">
        <f t="shared" si="29"/>
        <v xml:space="preserve">ISSUBICCODE </v>
      </c>
      <c r="E68" s="30" t="str">
        <f t="shared" si="30"/>
        <v xml:space="preserve">ISSUBICCODE </v>
      </c>
      <c r="F68" s="20" t="str">
        <f t="shared" si="31"/>
        <v>VARCHAR2 (15),</v>
      </c>
      <c r="G68" s="20">
        <f t="shared" si="32"/>
        <v>10</v>
      </c>
      <c r="H68" s="30" t="str">
        <f t="shared" si="33"/>
        <v xml:space="preserve">VARCHAR2 </v>
      </c>
      <c r="I68" s="20">
        <f t="shared" si="34"/>
        <v>13</v>
      </c>
      <c r="J68" s="20">
        <f t="shared" si="35"/>
        <v>3</v>
      </c>
      <c r="K68" s="30" t="str">
        <f t="shared" si="36"/>
        <v>15</v>
      </c>
      <c r="L68" s="20" t="s">
        <v>485</v>
      </c>
      <c r="M68" s="30" t="str">
        <f t="shared" si="37"/>
        <v xml:space="preserve">ISSUBICCODE </v>
      </c>
      <c r="N68" s="30" t="str">
        <f t="shared" si="38"/>
        <v xml:space="preserve">ISSUBICCODE </v>
      </c>
      <c r="O68" s="20" t="str">
        <f t="shared" si="39"/>
        <v xml:space="preserve">VARCHAR2 </v>
      </c>
      <c r="P68" s="20" t="str">
        <f t="shared" si="40"/>
        <v>15</v>
      </c>
      <c r="Q68" s="16"/>
      <c r="R68" s="20" t="str">
        <f t="shared" si="41"/>
        <v xml:space="preserve">ISSUBICCODE </v>
      </c>
    </row>
    <row r="69" spans="1:18" x14ac:dyDescent="0.25">
      <c r="A69" s="20" t="s">
        <v>490</v>
      </c>
      <c r="B69" t="s">
        <v>349</v>
      </c>
      <c r="C69" s="20">
        <f t="shared" si="28"/>
        <v>11</v>
      </c>
      <c r="D69" s="30" t="str">
        <f t="shared" si="29"/>
        <v xml:space="preserve">ISSUPRTYID </v>
      </c>
      <c r="E69" s="30" t="str">
        <f t="shared" si="30"/>
        <v xml:space="preserve">ISSUPRTYID </v>
      </c>
      <c r="F69" s="20" t="str">
        <f t="shared" si="31"/>
        <v>VARCHAR2 (20),</v>
      </c>
      <c r="G69" s="20">
        <f t="shared" si="32"/>
        <v>10</v>
      </c>
      <c r="H69" s="30" t="str">
        <f t="shared" si="33"/>
        <v xml:space="preserve">VARCHAR2 </v>
      </c>
      <c r="I69" s="20">
        <f t="shared" si="34"/>
        <v>13</v>
      </c>
      <c r="J69" s="20">
        <f t="shared" si="35"/>
        <v>3</v>
      </c>
      <c r="K69" s="30" t="str">
        <f t="shared" si="36"/>
        <v>20</v>
      </c>
      <c r="L69" s="20" t="s">
        <v>485</v>
      </c>
      <c r="M69" s="30" t="str">
        <f t="shared" si="37"/>
        <v xml:space="preserve">ISSUPRTYID </v>
      </c>
      <c r="N69" s="30" t="str">
        <f t="shared" si="38"/>
        <v xml:space="preserve">ISSUPRTYID </v>
      </c>
      <c r="O69" s="20" t="str">
        <f t="shared" si="39"/>
        <v xml:space="preserve">VARCHAR2 </v>
      </c>
      <c r="P69" s="20" t="str">
        <f t="shared" si="40"/>
        <v>20</v>
      </c>
      <c r="Q69" s="16"/>
      <c r="R69" s="20" t="str">
        <f t="shared" si="41"/>
        <v xml:space="preserve">ISSUPRTYID </v>
      </c>
    </row>
    <row r="70" spans="1:18" x14ac:dyDescent="0.25">
      <c r="A70" s="20" t="s">
        <v>490</v>
      </c>
      <c r="B70" t="s">
        <v>350</v>
      </c>
      <c r="C70" s="20">
        <f t="shared" si="28"/>
        <v>9</v>
      </c>
      <c r="D70" s="30" t="str">
        <f t="shared" si="29"/>
        <v xml:space="preserve">ISSUADD1 </v>
      </c>
      <c r="E70" s="30" t="str">
        <f t="shared" si="30"/>
        <v xml:space="preserve">ISSUADD1 </v>
      </c>
      <c r="F70" s="20" t="str">
        <f t="shared" si="31"/>
        <v>VARCHAR2 (50),</v>
      </c>
      <c r="G70" s="20">
        <f t="shared" si="32"/>
        <v>10</v>
      </c>
      <c r="H70" s="30" t="str">
        <f t="shared" si="33"/>
        <v xml:space="preserve">VARCHAR2 </v>
      </c>
      <c r="I70" s="20">
        <f t="shared" si="34"/>
        <v>13</v>
      </c>
      <c r="J70" s="20">
        <f t="shared" si="35"/>
        <v>3</v>
      </c>
      <c r="K70" s="30" t="str">
        <f t="shared" si="36"/>
        <v>50</v>
      </c>
      <c r="L70" s="20" t="s">
        <v>485</v>
      </c>
      <c r="M70" s="30" t="str">
        <f t="shared" si="37"/>
        <v xml:space="preserve">ISSUADD1 </v>
      </c>
      <c r="N70" s="30" t="str">
        <f t="shared" si="38"/>
        <v xml:space="preserve">ISSUADD1 </v>
      </c>
      <c r="O70" s="20" t="str">
        <f t="shared" si="39"/>
        <v xml:space="preserve">VARCHAR2 </v>
      </c>
      <c r="P70" s="20" t="str">
        <f t="shared" si="40"/>
        <v>50</v>
      </c>
      <c r="Q70" s="16"/>
      <c r="R70" s="20" t="str">
        <f t="shared" si="41"/>
        <v xml:space="preserve">ISSUADD1 </v>
      </c>
    </row>
    <row r="71" spans="1:18" x14ac:dyDescent="0.25">
      <c r="A71" s="20" t="s">
        <v>490</v>
      </c>
      <c r="B71" t="s">
        <v>351</v>
      </c>
      <c r="C71" s="20">
        <f t="shared" si="28"/>
        <v>9</v>
      </c>
      <c r="D71" s="30" t="str">
        <f t="shared" si="29"/>
        <v xml:space="preserve">ISSUADD2 </v>
      </c>
      <c r="E71" s="30" t="str">
        <f t="shared" si="30"/>
        <v xml:space="preserve">ISSUADD2 </v>
      </c>
      <c r="F71" s="20" t="str">
        <f t="shared" si="31"/>
        <v>VARCHAR2 (50),</v>
      </c>
      <c r="G71" s="20">
        <f t="shared" si="32"/>
        <v>10</v>
      </c>
      <c r="H71" s="30" t="str">
        <f t="shared" si="33"/>
        <v xml:space="preserve">VARCHAR2 </v>
      </c>
      <c r="I71" s="20">
        <f t="shared" si="34"/>
        <v>13</v>
      </c>
      <c r="J71" s="20">
        <f t="shared" si="35"/>
        <v>3</v>
      </c>
      <c r="K71" s="30" t="str">
        <f t="shared" si="36"/>
        <v>50</v>
      </c>
      <c r="L71" s="20" t="s">
        <v>485</v>
      </c>
      <c r="M71" s="30" t="str">
        <f t="shared" si="37"/>
        <v xml:space="preserve">ISSUADD2 </v>
      </c>
      <c r="N71" s="30" t="str">
        <f t="shared" si="38"/>
        <v xml:space="preserve">ISSUADD2 </v>
      </c>
      <c r="O71" s="20" t="str">
        <f t="shared" si="39"/>
        <v xml:space="preserve">VARCHAR2 </v>
      </c>
      <c r="P71" s="20" t="str">
        <f t="shared" si="40"/>
        <v>50</v>
      </c>
      <c r="Q71" s="16"/>
      <c r="R71" s="20" t="str">
        <f t="shared" si="41"/>
        <v xml:space="preserve">ISSUADD2 </v>
      </c>
    </row>
    <row r="72" spans="1:18" x14ac:dyDescent="0.25">
      <c r="A72" s="20" t="s">
        <v>490</v>
      </c>
      <c r="B72" t="s">
        <v>352</v>
      </c>
      <c r="C72" s="20">
        <f t="shared" si="28"/>
        <v>9</v>
      </c>
      <c r="D72" s="30" t="str">
        <f t="shared" si="29"/>
        <v xml:space="preserve">ISSUADD3 </v>
      </c>
      <c r="E72" s="30" t="str">
        <f t="shared" si="30"/>
        <v xml:space="preserve">ISSUADD3 </v>
      </c>
      <c r="F72" s="20" t="str">
        <f t="shared" si="31"/>
        <v>VARCHAR2 (50),</v>
      </c>
      <c r="G72" s="20">
        <f t="shared" si="32"/>
        <v>10</v>
      </c>
      <c r="H72" s="30" t="str">
        <f t="shared" si="33"/>
        <v xml:space="preserve">VARCHAR2 </v>
      </c>
      <c r="I72" s="20">
        <f t="shared" si="34"/>
        <v>13</v>
      </c>
      <c r="J72" s="20">
        <f t="shared" si="35"/>
        <v>3</v>
      </c>
      <c r="K72" s="30" t="str">
        <f t="shared" si="36"/>
        <v>50</v>
      </c>
      <c r="L72" s="20" t="s">
        <v>485</v>
      </c>
      <c r="M72" s="30" t="str">
        <f t="shared" si="37"/>
        <v xml:space="preserve">ISSUADD3 </v>
      </c>
      <c r="N72" s="30" t="str">
        <f t="shared" si="38"/>
        <v xml:space="preserve">ISSUADD3 </v>
      </c>
      <c r="O72" s="20" t="str">
        <f t="shared" si="39"/>
        <v xml:space="preserve">VARCHAR2 </v>
      </c>
      <c r="P72" s="20" t="str">
        <f t="shared" si="40"/>
        <v>50</v>
      </c>
      <c r="Q72" s="16"/>
      <c r="R72" s="20" t="str">
        <f t="shared" si="41"/>
        <v xml:space="preserve">ISSUADD3 </v>
      </c>
    </row>
    <row r="73" spans="1:18" x14ac:dyDescent="0.25">
      <c r="A73" s="20" t="s">
        <v>490</v>
      </c>
      <c r="B73" t="s">
        <v>353</v>
      </c>
      <c r="C73" s="20">
        <f t="shared" si="28"/>
        <v>12</v>
      </c>
      <c r="D73" s="30" t="str">
        <f t="shared" si="29"/>
        <v xml:space="preserve">BENEFACCTID </v>
      </c>
      <c r="E73" s="30" t="str">
        <f t="shared" si="30"/>
        <v xml:space="preserve">BENEFACCTID </v>
      </c>
      <c r="F73" s="20" t="str">
        <f t="shared" si="31"/>
        <v>VARCHAR2 (32),</v>
      </c>
      <c r="G73" s="20">
        <f t="shared" si="32"/>
        <v>10</v>
      </c>
      <c r="H73" s="30" t="str">
        <f t="shared" si="33"/>
        <v xml:space="preserve">VARCHAR2 </v>
      </c>
      <c r="I73" s="20">
        <f t="shared" si="34"/>
        <v>13</v>
      </c>
      <c r="J73" s="20">
        <f t="shared" si="35"/>
        <v>3</v>
      </c>
      <c r="K73" s="30" t="str">
        <f t="shared" si="36"/>
        <v>32</v>
      </c>
      <c r="L73" s="20" t="s">
        <v>485</v>
      </c>
      <c r="M73" s="30" t="str">
        <f t="shared" si="37"/>
        <v xml:space="preserve">BENEFACCTID </v>
      </c>
      <c r="N73" s="30" t="str">
        <f t="shared" si="38"/>
        <v xml:space="preserve">BENEFACCTID </v>
      </c>
      <c r="O73" s="20" t="str">
        <f t="shared" si="39"/>
        <v xml:space="preserve">VARCHAR2 </v>
      </c>
      <c r="P73" s="20" t="str">
        <f t="shared" si="40"/>
        <v>32</v>
      </c>
      <c r="Q73" s="16"/>
      <c r="R73" s="20" t="str">
        <f t="shared" si="41"/>
        <v xml:space="preserve">BENEFACCTID </v>
      </c>
    </row>
    <row r="74" spans="1:18" x14ac:dyDescent="0.25">
      <c r="A74" s="20" t="s">
        <v>490</v>
      </c>
      <c r="B74" t="s">
        <v>354</v>
      </c>
      <c r="C74" s="20">
        <f t="shared" si="28"/>
        <v>10</v>
      </c>
      <c r="D74" s="30" t="str">
        <f t="shared" si="29"/>
        <v xml:space="preserve">BENEFADD1 </v>
      </c>
      <c r="E74" s="30" t="str">
        <f t="shared" si="30"/>
        <v xml:space="preserve">BENEFADD1 </v>
      </c>
      <c r="F74" s="20" t="str">
        <f t="shared" si="31"/>
        <v>VARCHAR2 (50),</v>
      </c>
      <c r="G74" s="20">
        <f t="shared" si="32"/>
        <v>10</v>
      </c>
      <c r="H74" s="30" t="str">
        <f t="shared" si="33"/>
        <v xml:space="preserve">VARCHAR2 </v>
      </c>
      <c r="I74" s="20">
        <f t="shared" si="34"/>
        <v>13</v>
      </c>
      <c r="J74" s="20">
        <f t="shared" si="35"/>
        <v>3</v>
      </c>
      <c r="K74" s="30" t="str">
        <f t="shared" si="36"/>
        <v>50</v>
      </c>
      <c r="L74" s="20" t="s">
        <v>485</v>
      </c>
      <c r="M74" s="30" t="str">
        <f t="shared" si="37"/>
        <v xml:space="preserve">BENEFADD1 </v>
      </c>
      <c r="N74" s="30" t="str">
        <f t="shared" si="38"/>
        <v xml:space="preserve">BENEFADD1 </v>
      </c>
      <c r="O74" s="20" t="str">
        <f t="shared" si="39"/>
        <v xml:space="preserve">VARCHAR2 </v>
      </c>
      <c r="P74" s="20" t="str">
        <f t="shared" si="40"/>
        <v>50</v>
      </c>
      <c r="Q74" s="16"/>
      <c r="R74" s="20" t="str">
        <f t="shared" si="41"/>
        <v xml:space="preserve">BENEFADD1 </v>
      </c>
    </row>
    <row r="75" spans="1:18" x14ac:dyDescent="0.25">
      <c r="A75" s="20" t="s">
        <v>490</v>
      </c>
      <c r="B75" t="s">
        <v>355</v>
      </c>
      <c r="C75" s="20">
        <f t="shared" si="28"/>
        <v>10</v>
      </c>
      <c r="D75" s="30" t="str">
        <f t="shared" si="29"/>
        <v xml:space="preserve">BENEFADD2 </v>
      </c>
      <c r="E75" s="30" t="str">
        <f t="shared" si="30"/>
        <v xml:space="preserve">BENEFADD2 </v>
      </c>
      <c r="F75" s="20" t="str">
        <f t="shared" si="31"/>
        <v>VARCHAR2 (50),</v>
      </c>
      <c r="G75" s="20">
        <f t="shared" si="32"/>
        <v>10</v>
      </c>
      <c r="H75" s="30" t="str">
        <f t="shared" si="33"/>
        <v xml:space="preserve">VARCHAR2 </v>
      </c>
      <c r="I75" s="20">
        <f t="shared" si="34"/>
        <v>13</v>
      </c>
      <c r="J75" s="20">
        <f t="shared" si="35"/>
        <v>3</v>
      </c>
      <c r="K75" s="30" t="str">
        <f t="shared" si="36"/>
        <v>50</v>
      </c>
      <c r="L75" s="20" t="s">
        <v>485</v>
      </c>
      <c r="M75" s="30" t="str">
        <f t="shared" si="37"/>
        <v xml:space="preserve">BENEFADD2 </v>
      </c>
      <c r="N75" s="30" t="str">
        <f t="shared" si="38"/>
        <v xml:space="preserve">BENEFADD2 </v>
      </c>
      <c r="O75" s="20" t="str">
        <f t="shared" si="39"/>
        <v xml:space="preserve">VARCHAR2 </v>
      </c>
      <c r="P75" s="20" t="str">
        <f t="shared" si="40"/>
        <v>50</v>
      </c>
      <c r="Q75" s="16"/>
      <c r="R75" s="20" t="str">
        <f t="shared" si="41"/>
        <v xml:space="preserve">BENEFADD2 </v>
      </c>
    </row>
    <row r="76" spans="1:18" x14ac:dyDescent="0.25">
      <c r="A76" s="20" t="s">
        <v>490</v>
      </c>
      <c r="B76" t="s">
        <v>356</v>
      </c>
      <c r="C76" s="20">
        <f t="shared" si="28"/>
        <v>10</v>
      </c>
      <c r="D76" s="30" t="str">
        <f t="shared" si="29"/>
        <v xml:space="preserve">BENEFADD3 </v>
      </c>
      <c r="E76" s="30" t="str">
        <f t="shared" si="30"/>
        <v xml:space="preserve">BENEFADD3 </v>
      </c>
      <c r="F76" s="20" t="str">
        <f t="shared" si="31"/>
        <v>VARCHAR2 (50),</v>
      </c>
      <c r="G76" s="20">
        <f t="shared" si="32"/>
        <v>10</v>
      </c>
      <c r="H76" s="30" t="str">
        <f t="shared" si="33"/>
        <v xml:space="preserve">VARCHAR2 </v>
      </c>
      <c r="I76" s="20">
        <f t="shared" si="34"/>
        <v>13</v>
      </c>
      <c r="J76" s="20">
        <f t="shared" si="35"/>
        <v>3</v>
      </c>
      <c r="K76" s="30" t="str">
        <f t="shared" si="36"/>
        <v>50</v>
      </c>
      <c r="L76" s="20" t="s">
        <v>485</v>
      </c>
      <c r="M76" s="30" t="str">
        <f t="shared" si="37"/>
        <v xml:space="preserve">BENEFADD3 </v>
      </c>
      <c r="N76" s="30" t="str">
        <f t="shared" si="38"/>
        <v xml:space="preserve">BENEFADD3 </v>
      </c>
      <c r="O76" s="20" t="str">
        <f t="shared" si="39"/>
        <v xml:space="preserve">VARCHAR2 </v>
      </c>
      <c r="P76" s="20" t="str">
        <f t="shared" si="40"/>
        <v>50</v>
      </c>
      <c r="Q76" s="16"/>
      <c r="R76" s="20" t="str">
        <f t="shared" si="41"/>
        <v xml:space="preserve">BENEFADD3 </v>
      </c>
    </row>
    <row r="77" spans="1:18" x14ac:dyDescent="0.25">
      <c r="A77" s="20" t="s">
        <v>490</v>
      </c>
      <c r="B77" t="s">
        <v>357</v>
      </c>
      <c r="C77" s="20">
        <f t="shared" si="28"/>
        <v>12</v>
      </c>
      <c r="D77" s="30" t="str">
        <f t="shared" si="29"/>
        <v xml:space="preserve">CONFRMINSTR </v>
      </c>
      <c r="E77" s="30" t="str">
        <f t="shared" si="30"/>
        <v xml:space="preserve">CONFRMINSTR </v>
      </c>
      <c r="F77" s="20" t="str">
        <f t="shared" si="31"/>
        <v>NUMBER (10),</v>
      </c>
      <c r="G77" s="20">
        <f t="shared" si="32"/>
        <v>8</v>
      </c>
      <c r="H77" s="30" t="str">
        <f t="shared" si="33"/>
        <v xml:space="preserve">NUMBER </v>
      </c>
      <c r="I77" s="20">
        <f t="shared" si="34"/>
        <v>11</v>
      </c>
      <c r="J77" s="20">
        <f t="shared" si="35"/>
        <v>3</v>
      </c>
      <c r="K77" s="30" t="str">
        <f t="shared" si="36"/>
        <v>10</v>
      </c>
      <c r="L77" s="20" t="s">
        <v>485</v>
      </c>
      <c r="M77" s="30" t="str">
        <f t="shared" si="37"/>
        <v xml:space="preserve">CONFRMINSTR </v>
      </c>
      <c r="N77" s="30" t="str">
        <f t="shared" si="38"/>
        <v xml:space="preserve">CONFRMINSTR </v>
      </c>
      <c r="O77" s="20" t="str">
        <f t="shared" si="39"/>
        <v xml:space="preserve">NUMBER </v>
      </c>
      <c r="P77" s="20" t="str">
        <f t="shared" si="40"/>
        <v>10</v>
      </c>
      <c r="Q77" s="16"/>
      <c r="R77" s="20" t="str">
        <f t="shared" si="41"/>
        <v xml:space="preserve">CONFRMINSTR </v>
      </c>
    </row>
    <row r="78" spans="1:18" x14ac:dyDescent="0.25">
      <c r="A78" s="20" t="s">
        <v>490</v>
      </c>
      <c r="B78" t="s">
        <v>358</v>
      </c>
      <c r="C78" s="20">
        <f t="shared" si="28"/>
        <v>15</v>
      </c>
      <c r="D78" s="30" t="str">
        <f t="shared" si="29"/>
        <v xml:space="preserve">REQPRTYADVGBNK </v>
      </c>
      <c r="E78" s="30" t="str">
        <f t="shared" si="30"/>
        <v xml:space="preserve">REQPRTYADVGBNK </v>
      </c>
      <c r="F78" s="20" t="str">
        <f t="shared" si="31"/>
        <v>VARCHAR2 (6),</v>
      </c>
      <c r="G78" s="20">
        <f t="shared" si="32"/>
        <v>10</v>
      </c>
      <c r="H78" s="30" t="str">
        <f t="shared" si="33"/>
        <v xml:space="preserve">VARCHAR2 </v>
      </c>
      <c r="I78" s="20">
        <f t="shared" si="34"/>
        <v>12</v>
      </c>
      <c r="J78" s="20">
        <f t="shared" si="35"/>
        <v>2</v>
      </c>
      <c r="K78" s="30" t="str">
        <f t="shared" si="36"/>
        <v>6</v>
      </c>
      <c r="L78" s="20" t="s">
        <v>485</v>
      </c>
      <c r="M78" s="30" t="str">
        <f t="shared" si="37"/>
        <v xml:space="preserve">REQPRTYADVGBNK </v>
      </c>
      <c r="N78" s="30" t="str">
        <f t="shared" si="38"/>
        <v xml:space="preserve">REQPRTYADVGBNK </v>
      </c>
      <c r="O78" s="20" t="str">
        <f t="shared" si="39"/>
        <v xml:space="preserve">VARCHAR2 </v>
      </c>
      <c r="P78" s="20" t="str">
        <f t="shared" si="40"/>
        <v>6</v>
      </c>
      <c r="Q78" s="16"/>
      <c r="R78" s="20" t="str">
        <f t="shared" si="41"/>
        <v xml:space="preserve">REQPRTYADVGBNK </v>
      </c>
    </row>
    <row r="79" spans="1:18" x14ac:dyDescent="0.25">
      <c r="A79" s="20" t="s">
        <v>490</v>
      </c>
      <c r="B79" t="s">
        <v>359</v>
      </c>
      <c r="C79" s="20">
        <f t="shared" si="28"/>
        <v>18</v>
      </c>
      <c r="D79" s="30" t="str">
        <f t="shared" si="29"/>
        <v xml:space="preserve">REQPRTYADVGBRANCH </v>
      </c>
      <c r="E79" s="30" t="str">
        <f t="shared" si="30"/>
        <v xml:space="preserve">REQPRTYADVGBRANCH </v>
      </c>
      <c r="F79" s="20" t="str">
        <f t="shared" si="31"/>
        <v>VARCHAR2 (6),</v>
      </c>
      <c r="G79" s="20">
        <f t="shared" si="32"/>
        <v>10</v>
      </c>
      <c r="H79" s="30" t="str">
        <f t="shared" si="33"/>
        <v xml:space="preserve">VARCHAR2 </v>
      </c>
      <c r="I79" s="20">
        <f t="shared" si="34"/>
        <v>12</v>
      </c>
      <c r="J79" s="20">
        <f t="shared" si="35"/>
        <v>2</v>
      </c>
      <c r="K79" s="30" t="str">
        <f t="shared" si="36"/>
        <v>6</v>
      </c>
      <c r="L79" s="20" t="s">
        <v>485</v>
      </c>
      <c r="M79" s="30" t="str">
        <f t="shared" si="37"/>
        <v xml:space="preserve">REQPRTYADVGBRANCH </v>
      </c>
      <c r="N79" s="30" t="str">
        <f t="shared" si="38"/>
        <v xml:space="preserve">REQPRTYADVGBRANCH </v>
      </c>
      <c r="O79" s="20" t="str">
        <f t="shared" si="39"/>
        <v xml:space="preserve">VARCHAR2 </v>
      </c>
      <c r="P79" s="20" t="str">
        <f t="shared" si="40"/>
        <v>6</v>
      </c>
      <c r="Q79" s="16"/>
      <c r="R79" s="20" t="str">
        <f t="shared" si="41"/>
        <v xml:space="preserve">REQPRTYADVGBRANCH </v>
      </c>
    </row>
    <row r="80" spans="1:18" x14ac:dyDescent="0.25">
      <c r="A80" s="20" t="s">
        <v>490</v>
      </c>
      <c r="B80" t="s">
        <v>360</v>
      </c>
      <c r="C80" s="20">
        <f t="shared" si="28"/>
        <v>13</v>
      </c>
      <c r="D80" s="30" t="str">
        <f t="shared" si="29"/>
        <v xml:space="preserve">REQPRTYBICCD </v>
      </c>
      <c r="E80" s="30" t="str">
        <f t="shared" si="30"/>
        <v xml:space="preserve">REQPRTYBICCD </v>
      </c>
      <c r="F80" s="20" t="str">
        <f t="shared" si="31"/>
        <v>VARCHAR2 (15),</v>
      </c>
      <c r="G80" s="20">
        <f t="shared" si="32"/>
        <v>10</v>
      </c>
      <c r="H80" s="30" t="str">
        <f t="shared" si="33"/>
        <v xml:space="preserve">VARCHAR2 </v>
      </c>
      <c r="I80" s="20">
        <f t="shared" si="34"/>
        <v>13</v>
      </c>
      <c r="J80" s="20">
        <f t="shared" si="35"/>
        <v>3</v>
      </c>
      <c r="K80" s="30" t="str">
        <f t="shared" si="36"/>
        <v>15</v>
      </c>
      <c r="L80" s="20" t="s">
        <v>485</v>
      </c>
      <c r="M80" s="30" t="str">
        <f t="shared" si="37"/>
        <v xml:space="preserve">REQPRTYBICCD </v>
      </c>
      <c r="N80" s="30" t="str">
        <f t="shared" si="38"/>
        <v xml:space="preserve">REQPRTYBICCD </v>
      </c>
      <c r="O80" s="20" t="str">
        <f t="shared" si="39"/>
        <v xml:space="preserve">VARCHAR2 </v>
      </c>
      <c r="P80" s="20" t="str">
        <f t="shared" si="40"/>
        <v>15</v>
      </c>
      <c r="Q80" s="16"/>
      <c r="R80" s="20" t="str">
        <f t="shared" si="41"/>
        <v xml:space="preserve">REQPRTYBICCD </v>
      </c>
    </row>
    <row r="81" spans="1:18" x14ac:dyDescent="0.25">
      <c r="A81" s="20" t="s">
        <v>490</v>
      </c>
      <c r="B81" t="s">
        <v>361</v>
      </c>
      <c r="C81" s="20">
        <f t="shared" si="28"/>
        <v>10</v>
      </c>
      <c r="D81" s="30" t="str">
        <f t="shared" si="29"/>
        <v xml:space="preserve">REQPRTYID </v>
      </c>
      <c r="E81" s="30" t="str">
        <f t="shared" si="30"/>
        <v xml:space="preserve">REQPRTYID </v>
      </c>
      <c r="F81" s="20" t="str">
        <f t="shared" si="31"/>
        <v>VARCHAR2 (20),</v>
      </c>
      <c r="G81" s="20">
        <f t="shared" si="32"/>
        <v>10</v>
      </c>
      <c r="H81" s="30" t="str">
        <f t="shared" si="33"/>
        <v xml:space="preserve">VARCHAR2 </v>
      </c>
      <c r="I81" s="20">
        <f t="shared" si="34"/>
        <v>13</v>
      </c>
      <c r="J81" s="20">
        <f t="shared" si="35"/>
        <v>3</v>
      </c>
      <c r="K81" s="30" t="str">
        <f t="shared" si="36"/>
        <v>20</v>
      </c>
      <c r="L81" s="20" t="s">
        <v>485</v>
      </c>
      <c r="M81" s="30" t="str">
        <f t="shared" si="37"/>
        <v xml:space="preserve">REQPRTYID </v>
      </c>
      <c r="N81" s="30" t="str">
        <f t="shared" si="38"/>
        <v xml:space="preserve">REQPRTYID </v>
      </c>
      <c r="O81" s="20" t="str">
        <f t="shared" si="39"/>
        <v xml:space="preserve">VARCHAR2 </v>
      </c>
      <c r="P81" s="20" t="str">
        <f t="shared" si="40"/>
        <v>20</v>
      </c>
      <c r="Q81" s="16"/>
      <c r="R81" s="20" t="str">
        <f t="shared" si="41"/>
        <v xml:space="preserve">REQPRTYID </v>
      </c>
    </row>
    <row r="82" spans="1:18" x14ac:dyDescent="0.25">
      <c r="A82" s="20" t="s">
        <v>490</v>
      </c>
      <c r="B82" t="s">
        <v>362</v>
      </c>
      <c r="C82" s="20">
        <f t="shared" si="28"/>
        <v>12</v>
      </c>
      <c r="D82" s="30" t="str">
        <f t="shared" si="29"/>
        <v xml:space="preserve">REQPRTYADD1 </v>
      </c>
      <c r="E82" s="30" t="str">
        <f t="shared" si="30"/>
        <v xml:space="preserve">REQPRTYADD1 </v>
      </c>
      <c r="F82" s="20" t="str">
        <f t="shared" si="31"/>
        <v>VARCHAR2 (50),</v>
      </c>
      <c r="G82" s="20">
        <f t="shared" si="32"/>
        <v>10</v>
      </c>
      <c r="H82" s="30" t="str">
        <f t="shared" si="33"/>
        <v xml:space="preserve">VARCHAR2 </v>
      </c>
      <c r="I82" s="20">
        <f t="shared" si="34"/>
        <v>13</v>
      </c>
      <c r="J82" s="20">
        <f t="shared" si="35"/>
        <v>3</v>
      </c>
      <c r="K82" s="30" t="str">
        <f t="shared" si="36"/>
        <v>50</v>
      </c>
      <c r="L82" s="20" t="s">
        <v>485</v>
      </c>
      <c r="M82" s="30" t="str">
        <f t="shared" si="37"/>
        <v xml:space="preserve">REQPRTYADD1 </v>
      </c>
      <c r="N82" s="30" t="str">
        <f t="shared" si="38"/>
        <v xml:space="preserve">REQPRTYADD1 </v>
      </c>
      <c r="O82" s="20" t="str">
        <f t="shared" si="39"/>
        <v xml:space="preserve">VARCHAR2 </v>
      </c>
      <c r="P82" s="20" t="str">
        <f t="shared" si="40"/>
        <v>50</v>
      </c>
      <c r="Q82" s="16"/>
      <c r="R82" s="20" t="str">
        <f t="shared" si="41"/>
        <v xml:space="preserve">REQPRTYADD1 </v>
      </c>
    </row>
    <row r="83" spans="1:18" x14ac:dyDescent="0.25">
      <c r="A83" s="20" t="s">
        <v>490</v>
      </c>
      <c r="B83" t="s">
        <v>363</v>
      </c>
      <c r="C83" s="20">
        <f t="shared" si="28"/>
        <v>12</v>
      </c>
      <c r="D83" s="30" t="str">
        <f t="shared" si="29"/>
        <v xml:space="preserve">REQPRTYADD2 </v>
      </c>
      <c r="E83" s="30" t="str">
        <f t="shared" si="30"/>
        <v xml:space="preserve">REQPRTYADD2 </v>
      </c>
      <c r="F83" s="20" t="str">
        <f t="shared" si="31"/>
        <v>VARCHAR2 (50),</v>
      </c>
      <c r="G83" s="20">
        <f t="shared" si="32"/>
        <v>10</v>
      </c>
      <c r="H83" s="30" t="str">
        <f t="shared" si="33"/>
        <v xml:space="preserve">VARCHAR2 </v>
      </c>
      <c r="I83" s="20">
        <f t="shared" si="34"/>
        <v>13</v>
      </c>
      <c r="J83" s="20">
        <f t="shared" si="35"/>
        <v>3</v>
      </c>
      <c r="K83" s="30" t="str">
        <f t="shared" si="36"/>
        <v>50</v>
      </c>
      <c r="L83" s="20" t="s">
        <v>485</v>
      </c>
      <c r="M83" s="30" t="str">
        <f t="shared" si="37"/>
        <v xml:space="preserve">REQPRTYADD2 </v>
      </c>
      <c r="N83" s="30" t="str">
        <f t="shared" si="38"/>
        <v xml:space="preserve">REQPRTYADD2 </v>
      </c>
      <c r="O83" s="20" t="str">
        <f t="shared" si="39"/>
        <v xml:space="preserve">VARCHAR2 </v>
      </c>
      <c r="P83" s="20" t="str">
        <f t="shared" si="40"/>
        <v>50</v>
      </c>
      <c r="Q83" s="16"/>
      <c r="R83" s="20" t="str">
        <f t="shared" si="41"/>
        <v xml:space="preserve">REQPRTYADD2 </v>
      </c>
    </row>
    <row r="84" spans="1:18" x14ac:dyDescent="0.25">
      <c r="A84" s="20" t="s">
        <v>490</v>
      </c>
      <c r="B84" t="s">
        <v>364</v>
      </c>
      <c r="C84" s="20">
        <f t="shared" si="28"/>
        <v>12</v>
      </c>
      <c r="D84" s="30" t="str">
        <f t="shared" si="29"/>
        <v xml:space="preserve">REQPRTYADD3 </v>
      </c>
      <c r="E84" s="30" t="str">
        <f t="shared" si="30"/>
        <v xml:space="preserve">REQPRTYADD3 </v>
      </c>
      <c r="F84" s="20" t="str">
        <f t="shared" si="31"/>
        <v>VARCHAR2 (50),</v>
      </c>
      <c r="G84" s="20">
        <f t="shared" si="32"/>
        <v>10</v>
      </c>
      <c r="H84" s="30" t="str">
        <f t="shared" si="33"/>
        <v xml:space="preserve">VARCHAR2 </v>
      </c>
      <c r="I84" s="20">
        <f t="shared" si="34"/>
        <v>13</v>
      </c>
      <c r="J84" s="20">
        <f t="shared" si="35"/>
        <v>3</v>
      </c>
      <c r="K84" s="30" t="str">
        <f t="shared" si="36"/>
        <v>50</v>
      </c>
      <c r="L84" s="20" t="s">
        <v>485</v>
      </c>
      <c r="M84" s="30" t="str">
        <f t="shared" si="37"/>
        <v xml:space="preserve">REQPRTYADD3 </v>
      </c>
      <c r="N84" s="30" t="str">
        <f t="shared" si="38"/>
        <v xml:space="preserve">REQPRTYADD3 </v>
      </c>
      <c r="O84" s="20" t="str">
        <f t="shared" si="39"/>
        <v xml:space="preserve">VARCHAR2 </v>
      </c>
      <c r="P84" s="20" t="str">
        <f t="shared" si="40"/>
        <v>50</v>
      </c>
      <c r="Q84" s="16"/>
      <c r="R84" s="20" t="str">
        <f t="shared" si="41"/>
        <v xml:space="preserve">REQPRTYADD3 </v>
      </c>
    </row>
    <row r="85" spans="1:18" x14ac:dyDescent="0.25">
      <c r="A85" s="20" t="s">
        <v>490</v>
      </c>
      <c r="B85" t="s">
        <v>365</v>
      </c>
      <c r="C85" s="20">
        <f t="shared" si="28"/>
        <v>9</v>
      </c>
      <c r="D85" s="30" t="str">
        <f t="shared" si="29"/>
        <v xml:space="preserve">ADVGBANK </v>
      </c>
      <c r="E85" s="30" t="str">
        <f t="shared" si="30"/>
        <v xml:space="preserve">ADVGBANK </v>
      </c>
      <c r="F85" s="20" t="str">
        <f t="shared" si="31"/>
        <v>VARCHAR2 (6),</v>
      </c>
      <c r="G85" s="20">
        <f t="shared" si="32"/>
        <v>10</v>
      </c>
      <c r="H85" s="30" t="str">
        <f t="shared" si="33"/>
        <v xml:space="preserve">VARCHAR2 </v>
      </c>
      <c r="I85" s="20">
        <f t="shared" si="34"/>
        <v>12</v>
      </c>
      <c r="J85" s="20">
        <f t="shared" si="35"/>
        <v>2</v>
      </c>
      <c r="K85" s="30" t="str">
        <f t="shared" si="36"/>
        <v>6</v>
      </c>
      <c r="L85" s="20" t="s">
        <v>485</v>
      </c>
      <c r="M85" s="30" t="str">
        <f t="shared" si="37"/>
        <v xml:space="preserve">ADVGBANK </v>
      </c>
      <c r="N85" s="30" t="str">
        <f t="shared" si="38"/>
        <v xml:space="preserve">ADVGBANK </v>
      </c>
      <c r="O85" s="20" t="str">
        <f t="shared" si="39"/>
        <v xml:space="preserve">VARCHAR2 </v>
      </c>
      <c r="P85" s="20" t="str">
        <f t="shared" si="40"/>
        <v>6</v>
      </c>
      <c r="Q85" s="16"/>
      <c r="R85" s="20" t="str">
        <f t="shared" si="41"/>
        <v xml:space="preserve">ADVGBANK </v>
      </c>
    </row>
    <row r="86" spans="1:18" x14ac:dyDescent="0.25">
      <c r="A86" s="20" t="s">
        <v>490</v>
      </c>
      <c r="B86" t="s">
        <v>366</v>
      </c>
      <c r="C86" s="20">
        <f t="shared" si="28"/>
        <v>11</v>
      </c>
      <c r="D86" s="30" t="str">
        <f t="shared" si="29"/>
        <v xml:space="preserve">ADVGBRANCH </v>
      </c>
      <c r="E86" s="30" t="str">
        <f t="shared" si="30"/>
        <v xml:space="preserve">ADVGBRANCH </v>
      </c>
      <c r="F86" s="20" t="str">
        <f t="shared" si="31"/>
        <v>VARCHAR2 (6),</v>
      </c>
      <c r="G86" s="20">
        <f t="shared" si="32"/>
        <v>10</v>
      </c>
      <c r="H86" s="30" t="str">
        <f t="shared" si="33"/>
        <v xml:space="preserve">VARCHAR2 </v>
      </c>
      <c r="I86" s="20">
        <f t="shared" si="34"/>
        <v>12</v>
      </c>
      <c r="J86" s="20">
        <f t="shared" si="35"/>
        <v>2</v>
      </c>
      <c r="K86" s="30" t="str">
        <f t="shared" si="36"/>
        <v>6</v>
      </c>
      <c r="L86" s="20" t="s">
        <v>485</v>
      </c>
      <c r="M86" s="30" t="str">
        <f t="shared" si="37"/>
        <v xml:space="preserve">ADVGBRANCH </v>
      </c>
      <c r="N86" s="30" t="str">
        <f t="shared" si="38"/>
        <v xml:space="preserve">ADVGBRANCH </v>
      </c>
      <c r="O86" s="20" t="str">
        <f t="shared" si="39"/>
        <v xml:space="preserve">VARCHAR2 </v>
      </c>
      <c r="P86" s="20" t="str">
        <f t="shared" si="40"/>
        <v>6</v>
      </c>
      <c r="Q86" s="16"/>
      <c r="R86" s="20" t="str">
        <f t="shared" si="41"/>
        <v xml:space="preserve">ADVGBRANCH </v>
      </c>
    </row>
    <row r="87" spans="1:18" x14ac:dyDescent="0.25">
      <c r="A87" s="20" t="s">
        <v>490</v>
      </c>
      <c r="B87" t="s">
        <v>367</v>
      </c>
      <c r="C87" s="20">
        <f t="shared" si="28"/>
        <v>12</v>
      </c>
      <c r="D87" s="30" t="str">
        <f t="shared" si="29"/>
        <v xml:space="preserve">ADVGBICCODE </v>
      </c>
      <c r="E87" s="30" t="str">
        <f t="shared" si="30"/>
        <v xml:space="preserve">ADVGBICCODE </v>
      </c>
      <c r="F87" s="20" t="str">
        <f t="shared" si="31"/>
        <v>VARCHAR2 (15),</v>
      </c>
      <c r="G87" s="20">
        <f t="shared" si="32"/>
        <v>10</v>
      </c>
      <c r="H87" s="30" t="str">
        <f t="shared" si="33"/>
        <v xml:space="preserve">VARCHAR2 </v>
      </c>
      <c r="I87" s="20">
        <f t="shared" si="34"/>
        <v>13</v>
      </c>
      <c r="J87" s="20">
        <f t="shared" si="35"/>
        <v>3</v>
      </c>
      <c r="K87" s="30" t="str">
        <f t="shared" si="36"/>
        <v>15</v>
      </c>
      <c r="L87" s="20" t="s">
        <v>485</v>
      </c>
      <c r="M87" s="30" t="str">
        <f t="shared" si="37"/>
        <v xml:space="preserve">ADVGBICCODE </v>
      </c>
      <c r="N87" s="30" t="str">
        <f t="shared" si="38"/>
        <v xml:space="preserve">ADVGBICCODE </v>
      </c>
      <c r="O87" s="20" t="str">
        <f t="shared" si="39"/>
        <v xml:space="preserve">VARCHAR2 </v>
      </c>
      <c r="P87" s="20" t="str">
        <f t="shared" si="40"/>
        <v>15</v>
      </c>
      <c r="Q87" s="16"/>
      <c r="R87" s="20" t="str">
        <f t="shared" si="41"/>
        <v xml:space="preserve">ADVGBICCODE </v>
      </c>
    </row>
    <row r="88" spans="1:18" x14ac:dyDescent="0.25">
      <c r="A88" s="20" t="s">
        <v>490</v>
      </c>
      <c r="B88" t="s">
        <v>368</v>
      </c>
      <c r="C88" s="20">
        <f t="shared" si="28"/>
        <v>11</v>
      </c>
      <c r="D88" s="30" t="str">
        <f t="shared" si="29"/>
        <v xml:space="preserve">ADVGPRTYID </v>
      </c>
      <c r="E88" s="30" t="str">
        <f t="shared" si="30"/>
        <v xml:space="preserve">ADVGPRTYID </v>
      </c>
      <c r="F88" s="20" t="str">
        <f t="shared" si="31"/>
        <v>VARCHAR2 (20),</v>
      </c>
      <c r="G88" s="20">
        <f t="shared" si="32"/>
        <v>10</v>
      </c>
      <c r="H88" s="30" t="str">
        <f t="shared" si="33"/>
        <v xml:space="preserve">VARCHAR2 </v>
      </c>
      <c r="I88" s="20">
        <f t="shared" si="34"/>
        <v>13</v>
      </c>
      <c r="J88" s="20">
        <f t="shared" si="35"/>
        <v>3</v>
      </c>
      <c r="K88" s="30" t="str">
        <f t="shared" si="36"/>
        <v>20</v>
      </c>
      <c r="L88" s="20" t="s">
        <v>485</v>
      </c>
      <c r="M88" s="30" t="str">
        <f t="shared" si="37"/>
        <v xml:space="preserve">ADVGPRTYID </v>
      </c>
      <c r="N88" s="30" t="str">
        <f t="shared" si="38"/>
        <v xml:space="preserve">ADVGPRTYID </v>
      </c>
      <c r="O88" s="20" t="str">
        <f t="shared" si="39"/>
        <v xml:space="preserve">VARCHAR2 </v>
      </c>
      <c r="P88" s="20" t="str">
        <f t="shared" si="40"/>
        <v>20</v>
      </c>
      <c r="Q88" s="16"/>
      <c r="R88" s="20" t="str">
        <f t="shared" si="41"/>
        <v xml:space="preserve">ADVGPRTYID </v>
      </c>
    </row>
    <row r="89" spans="1:18" x14ac:dyDescent="0.25">
      <c r="A89" s="20" t="s">
        <v>490</v>
      </c>
      <c r="B89" t="s">
        <v>369</v>
      </c>
      <c r="C89" s="20">
        <f t="shared" si="28"/>
        <v>13</v>
      </c>
      <c r="D89" s="30" t="str">
        <f t="shared" si="29"/>
        <v xml:space="preserve">ADVGPRTYADD1 </v>
      </c>
      <c r="E89" s="30" t="str">
        <f t="shared" si="30"/>
        <v xml:space="preserve">ADVGPRTYADD1 </v>
      </c>
      <c r="F89" s="20" t="str">
        <f t="shared" si="31"/>
        <v>VARCHAR2 (50),</v>
      </c>
      <c r="G89" s="20">
        <f t="shared" si="32"/>
        <v>10</v>
      </c>
      <c r="H89" s="30" t="str">
        <f t="shared" si="33"/>
        <v xml:space="preserve">VARCHAR2 </v>
      </c>
      <c r="I89" s="20">
        <f t="shared" si="34"/>
        <v>13</v>
      </c>
      <c r="J89" s="20">
        <f t="shared" si="35"/>
        <v>3</v>
      </c>
      <c r="K89" s="30" t="str">
        <f t="shared" si="36"/>
        <v>50</v>
      </c>
      <c r="L89" s="20" t="s">
        <v>485</v>
      </c>
      <c r="M89" s="30" t="str">
        <f t="shared" si="37"/>
        <v xml:space="preserve">ADVGPRTYADD1 </v>
      </c>
      <c r="N89" s="30" t="str">
        <f t="shared" si="38"/>
        <v xml:space="preserve">ADVGPRTYADD1 </v>
      </c>
      <c r="O89" s="20" t="str">
        <f t="shared" si="39"/>
        <v xml:space="preserve">VARCHAR2 </v>
      </c>
      <c r="P89" s="20" t="str">
        <f t="shared" si="40"/>
        <v>50</v>
      </c>
      <c r="Q89" s="16"/>
      <c r="R89" s="20" t="str">
        <f t="shared" si="41"/>
        <v xml:space="preserve">ADVGPRTYADD1 </v>
      </c>
    </row>
    <row r="90" spans="1:18" x14ac:dyDescent="0.25">
      <c r="A90" s="20" t="s">
        <v>490</v>
      </c>
      <c r="B90" t="s">
        <v>370</v>
      </c>
      <c r="C90" s="20">
        <f t="shared" si="28"/>
        <v>13</v>
      </c>
      <c r="D90" s="30" t="str">
        <f t="shared" si="29"/>
        <v xml:space="preserve">ADVGPRTYADD2 </v>
      </c>
      <c r="E90" s="30" t="str">
        <f t="shared" si="30"/>
        <v xml:space="preserve">ADVGPRTYADD2 </v>
      </c>
      <c r="F90" s="20" t="str">
        <f t="shared" si="31"/>
        <v>VARCHAR2 (50),</v>
      </c>
      <c r="G90" s="20">
        <f t="shared" si="32"/>
        <v>10</v>
      </c>
      <c r="H90" s="30" t="str">
        <f t="shared" si="33"/>
        <v xml:space="preserve">VARCHAR2 </v>
      </c>
      <c r="I90" s="20">
        <f t="shared" si="34"/>
        <v>13</v>
      </c>
      <c r="J90" s="20">
        <f t="shared" si="35"/>
        <v>3</v>
      </c>
      <c r="K90" s="30" t="str">
        <f t="shared" si="36"/>
        <v>50</v>
      </c>
      <c r="L90" s="20" t="s">
        <v>485</v>
      </c>
      <c r="M90" s="30" t="str">
        <f t="shared" si="37"/>
        <v xml:space="preserve">ADVGPRTYADD2 </v>
      </c>
      <c r="N90" s="30" t="str">
        <f t="shared" si="38"/>
        <v xml:space="preserve">ADVGPRTYADD2 </v>
      </c>
      <c r="O90" s="20" t="str">
        <f t="shared" si="39"/>
        <v xml:space="preserve">VARCHAR2 </v>
      </c>
      <c r="P90" s="20" t="str">
        <f t="shared" si="40"/>
        <v>50</v>
      </c>
      <c r="Q90" s="16"/>
      <c r="R90" s="20" t="str">
        <f t="shared" si="41"/>
        <v xml:space="preserve">ADVGPRTYADD2 </v>
      </c>
    </row>
    <row r="91" spans="1:18" x14ac:dyDescent="0.25">
      <c r="A91" s="20" t="s">
        <v>490</v>
      </c>
      <c r="B91" t="s">
        <v>371</v>
      </c>
      <c r="C91" s="20">
        <f t="shared" si="28"/>
        <v>13</v>
      </c>
      <c r="D91" s="30" t="str">
        <f t="shared" si="29"/>
        <v xml:space="preserve">ADVGPRTYADD3 </v>
      </c>
      <c r="E91" s="30" t="str">
        <f t="shared" si="30"/>
        <v xml:space="preserve">ADVGPRTYADD3 </v>
      </c>
      <c r="F91" s="20" t="str">
        <f t="shared" si="31"/>
        <v>VARCHAR2 (50),</v>
      </c>
      <c r="G91" s="20">
        <f t="shared" si="32"/>
        <v>10</v>
      </c>
      <c r="H91" s="30" t="str">
        <f t="shared" si="33"/>
        <v xml:space="preserve">VARCHAR2 </v>
      </c>
      <c r="I91" s="20">
        <f t="shared" si="34"/>
        <v>13</v>
      </c>
      <c r="J91" s="20">
        <f t="shared" si="35"/>
        <v>3</v>
      </c>
      <c r="K91" s="30" t="str">
        <f t="shared" si="36"/>
        <v>50</v>
      </c>
      <c r="L91" s="20" t="s">
        <v>485</v>
      </c>
      <c r="M91" s="30" t="str">
        <f t="shared" si="37"/>
        <v xml:space="preserve">ADVGPRTYADD3 </v>
      </c>
      <c r="N91" s="30" t="str">
        <f t="shared" si="38"/>
        <v xml:space="preserve">ADVGPRTYADD3 </v>
      </c>
      <c r="O91" s="20" t="str">
        <f t="shared" si="39"/>
        <v xml:space="preserve">VARCHAR2 </v>
      </c>
      <c r="P91" s="20" t="str">
        <f t="shared" si="40"/>
        <v>50</v>
      </c>
      <c r="Q91" s="16"/>
      <c r="R91" s="20" t="str">
        <f t="shared" si="41"/>
        <v xml:space="preserve">ADVGPRTYADD3 </v>
      </c>
    </row>
    <row r="92" spans="1:18" x14ac:dyDescent="0.25">
      <c r="A92" s="20" t="s">
        <v>490</v>
      </c>
      <c r="B92" t="s">
        <v>372</v>
      </c>
      <c r="C92" s="20">
        <f t="shared" si="28"/>
        <v>11</v>
      </c>
      <c r="D92" s="30" t="str">
        <f t="shared" si="29"/>
        <v xml:space="preserve">ADVGBNKREF </v>
      </c>
      <c r="E92" s="30" t="str">
        <f t="shared" si="30"/>
        <v xml:space="preserve">ADVGBNKREF </v>
      </c>
      <c r="F92" s="20" t="str">
        <f t="shared" si="31"/>
        <v>VARCHAR2 (16),</v>
      </c>
      <c r="G92" s="20">
        <f t="shared" si="32"/>
        <v>10</v>
      </c>
      <c r="H92" s="30" t="str">
        <f t="shared" si="33"/>
        <v xml:space="preserve">VARCHAR2 </v>
      </c>
      <c r="I92" s="20">
        <f t="shared" si="34"/>
        <v>13</v>
      </c>
      <c r="J92" s="20">
        <f t="shared" si="35"/>
        <v>3</v>
      </c>
      <c r="K92" s="30" t="str">
        <f t="shared" si="36"/>
        <v>16</v>
      </c>
      <c r="L92" s="20" t="s">
        <v>485</v>
      </c>
      <c r="M92" s="30" t="str">
        <f t="shared" si="37"/>
        <v xml:space="preserve">ADVGBNKREF </v>
      </c>
      <c r="N92" s="30" t="str">
        <f t="shared" si="38"/>
        <v xml:space="preserve">ADVGBNKREF </v>
      </c>
      <c r="O92" s="20" t="str">
        <f t="shared" si="39"/>
        <v xml:space="preserve">VARCHAR2 </v>
      </c>
      <c r="P92" s="20" t="str">
        <f t="shared" si="40"/>
        <v>16</v>
      </c>
      <c r="Q92" s="16"/>
      <c r="R92" s="20" t="str">
        <f t="shared" si="41"/>
        <v xml:space="preserve">ADVGBNKREF </v>
      </c>
    </row>
    <row r="93" spans="1:18" x14ac:dyDescent="0.25">
      <c r="A93" s="20" t="s">
        <v>490</v>
      </c>
      <c r="B93" t="s">
        <v>373</v>
      </c>
      <c r="C93" s="20">
        <f t="shared" si="28"/>
        <v>11</v>
      </c>
      <c r="D93" s="30" t="str">
        <f t="shared" si="29"/>
        <v xml:space="preserve">ADVGTHRBNK </v>
      </c>
      <c r="E93" s="30" t="str">
        <f t="shared" si="30"/>
        <v xml:space="preserve">ADVGTHRBNK </v>
      </c>
      <c r="F93" s="20" t="str">
        <f t="shared" si="31"/>
        <v>VARCHAR2 (6),</v>
      </c>
      <c r="G93" s="20">
        <f t="shared" si="32"/>
        <v>10</v>
      </c>
      <c r="H93" s="30" t="str">
        <f t="shared" si="33"/>
        <v xml:space="preserve">VARCHAR2 </v>
      </c>
      <c r="I93" s="20">
        <f t="shared" si="34"/>
        <v>12</v>
      </c>
      <c r="J93" s="20">
        <f t="shared" si="35"/>
        <v>2</v>
      </c>
      <c r="K93" s="30" t="str">
        <f t="shared" si="36"/>
        <v>6</v>
      </c>
      <c r="L93" s="20" t="s">
        <v>485</v>
      </c>
      <c r="M93" s="30" t="str">
        <f t="shared" si="37"/>
        <v xml:space="preserve">ADVGTHRBNK </v>
      </c>
      <c r="N93" s="30" t="str">
        <f t="shared" si="38"/>
        <v xml:space="preserve">ADVGTHRBNK </v>
      </c>
      <c r="O93" s="20" t="str">
        <f t="shared" si="39"/>
        <v xml:space="preserve">VARCHAR2 </v>
      </c>
      <c r="P93" s="20" t="str">
        <f t="shared" si="40"/>
        <v>6</v>
      </c>
      <c r="Q93" s="16"/>
      <c r="R93" s="20" t="str">
        <f t="shared" si="41"/>
        <v xml:space="preserve">ADVGTHRBNK </v>
      </c>
    </row>
    <row r="94" spans="1:18" x14ac:dyDescent="0.25">
      <c r="A94" s="20" t="s">
        <v>490</v>
      </c>
      <c r="B94" t="s">
        <v>374</v>
      </c>
      <c r="C94" s="20">
        <f t="shared" si="28"/>
        <v>14</v>
      </c>
      <c r="D94" s="30" t="str">
        <f t="shared" si="29"/>
        <v xml:space="preserve">ADVGTHRBRANCH </v>
      </c>
      <c r="E94" s="30" t="str">
        <f t="shared" si="30"/>
        <v xml:space="preserve">ADVGTHRBRANCH </v>
      </c>
      <c r="F94" s="20" t="str">
        <f t="shared" si="31"/>
        <v>VARCHAR2 (6),</v>
      </c>
      <c r="G94" s="20">
        <f t="shared" si="32"/>
        <v>10</v>
      </c>
      <c r="H94" s="30" t="str">
        <f t="shared" si="33"/>
        <v xml:space="preserve">VARCHAR2 </v>
      </c>
      <c r="I94" s="20">
        <f t="shared" si="34"/>
        <v>12</v>
      </c>
      <c r="J94" s="20">
        <f t="shared" si="35"/>
        <v>2</v>
      </c>
      <c r="K94" s="30" t="str">
        <f t="shared" si="36"/>
        <v>6</v>
      </c>
      <c r="L94" s="20" t="s">
        <v>485</v>
      </c>
      <c r="M94" s="30" t="str">
        <f t="shared" si="37"/>
        <v xml:space="preserve">ADVGTHRBRANCH </v>
      </c>
      <c r="N94" s="30" t="str">
        <f t="shared" si="38"/>
        <v xml:space="preserve">ADVGTHRBRANCH </v>
      </c>
      <c r="O94" s="20" t="str">
        <f t="shared" si="39"/>
        <v xml:space="preserve">VARCHAR2 </v>
      </c>
      <c r="P94" s="20" t="str">
        <f t="shared" si="40"/>
        <v>6</v>
      </c>
      <c r="Q94" s="16"/>
      <c r="R94" s="20" t="str">
        <f t="shared" si="41"/>
        <v xml:space="preserve">ADVGTHRBRANCH </v>
      </c>
    </row>
    <row r="95" spans="1:18" x14ac:dyDescent="0.25">
      <c r="A95" s="20" t="s">
        <v>490</v>
      </c>
      <c r="B95" t="s">
        <v>375</v>
      </c>
      <c r="C95" s="20">
        <f t="shared" si="28"/>
        <v>16</v>
      </c>
      <c r="D95" s="30" t="str">
        <f t="shared" si="29"/>
        <v xml:space="preserve">ADVGTHRUBICCODE </v>
      </c>
      <c r="E95" s="30" t="str">
        <f t="shared" si="30"/>
        <v xml:space="preserve">ADVGTHRUBICCODE </v>
      </c>
      <c r="F95" s="20" t="str">
        <f t="shared" si="31"/>
        <v>VARCHAR2 (15),</v>
      </c>
      <c r="G95" s="20">
        <f t="shared" si="32"/>
        <v>10</v>
      </c>
      <c r="H95" s="30" t="str">
        <f t="shared" si="33"/>
        <v xml:space="preserve">VARCHAR2 </v>
      </c>
      <c r="I95" s="20">
        <f t="shared" si="34"/>
        <v>13</v>
      </c>
      <c r="J95" s="20">
        <f t="shared" si="35"/>
        <v>3</v>
      </c>
      <c r="K95" s="30" t="str">
        <f t="shared" si="36"/>
        <v>15</v>
      </c>
      <c r="L95" s="20" t="s">
        <v>485</v>
      </c>
      <c r="M95" s="30" t="str">
        <f t="shared" si="37"/>
        <v xml:space="preserve">ADVGTHRUBICCODE </v>
      </c>
      <c r="N95" s="30" t="str">
        <f t="shared" si="38"/>
        <v xml:space="preserve">ADVGTHRUBICCODE </v>
      </c>
      <c r="O95" s="20" t="str">
        <f t="shared" si="39"/>
        <v xml:space="preserve">VARCHAR2 </v>
      </c>
      <c r="P95" s="20" t="str">
        <f t="shared" si="40"/>
        <v>15</v>
      </c>
      <c r="Q95" s="16"/>
      <c r="R95" s="20" t="str">
        <f t="shared" si="41"/>
        <v xml:space="preserve">ADVGTHRUBICCODE </v>
      </c>
    </row>
    <row r="96" spans="1:18" x14ac:dyDescent="0.25">
      <c r="A96" s="20" t="s">
        <v>490</v>
      </c>
      <c r="B96" t="s">
        <v>376</v>
      </c>
      <c r="C96" s="20">
        <f t="shared" si="28"/>
        <v>15</v>
      </c>
      <c r="D96" s="30" t="str">
        <f t="shared" si="29"/>
        <v xml:space="preserve">ADVGTHRUPRTYID </v>
      </c>
      <c r="E96" s="30" t="str">
        <f t="shared" si="30"/>
        <v xml:space="preserve">ADVGTHRUPRTYID </v>
      </c>
      <c r="F96" s="20" t="str">
        <f t="shared" si="31"/>
        <v>VARCHAR2 (20),</v>
      </c>
      <c r="G96" s="20">
        <f t="shared" si="32"/>
        <v>10</v>
      </c>
      <c r="H96" s="30" t="str">
        <f t="shared" si="33"/>
        <v xml:space="preserve">VARCHAR2 </v>
      </c>
      <c r="I96" s="20">
        <f t="shared" si="34"/>
        <v>13</v>
      </c>
      <c r="J96" s="20">
        <f t="shared" si="35"/>
        <v>3</v>
      </c>
      <c r="K96" s="30" t="str">
        <f t="shared" si="36"/>
        <v>20</v>
      </c>
      <c r="L96" s="20" t="s">
        <v>485</v>
      </c>
      <c r="M96" s="30" t="str">
        <f t="shared" si="37"/>
        <v xml:space="preserve">ADVGTHRUPRTYID </v>
      </c>
      <c r="N96" s="30" t="str">
        <f t="shared" si="38"/>
        <v xml:space="preserve">ADVGTHRUPRTYID </v>
      </c>
      <c r="O96" s="20" t="str">
        <f t="shared" si="39"/>
        <v xml:space="preserve">VARCHAR2 </v>
      </c>
      <c r="P96" s="20" t="str">
        <f t="shared" si="40"/>
        <v>20</v>
      </c>
      <c r="Q96" s="16"/>
      <c r="R96" s="20" t="str">
        <f t="shared" si="41"/>
        <v xml:space="preserve">ADVGTHRUPRTYID </v>
      </c>
    </row>
    <row r="97" spans="1:18" x14ac:dyDescent="0.25">
      <c r="A97" s="20" t="s">
        <v>490</v>
      </c>
      <c r="B97" t="s">
        <v>377</v>
      </c>
      <c r="C97" s="20">
        <f t="shared" si="28"/>
        <v>15</v>
      </c>
      <c r="D97" s="30" t="str">
        <f t="shared" si="29"/>
        <v xml:space="preserve">ADVISEPRTYADD1 </v>
      </c>
      <c r="E97" s="30" t="str">
        <f t="shared" si="30"/>
        <v xml:space="preserve">ADVISEPRTYADD1 </v>
      </c>
      <c r="F97" s="20" t="str">
        <f t="shared" si="31"/>
        <v>VARCHAR2 (50),</v>
      </c>
      <c r="G97" s="20">
        <f t="shared" si="32"/>
        <v>10</v>
      </c>
      <c r="H97" s="30" t="str">
        <f t="shared" si="33"/>
        <v xml:space="preserve">VARCHAR2 </v>
      </c>
      <c r="I97" s="20">
        <f t="shared" si="34"/>
        <v>13</v>
      </c>
      <c r="J97" s="20">
        <f t="shared" si="35"/>
        <v>3</v>
      </c>
      <c r="K97" s="30" t="str">
        <f t="shared" si="36"/>
        <v>50</v>
      </c>
      <c r="L97" s="20" t="s">
        <v>485</v>
      </c>
      <c r="M97" s="30" t="str">
        <f t="shared" si="37"/>
        <v xml:space="preserve">ADVISEPRTYADD1 </v>
      </c>
      <c r="N97" s="30" t="str">
        <f t="shared" si="38"/>
        <v xml:space="preserve">ADVISEPRTYADD1 </v>
      </c>
      <c r="O97" s="20" t="str">
        <f t="shared" si="39"/>
        <v xml:space="preserve">VARCHAR2 </v>
      </c>
      <c r="P97" s="20" t="str">
        <f t="shared" si="40"/>
        <v>50</v>
      </c>
      <c r="Q97" s="16"/>
      <c r="R97" s="20" t="str">
        <f t="shared" si="41"/>
        <v xml:space="preserve">ADVISEPRTYADD1 </v>
      </c>
    </row>
    <row r="98" spans="1:18" x14ac:dyDescent="0.25">
      <c r="A98" s="20" t="s">
        <v>490</v>
      </c>
      <c r="B98" t="s">
        <v>378</v>
      </c>
      <c r="C98" s="20">
        <f t="shared" si="28"/>
        <v>15</v>
      </c>
      <c r="D98" s="30" t="str">
        <f t="shared" si="29"/>
        <v xml:space="preserve">ADVISEPRTYADD2 </v>
      </c>
      <c r="E98" s="30" t="str">
        <f t="shared" si="30"/>
        <v xml:space="preserve">ADVISEPRTYADD2 </v>
      </c>
      <c r="F98" s="20" t="str">
        <f t="shared" si="31"/>
        <v>VARCHAR2 (50),</v>
      </c>
      <c r="G98" s="20">
        <f t="shared" si="32"/>
        <v>10</v>
      </c>
      <c r="H98" s="30" t="str">
        <f t="shared" si="33"/>
        <v xml:space="preserve">VARCHAR2 </v>
      </c>
      <c r="I98" s="20">
        <f t="shared" si="34"/>
        <v>13</v>
      </c>
      <c r="J98" s="20">
        <f t="shared" si="35"/>
        <v>3</v>
      </c>
      <c r="K98" s="30" t="str">
        <f t="shared" si="36"/>
        <v>50</v>
      </c>
      <c r="L98" s="20" t="s">
        <v>485</v>
      </c>
      <c r="M98" s="30" t="str">
        <f t="shared" si="37"/>
        <v xml:space="preserve">ADVISEPRTYADD2 </v>
      </c>
      <c r="N98" s="30" t="str">
        <f t="shared" si="38"/>
        <v xml:space="preserve">ADVISEPRTYADD2 </v>
      </c>
      <c r="O98" s="20" t="str">
        <f t="shared" si="39"/>
        <v xml:space="preserve">VARCHAR2 </v>
      </c>
      <c r="P98" s="20" t="str">
        <f t="shared" si="40"/>
        <v>50</v>
      </c>
      <c r="Q98" s="16"/>
      <c r="R98" s="20" t="str">
        <f t="shared" si="41"/>
        <v xml:space="preserve">ADVISEPRTYADD2 </v>
      </c>
    </row>
    <row r="99" spans="1:18" x14ac:dyDescent="0.25">
      <c r="A99" s="20" t="s">
        <v>490</v>
      </c>
      <c r="B99" t="s">
        <v>379</v>
      </c>
      <c r="C99" s="20">
        <f t="shared" si="28"/>
        <v>15</v>
      </c>
      <c r="D99" s="30" t="str">
        <f t="shared" si="29"/>
        <v xml:space="preserve">ADVISEPRTYADD3 </v>
      </c>
      <c r="E99" s="30" t="str">
        <f t="shared" si="30"/>
        <v xml:space="preserve">ADVISEPRTYADD3 </v>
      </c>
      <c r="F99" s="20" t="str">
        <f t="shared" si="31"/>
        <v>VARCHAR2 (50),</v>
      </c>
      <c r="G99" s="20">
        <f t="shared" si="32"/>
        <v>10</v>
      </c>
      <c r="H99" s="30" t="str">
        <f t="shared" si="33"/>
        <v xml:space="preserve">VARCHAR2 </v>
      </c>
      <c r="I99" s="20">
        <f t="shared" si="34"/>
        <v>13</v>
      </c>
      <c r="J99" s="20">
        <f t="shared" si="35"/>
        <v>3</v>
      </c>
      <c r="K99" s="30" t="str">
        <f t="shared" si="36"/>
        <v>50</v>
      </c>
      <c r="L99" s="20" t="s">
        <v>485</v>
      </c>
      <c r="M99" s="30" t="str">
        <f t="shared" si="37"/>
        <v xml:space="preserve">ADVISEPRTYADD3 </v>
      </c>
      <c r="N99" s="30" t="str">
        <f t="shared" si="38"/>
        <v xml:space="preserve">ADVISEPRTYADD3 </v>
      </c>
      <c r="O99" s="20" t="str">
        <f t="shared" si="39"/>
        <v xml:space="preserve">VARCHAR2 </v>
      </c>
      <c r="P99" s="20" t="str">
        <f t="shared" si="40"/>
        <v>50</v>
      </c>
      <c r="Q99" s="16"/>
      <c r="R99" s="20" t="str">
        <f t="shared" si="41"/>
        <v xml:space="preserve">ADVISEPRTYADD3 </v>
      </c>
    </row>
    <row r="100" spans="1:18" x14ac:dyDescent="0.25">
      <c r="A100" s="20" t="s">
        <v>490</v>
      </c>
      <c r="B100" t="s">
        <v>380</v>
      </c>
      <c r="C100" s="20">
        <f t="shared" si="28"/>
        <v>13</v>
      </c>
      <c r="D100" s="30" t="str">
        <f t="shared" si="29"/>
        <v xml:space="preserve">AVLBLADVGBNK </v>
      </c>
      <c r="E100" s="30" t="str">
        <f t="shared" si="30"/>
        <v xml:space="preserve">AVLBLADVGBNK </v>
      </c>
      <c r="F100" s="20" t="str">
        <f t="shared" si="31"/>
        <v>VARCHAR2 (6),</v>
      </c>
      <c r="G100" s="20">
        <f t="shared" si="32"/>
        <v>10</v>
      </c>
      <c r="H100" s="30" t="str">
        <f t="shared" si="33"/>
        <v xml:space="preserve">VARCHAR2 </v>
      </c>
      <c r="I100" s="20">
        <f t="shared" si="34"/>
        <v>12</v>
      </c>
      <c r="J100" s="20">
        <f t="shared" si="35"/>
        <v>2</v>
      </c>
      <c r="K100" s="30" t="str">
        <f t="shared" si="36"/>
        <v>6</v>
      </c>
      <c r="L100" s="20" t="s">
        <v>485</v>
      </c>
      <c r="M100" s="30" t="str">
        <f t="shared" si="37"/>
        <v xml:space="preserve">AVLBLADVGBNK </v>
      </c>
      <c r="N100" s="30" t="str">
        <f t="shared" si="38"/>
        <v xml:space="preserve">AVLBLADVGBNK </v>
      </c>
      <c r="O100" s="20" t="str">
        <f t="shared" si="39"/>
        <v xml:space="preserve">VARCHAR2 </v>
      </c>
      <c r="P100" s="20" t="str">
        <f t="shared" si="40"/>
        <v>6</v>
      </c>
      <c r="Q100" s="16"/>
      <c r="R100" s="20" t="str">
        <f t="shared" si="41"/>
        <v xml:space="preserve">AVLBLADVGBNK </v>
      </c>
    </row>
    <row r="101" spans="1:18" x14ac:dyDescent="0.25">
      <c r="A101" s="20" t="s">
        <v>490</v>
      </c>
      <c r="B101" t="s">
        <v>381</v>
      </c>
      <c r="C101" s="20">
        <f t="shared" si="28"/>
        <v>14</v>
      </c>
      <c r="D101" s="30" t="str">
        <f t="shared" si="29"/>
        <v xml:space="preserve">AVLBLADVGBRCH </v>
      </c>
      <c r="E101" s="30" t="str">
        <f t="shared" si="30"/>
        <v xml:space="preserve">AVLBLADVGBRCH </v>
      </c>
      <c r="F101" s="20" t="str">
        <f t="shared" si="31"/>
        <v>VARCHAR2 (6),</v>
      </c>
      <c r="G101" s="20">
        <f t="shared" si="32"/>
        <v>10</v>
      </c>
      <c r="H101" s="30" t="str">
        <f t="shared" si="33"/>
        <v xml:space="preserve">VARCHAR2 </v>
      </c>
      <c r="I101" s="20">
        <f t="shared" si="34"/>
        <v>12</v>
      </c>
      <c r="J101" s="20">
        <f t="shared" si="35"/>
        <v>2</v>
      </c>
      <c r="K101" s="30" t="str">
        <f t="shared" si="36"/>
        <v>6</v>
      </c>
      <c r="L101" s="20" t="s">
        <v>485</v>
      </c>
      <c r="M101" s="30" t="str">
        <f t="shared" si="37"/>
        <v xml:space="preserve">AVLBLADVGBRCH </v>
      </c>
      <c r="N101" s="30" t="str">
        <f t="shared" si="38"/>
        <v xml:space="preserve">AVLBLADVGBRCH </v>
      </c>
      <c r="O101" s="20" t="str">
        <f t="shared" si="39"/>
        <v xml:space="preserve">VARCHAR2 </v>
      </c>
      <c r="P101" s="20" t="str">
        <f t="shared" si="40"/>
        <v>6</v>
      </c>
      <c r="Q101" s="16"/>
      <c r="R101" s="20" t="str">
        <f t="shared" si="41"/>
        <v xml:space="preserve">AVLBLADVGBRCH </v>
      </c>
    </row>
    <row r="102" spans="1:18" x14ac:dyDescent="0.25">
      <c r="A102" s="20" t="s">
        <v>490</v>
      </c>
      <c r="B102" t="s">
        <v>382</v>
      </c>
      <c r="C102" s="20">
        <f t="shared" si="28"/>
        <v>13</v>
      </c>
      <c r="D102" s="30" t="str">
        <f t="shared" si="29"/>
        <v xml:space="preserve">AVLBLBICCODE </v>
      </c>
      <c r="E102" s="30" t="str">
        <f t="shared" si="30"/>
        <v xml:space="preserve">AVLBLBICCODE </v>
      </c>
      <c r="F102" s="20" t="str">
        <f t="shared" si="31"/>
        <v>VARCHAR2 (15),</v>
      </c>
      <c r="G102" s="20">
        <f t="shared" si="32"/>
        <v>10</v>
      </c>
      <c r="H102" s="30" t="str">
        <f t="shared" si="33"/>
        <v xml:space="preserve">VARCHAR2 </v>
      </c>
      <c r="I102" s="20">
        <f t="shared" si="34"/>
        <v>13</v>
      </c>
      <c r="J102" s="20">
        <f t="shared" si="35"/>
        <v>3</v>
      </c>
      <c r="K102" s="30" t="str">
        <f t="shared" si="36"/>
        <v>15</v>
      </c>
      <c r="L102" s="20" t="s">
        <v>485</v>
      </c>
      <c r="M102" s="30" t="str">
        <f t="shared" si="37"/>
        <v xml:space="preserve">AVLBLBICCODE </v>
      </c>
      <c r="N102" s="30" t="str">
        <f t="shared" si="38"/>
        <v xml:space="preserve">AVLBLBICCODE </v>
      </c>
      <c r="O102" s="20" t="str">
        <f t="shared" si="39"/>
        <v xml:space="preserve">VARCHAR2 </v>
      </c>
      <c r="P102" s="20" t="str">
        <f t="shared" si="40"/>
        <v>15</v>
      </c>
      <c r="Q102" s="16"/>
      <c r="R102" s="20" t="str">
        <f t="shared" si="41"/>
        <v xml:space="preserve">AVLBLBICCODE </v>
      </c>
    </row>
    <row r="103" spans="1:18" x14ac:dyDescent="0.25">
      <c r="A103" s="20" t="s">
        <v>490</v>
      </c>
      <c r="B103" t="s">
        <v>383</v>
      </c>
      <c r="C103" s="20">
        <f t="shared" si="28"/>
        <v>10</v>
      </c>
      <c r="D103" s="30" t="str">
        <f t="shared" si="29"/>
        <v xml:space="preserve">ADVGPARID </v>
      </c>
      <c r="E103" s="30" t="str">
        <f t="shared" si="30"/>
        <v xml:space="preserve">ADVGPARID </v>
      </c>
      <c r="F103" s="20" t="str">
        <f t="shared" si="31"/>
        <v>VARCHAR2 (20),</v>
      </c>
      <c r="G103" s="20">
        <f t="shared" si="32"/>
        <v>10</v>
      </c>
      <c r="H103" s="30" t="str">
        <f t="shared" si="33"/>
        <v xml:space="preserve">VARCHAR2 </v>
      </c>
      <c r="I103" s="20">
        <f t="shared" si="34"/>
        <v>13</v>
      </c>
      <c r="J103" s="20">
        <f t="shared" si="35"/>
        <v>3</v>
      </c>
      <c r="K103" s="30" t="str">
        <f t="shared" si="36"/>
        <v>20</v>
      </c>
      <c r="L103" s="20" t="s">
        <v>485</v>
      </c>
      <c r="M103" s="30" t="str">
        <f t="shared" si="37"/>
        <v xml:space="preserve">ADVGPARID </v>
      </c>
      <c r="N103" s="30" t="str">
        <f t="shared" si="38"/>
        <v xml:space="preserve">ADVGPARID </v>
      </c>
      <c r="O103" s="20" t="str">
        <f t="shared" si="39"/>
        <v xml:space="preserve">VARCHAR2 </v>
      </c>
      <c r="P103" s="20" t="str">
        <f t="shared" si="40"/>
        <v>20</v>
      </c>
      <c r="Q103" s="16"/>
      <c r="R103" s="20" t="str">
        <f t="shared" si="41"/>
        <v xml:space="preserve">ADVGPARID </v>
      </c>
    </row>
    <row r="104" spans="1:18" x14ac:dyDescent="0.25">
      <c r="A104" s="20" t="s">
        <v>490</v>
      </c>
      <c r="B104" t="s">
        <v>384</v>
      </c>
      <c r="C104" s="20">
        <f t="shared" si="28"/>
        <v>10</v>
      </c>
      <c r="D104" s="30" t="str">
        <f t="shared" si="29"/>
        <v xml:space="preserve">AVLBLADD1 </v>
      </c>
      <c r="E104" s="30" t="str">
        <f t="shared" si="30"/>
        <v xml:space="preserve">AVLBLADD1 </v>
      </c>
      <c r="F104" s="20" t="str">
        <f t="shared" si="31"/>
        <v>VARCHAR2 (50),</v>
      </c>
      <c r="G104" s="20">
        <f t="shared" si="32"/>
        <v>10</v>
      </c>
      <c r="H104" s="30" t="str">
        <f t="shared" si="33"/>
        <v xml:space="preserve">VARCHAR2 </v>
      </c>
      <c r="I104" s="20">
        <f t="shared" si="34"/>
        <v>13</v>
      </c>
      <c r="J104" s="20">
        <f t="shared" si="35"/>
        <v>3</v>
      </c>
      <c r="K104" s="30" t="str">
        <f t="shared" si="36"/>
        <v>50</v>
      </c>
      <c r="L104" s="20" t="s">
        <v>485</v>
      </c>
      <c r="M104" s="30" t="str">
        <f t="shared" si="37"/>
        <v xml:space="preserve">AVLBLADD1 </v>
      </c>
      <c r="N104" s="30" t="str">
        <f t="shared" si="38"/>
        <v xml:space="preserve">AVLBLADD1 </v>
      </c>
      <c r="O104" s="20" t="str">
        <f t="shared" si="39"/>
        <v xml:space="preserve">VARCHAR2 </v>
      </c>
      <c r="P104" s="20" t="str">
        <f t="shared" si="40"/>
        <v>50</v>
      </c>
      <c r="Q104" s="16"/>
      <c r="R104" s="20" t="str">
        <f t="shared" si="41"/>
        <v xml:space="preserve">AVLBLADD1 </v>
      </c>
    </row>
    <row r="105" spans="1:18" x14ac:dyDescent="0.25">
      <c r="A105" s="20" t="s">
        <v>490</v>
      </c>
      <c r="B105" t="s">
        <v>385</v>
      </c>
      <c r="C105" s="20">
        <f t="shared" si="28"/>
        <v>10</v>
      </c>
      <c r="D105" s="30" t="str">
        <f t="shared" si="29"/>
        <v xml:space="preserve">AVLBLADD2 </v>
      </c>
      <c r="E105" s="30" t="str">
        <f t="shared" si="30"/>
        <v xml:space="preserve">AVLBLADD2 </v>
      </c>
      <c r="F105" s="20" t="str">
        <f t="shared" si="31"/>
        <v>VARCHAR2 (50),</v>
      </c>
      <c r="G105" s="20">
        <f t="shared" si="32"/>
        <v>10</v>
      </c>
      <c r="H105" s="30" t="str">
        <f t="shared" si="33"/>
        <v xml:space="preserve">VARCHAR2 </v>
      </c>
      <c r="I105" s="20">
        <f t="shared" si="34"/>
        <v>13</v>
      </c>
      <c r="J105" s="20">
        <f t="shared" si="35"/>
        <v>3</v>
      </c>
      <c r="K105" s="30" t="str">
        <f t="shared" si="36"/>
        <v>50</v>
      </c>
      <c r="L105" s="20" t="s">
        <v>485</v>
      </c>
      <c r="M105" s="30" t="str">
        <f t="shared" si="37"/>
        <v xml:space="preserve">AVLBLADD2 </v>
      </c>
      <c r="N105" s="30" t="str">
        <f t="shared" si="38"/>
        <v xml:space="preserve">AVLBLADD2 </v>
      </c>
      <c r="O105" s="20" t="str">
        <f t="shared" si="39"/>
        <v xml:space="preserve">VARCHAR2 </v>
      </c>
      <c r="P105" s="20" t="str">
        <f t="shared" si="40"/>
        <v>50</v>
      </c>
      <c r="Q105" s="16"/>
      <c r="R105" s="20" t="str">
        <f t="shared" si="41"/>
        <v xml:space="preserve">AVLBLADD2 </v>
      </c>
    </row>
    <row r="106" spans="1:18" x14ac:dyDescent="0.25">
      <c r="A106" s="20" t="s">
        <v>490</v>
      </c>
      <c r="B106" t="s">
        <v>386</v>
      </c>
      <c r="C106" s="20">
        <f t="shared" si="28"/>
        <v>10</v>
      </c>
      <c r="D106" s="30" t="str">
        <f t="shared" si="29"/>
        <v xml:space="preserve">AVLBLADD3 </v>
      </c>
      <c r="E106" s="30" t="str">
        <f t="shared" si="30"/>
        <v xml:space="preserve">AVLBLADD3 </v>
      </c>
      <c r="F106" s="20" t="str">
        <f t="shared" si="31"/>
        <v>VARCHAR2 (50),</v>
      </c>
      <c r="G106" s="20">
        <f t="shared" si="32"/>
        <v>10</v>
      </c>
      <c r="H106" s="30" t="str">
        <f t="shared" si="33"/>
        <v xml:space="preserve">VARCHAR2 </v>
      </c>
      <c r="I106" s="20">
        <f t="shared" si="34"/>
        <v>13</v>
      </c>
      <c r="J106" s="20">
        <f t="shared" si="35"/>
        <v>3</v>
      </c>
      <c r="K106" s="30" t="str">
        <f t="shared" si="36"/>
        <v>50</v>
      </c>
      <c r="L106" s="20" t="s">
        <v>485</v>
      </c>
      <c r="M106" s="30" t="str">
        <f t="shared" si="37"/>
        <v xml:space="preserve">AVLBLADD3 </v>
      </c>
      <c r="N106" s="30" t="str">
        <f t="shared" si="38"/>
        <v xml:space="preserve">AVLBLADD3 </v>
      </c>
      <c r="O106" s="20" t="str">
        <f t="shared" si="39"/>
        <v xml:space="preserve">VARCHAR2 </v>
      </c>
      <c r="P106" s="20" t="str">
        <f t="shared" si="40"/>
        <v>50</v>
      </c>
      <c r="Q106" s="16"/>
      <c r="R106" s="20" t="str">
        <f t="shared" si="41"/>
        <v xml:space="preserve">AVLBLADD3 </v>
      </c>
    </row>
    <row r="107" spans="1:18" x14ac:dyDescent="0.25">
      <c r="A107" s="20" t="s">
        <v>490</v>
      </c>
      <c r="B107" t="s">
        <v>387</v>
      </c>
      <c r="C107" s="20">
        <f t="shared" si="28"/>
        <v>12</v>
      </c>
      <c r="D107" s="30" t="str">
        <f t="shared" si="29"/>
        <v xml:space="preserve">COUNTRYCODE </v>
      </c>
      <c r="E107" s="30" t="str">
        <f t="shared" si="30"/>
        <v xml:space="preserve">COUNTRYCODE </v>
      </c>
      <c r="F107" s="20" t="str">
        <f t="shared" si="31"/>
        <v>VARCHAR2 (3),</v>
      </c>
      <c r="G107" s="20">
        <f t="shared" si="32"/>
        <v>10</v>
      </c>
      <c r="H107" s="30" t="str">
        <f t="shared" si="33"/>
        <v xml:space="preserve">VARCHAR2 </v>
      </c>
      <c r="I107" s="20">
        <f t="shared" si="34"/>
        <v>12</v>
      </c>
      <c r="J107" s="20">
        <f t="shared" si="35"/>
        <v>2</v>
      </c>
      <c r="K107" s="30" t="str">
        <f t="shared" si="36"/>
        <v>3</v>
      </c>
      <c r="L107" s="20" t="s">
        <v>485</v>
      </c>
      <c r="M107" s="30" t="str">
        <f t="shared" si="37"/>
        <v xml:space="preserve">COUNTRYCODE </v>
      </c>
      <c r="N107" s="30" t="str">
        <f t="shared" si="38"/>
        <v xml:space="preserve">COUNTRYCODE </v>
      </c>
      <c r="O107" s="20" t="str">
        <f t="shared" si="39"/>
        <v xml:space="preserve">VARCHAR2 </v>
      </c>
      <c r="P107" s="20" t="str">
        <f t="shared" si="40"/>
        <v>3</v>
      </c>
      <c r="Q107" s="16"/>
      <c r="R107" s="20" t="str">
        <f t="shared" si="41"/>
        <v xml:space="preserve">COUNTRYCODE </v>
      </c>
    </row>
    <row r="108" spans="1:18" x14ac:dyDescent="0.25">
      <c r="A108" s="20" t="s">
        <v>490</v>
      </c>
      <c r="B108" t="s">
        <v>388</v>
      </c>
      <c r="C108" s="20">
        <f t="shared" si="28"/>
        <v>12</v>
      </c>
      <c r="D108" s="30" t="str">
        <f t="shared" si="29"/>
        <v xml:space="preserve">CNTRYCDNARR </v>
      </c>
      <c r="E108" s="30" t="str">
        <f t="shared" si="30"/>
        <v xml:space="preserve">CNTRYCDNARR </v>
      </c>
      <c r="F108" s="20" t="str">
        <f t="shared" si="31"/>
        <v>VARCHAR2 (65),</v>
      </c>
      <c r="G108" s="20">
        <f t="shared" si="32"/>
        <v>10</v>
      </c>
      <c r="H108" s="30" t="str">
        <f t="shared" si="33"/>
        <v xml:space="preserve">VARCHAR2 </v>
      </c>
      <c r="I108" s="20">
        <f t="shared" si="34"/>
        <v>13</v>
      </c>
      <c r="J108" s="20">
        <f t="shared" si="35"/>
        <v>3</v>
      </c>
      <c r="K108" s="30" t="str">
        <f t="shared" si="36"/>
        <v>65</v>
      </c>
      <c r="L108" s="20" t="s">
        <v>485</v>
      </c>
      <c r="M108" s="30" t="str">
        <f t="shared" si="37"/>
        <v xml:space="preserve">CNTRYCDNARR </v>
      </c>
      <c r="N108" s="30" t="str">
        <f t="shared" si="38"/>
        <v xml:space="preserve">CNTRYCDNARR </v>
      </c>
      <c r="O108" s="20" t="str">
        <f t="shared" si="39"/>
        <v xml:space="preserve">VARCHAR2 </v>
      </c>
      <c r="P108" s="20" t="str">
        <f t="shared" si="40"/>
        <v>65</v>
      </c>
      <c r="Q108" s="16"/>
      <c r="R108" s="20" t="str">
        <f t="shared" si="41"/>
        <v xml:space="preserve">CNTRYCDNARR </v>
      </c>
    </row>
    <row r="109" spans="1:18" x14ac:dyDescent="0.25">
      <c r="A109" s="20" t="s">
        <v>490</v>
      </c>
      <c r="B109" t="s">
        <v>389</v>
      </c>
      <c r="C109" s="20">
        <f t="shared" si="28"/>
        <v>15</v>
      </c>
      <c r="D109" s="30" t="str">
        <f t="shared" si="29"/>
        <v xml:space="preserve">AUTOEXTNOTIPRD </v>
      </c>
      <c r="E109" s="30" t="str">
        <f t="shared" si="30"/>
        <v xml:space="preserve">AUTOEXTNOTIPRD </v>
      </c>
      <c r="F109" s="20" t="str">
        <f t="shared" si="31"/>
        <v>VARCHAR2 (3),</v>
      </c>
      <c r="G109" s="20">
        <f t="shared" si="32"/>
        <v>10</v>
      </c>
      <c r="H109" s="30" t="str">
        <f t="shared" si="33"/>
        <v xml:space="preserve">VARCHAR2 </v>
      </c>
      <c r="I109" s="20">
        <f t="shared" si="34"/>
        <v>12</v>
      </c>
      <c r="J109" s="20">
        <f t="shared" si="35"/>
        <v>2</v>
      </c>
      <c r="K109" s="30" t="str">
        <f t="shared" si="36"/>
        <v>3</v>
      </c>
      <c r="L109" s="20" t="s">
        <v>485</v>
      </c>
      <c r="M109" s="30" t="str">
        <f t="shared" si="37"/>
        <v xml:space="preserve">AUTOEXTNOTIPRD </v>
      </c>
      <c r="N109" s="30" t="str">
        <f t="shared" si="38"/>
        <v xml:space="preserve">AUTOEXTNOTIPRD </v>
      </c>
      <c r="O109" s="20" t="str">
        <f t="shared" si="39"/>
        <v xml:space="preserve">VARCHAR2 </v>
      </c>
      <c r="P109" s="20" t="str">
        <f t="shared" si="40"/>
        <v>3</v>
      </c>
      <c r="Q109" s="16"/>
      <c r="R109" s="20" t="str">
        <f t="shared" si="41"/>
        <v xml:space="preserve">AUTOEXTNOTIPRD </v>
      </c>
    </row>
    <row r="110" spans="1:18" x14ac:dyDescent="0.25">
      <c r="A110" s="20" t="s">
        <v>490</v>
      </c>
      <c r="B110" t="s">
        <v>390</v>
      </c>
      <c r="C110" s="20">
        <f t="shared" si="28"/>
        <v>18</v>
      </c>
      <c r="D110" s="30" t="str">
        <f t="shared" si="29"/>
        <v xml:space="preserve">AUTOEXTFINALEXPDT </v>
      </c>
      <c r="E110" s="30" t="str">
        <f t="shared" si="30"/>
        <v xml:space="preserve">AUTOEXTFINALEXPDT </v>
      </c>
      <c r="F110" s="20" t="str">
        <f t="shared" si="31"/>
        <v>TIMESTAMP,</v>
      </c>
      <c r="G110" s="20" t="e">
        <f t="shared" si="32"/>
        <v>#VALUE!</v>
      </c>
      <c r="H110" s="30" t="e">
        <f t="shared" si="33"/>
        <v>#VALUE!</v>
      </c>
      <c r="I110" s="20" t="e">
        <f t="shared" si="34"/>
        <v>#VALUE!</v>
      </c>
      <c r="J110" s="20" t="e">
        <f t="shared" si="35"/>
        <v>#VALUE!</v>
      </c>
      <c r="K110" s="30" t="e">
        <f t="shared" si="36"/>
        <v>#VALUE!</v>
      </c>
      <c r="L110" s="20" t="s">
        <v>485</v>
      </c>
      <c r="M110" s="30" t="str">
        <f t="shared" si="37"/>
        <v xml:space="preserve">AUTOEXTFINALEXPDT </v>
      </c>
      <c r="N110" s="30" t="str">
        <f t="shared" si="38"/>
        <v xml:space="preserve">AUTOEXTFINALEXPDT </v>
      </c>
      <c r="O110" s="20" t="e">
        <f t="shared" si="39"/>
        <v>#VALUE!</v>
      </c>
      <c r="P110" s="20" t="e">
        <f t="shared" si="40"/>
        <v>#VALUE!</v>
      </c>
      <c r="Q110" s="16"/>
      <c r="R110" s="20" t="str">
        <f t="shared" si="41"/>
        <v xml:space="preserve">AUTOEXTFINALEXPDT </v>
      </c>
    </row>
    <row r="111" spans="1:18" x14ac:dyDescent="0.25">
      <c r="A111" s="20" t="s">
        <v>490</v>
      </c>
      <c r="B111" t="s">
        <v>391</v>
      </c>
      <c r="C111" s="20">
        <f t="shared" si="28"/>
        <v>12</v>
      </c>
      <c r="D111" s="30" t="str">
        <f t="shared" si="29"/>
        <v xml:space="preserve">DEMANDDINDI </v>
      </c>
      <c r="E111" s="30" t="str">
        <f t="shared" si="30"/>
        <v xml:space="preserve">DEMANDDINDI </v>
      </c>
      <c r="F111" s="20" t="str">
        <f t="shared" si="31"/>
        <v>VARCHAR2 (30),</v>
      </c>
      <c r="G111" s="20">
        <f t="shared" si="32"/>
        <v>10</v>
      </c>
      <c r="H111" s="30" t="str">
        <f t="shared" si="33"/>
        <v xml:space="preserve">VARCHAR2 </v>
      </c>
      <c r="I111" s="20">
        <f t="shared" si="34"/>
        <v>13</v>
      </c>
      <c r="J111" s="20">
        <f t="shared" si="35"/>
        <v>3</v>
      </c>
      <c r="K111" s="30" t="str">
        <f t="shared" si="36"/>
        <v>30</v>
      </c>
      <c r="L111" s="20" t="s">
        <v>485</v>
      </c>
      <c r="M111" s="30" t="str">
        <f t="shared" si="37"/>
        <v xml:space="preserve">DEMANDDINDI </v>
      </c>
      <c r="N111" s="30" t="str">
        <f t="shared" si="38"/>
        <v xml:space="preserve">DEMANDDINDI </v>
      </c>
      <c r="O111" s="20" t="str">
        <f t="shared" si="39"/>
        <v xml:space="preserve">VARCHAR2 </v>
      </c>
      <c r="P111" s="20" t="str">
        <f t="shared" si="40"/>
        <v>30</v>
      </c>
      <c r="Q111" s="16"/>
      <c r="R111" s="20" t="str">
        <f t="shared" si="41"/>
        <v xml:space="preserve">DEMANDDINDI </v>
      </c>
    </row>
    <row r="112" spans="1:18" x14ac:dyDescent="0.25">
      <c r="A112" s="20" t="s">
        <v>490</v>
      </c>
      <c r="B112" t="s">
        <v>392</v>
      </c>
      <c r="C112" s="20">
        <f t="shared" si="28"/>
        <v>8</v>
      </c>
      <c r="D112" s="30" t="str">
        <f t="shared" si="29"/>
        <v xml:space="preserve">TRFINDI </v>
      </c>
      <c r="E112" s="30" t="str">
        <f t="shared" si="30"/>
        <v xml:space="preserve">TRFINDI </v>
      </c>
      <c r="F112" s="20" t="str">
        <f t="shared" si="31"/>
        <v>VARCHAR2 (30),</v>
      </c>
      <c r="G112" s="20">
        <f t="shared" si="32"/>
        <v>10</v>
      </c>
      <c r="H112" s="30" t="str">
        <f t="shared" si="33"/>
        <v xml:space="preserve">VARCHAR2 </v>
      </c>
      <c r="I112" s="20">
        <f t="shared" si="34"/>
        <v>13</v>
      </c>
      <c r="J112" s="20">
        <f t="shared" si="35"/>
        <v>3</v>
      </c>
      <c r="K112" s="30" t="str">
        <f t="shared" si="36"/>
        <v>30</v>
      </c>
      <c r="L112" s="20" t="s">
        <v>485</v>
      </c>
      <c r="M112" s="30" t="str">
        <f t="shared" si="37"/>
        <v xml:space="preserve">TRFINDI </v>
      </c>
      <c r="N112" s="30" t="str">
        <f t="shared" si="38"/>
        <v xml:space="preserve">TRFINDI </v>
      </c>
      <c r="O112" s="20" t="str">
        <f t="shared" si="39"/>
        <v xml:space="preserve">VARCHAR2 </v>
      </c>
      <c r="P112" s="20" t="str">
        <f t="shared" si="40"/>
        <v>30</v>
      </c>
      <c r="Q112" s="16"/>
      <c r="R112" s="20" t="str">
        <f t="shared" si="41"/>
        <v xml:space="preserve">TRFINDI </v>
      </c>
    </row>
    <row r="113" spans="1:18" x14ac:dyDescent="0.25">
      <c r="A113" s="20" t="s">
        <v>490</v>
      </c>
      <c r="B113" t="s">
        <v>393</v>
      </c>
      <c r="C113" s="20">
        <f t="shared" si="28"/>
        <v>13</v>
      </c>
      <c r="D113" s="30" t="str">
        <f t="shared" si="29"/>
        <v xml:space="preserve">DELRYOFOGUND </v>
      </c>
      <c r="E113" s="30" t="str">
        <f t="shared" si="30"/>
        <v xml:space="preserve">DELRYOFOGUND </v>
      </c>
      <c r="F113" s="20" t="str">
        <f t="shared" si="31"/>
        <v>VARCHAR2 (6),</v>
      </c>
      <c r="G113" s="20">
        <f t="shared" si="32"/>
        <v>10</v>
      </c>
      <c r="H113" s="30" t="str">
        <f t="shared" si="33"/>
        <v xml:space="preserve">VARCHAR2 </v>
      </c>
      <c r="I113" s="20">
        <f t="shared" si="34"/>
        <v>12</v>
      </c>
      <c r="J113" s="20">
        <f t="shared" si="35"/>
        <v>2</v>
      </c>
      <c r="K113" s="30" t="str">
        <f t="shared" si="36"/>
        <v>6</v>
      </c>
      <c r="L113" s="20" t="s">
        <v>485</v>
      </c>
      <c r="M113" s="30" t="str">
        <f t="shared" si="37"/>
        <v xml:space="preserve">DELRYOFOGUND </v>
      </c>
      <c r="N113" s="30" t="str">
        <f t="shared" si="38"/>
        <v xml:space="preserve">DELRYOFOGUND </v>
      </c>
      <c r="O113" s="20" t="str">
        <f t="shared" si="39"/>
        <v xml:space="preserve">VARCHAR2 </v>
      </c>
      <c r="P113" s="20" t="str">
        <f t="shared" si="40"/>
        <v>6</v>
      </c>
      <c r="Q113" s="16"/>
      <c r="R113" s="20" t="str">
        <f t="shared" si="41"/>
        <v xml:space="preserve">DELRYOFOGUND </v>
      </c>
    </row>
    <row r="114" spans="1:18" x14ac:dyDescent="0.25">
      <c r="A114" s="20" t="s">
        <v>490</v>
      </c>
      <c r="B114" t="s">
        <v>394</v>
      </c>
      <c r="C114" s="20">
        <f t="shared" si="28"/>
        <v>10</v>
      </c>
      <c r="D114" s="30" t="str">
        <f t="shared" si="29"/>
        <v xml:space="preserve">DELRYCODE </v>
      </c>
      <c r="E114" s="30" t="str">
        <f t="shared" si="30"/>
        <v xml:space="preserve">DELRYCODE </v>
      </c>
      <c r="F114" s="20" t="str">
        <f t="shared" si="31"/>
        <v>VARCHAR2 (6),</v>
      </c>
      <c r="G114" s="20">
        <f t="shared" si="32"/>
        <v>10</v>
      </c>
      <c r="H114" s="30" t="str">
        <f t="shared" si="33"/>
        <v xml:space="preserve">VARCHAR2 </v>
      </c>
      <c r="I114" s="20">
        <f t="shared" si="34"/>
        <v>12</v>
      </c>
      <c r="J114" s="20">
        <f t="shared" si="35"/>
        <v>2</v>
      </c>
      <c r="K114" s="30" t="str">
        <f t="shared" si="36"/>
        <v>6</v>
      </c>
      <c r="L114" s="20" t="s">
        <v>485</v>
      </c>
      <c r="M114" s="30" t="str">
        <f t="shared" si="37"/>
        <v xml:space="preserve">DELRYCODE </v>
      </c>
      <c r="N114" s="30" t="str">
        <f t="shared" si="38"/>
        <v xml:space="preserve">DELRYCODE </v>
      </c>
      <c r="O114" s="20" t="str">
        <f t="shared" si="39"/>
        <v xml:space="preserve">VARCHAR2 </v>
      </c>
      <c r="P114" s="20" t="str">
        <f t="shared" si="40"/>
        <v>6</v>
      </c>
      <c r="Q114" s="16"/>
      <c r="R114" s="20" t="str">
        <f t="shared" si="41"/>
        <v xml:space="preserve">DELRYCODE </v>
      </c>
    </row>
    <row r="115" spans="1:18" x14ac:dyDescent="0.25">
      <c r="A115" s="20" t="s">
        <v>490</v>
      </c>
      <c r="B115" t="s">
        <v>395</v>
      </c>
      <c r="C115" s="20">
        <f t="shared" si="28"/>
        <v>8</v>
      </c>
      <c r="D115" s="30" t="str">
        <f t="shared" si="29"/>
        <v xml:space="preserve">ADDINFO </v>
      </c>
      <c r="E115" s="30" t="str">
        <f t="shared" si="30"/>
        <v xml:space="preserve">ADDINFO </v>
      </c>
      <c r="F115" s="20" t="str">
        <f t="shared" si="31"/>
        <v>VARCHAR2 (100),</v>
      </c>
      <c r="G115" s="20">
        <f t="shared" si="32"/>
        <v>10</v>
      </c>
      <c r="H115" s="30" t="str">
        <f t="shared" si="33"/>
        <v xml:space="preserve">VARCHAR2 </v>
      </c>
      <c r="I115" s="20">
        <f t="shared" si="34"/>
        <v>14</v>
      </c>
      <c r="J115" s="20">
        <f t="shared" si="35"/>
        <v>4</v>
      </c>
      <c r="K115" s="30" t="str">
        <f t="shared" si="36"/>
        <v>100</v>
      </c>
      <c r="L115" s="20" t="s">
        <v>485</v>
      </c>
      <c r="M115" s="30" t="str">
        <f t="shared" si="37"/>
        <v xml:space="preserve">ADDINFO </v>
      </c>
      <c r="N115" s="30" t="str">
        <f t="shared" si="38"/>
        <v xml:space="preserve">ADDINFO </v>
      </c>
      <c r="O115" s="20" t="str">
        <f t="shared" si="39"/>
        <v xml:space="preserve">VARCHAR2 </v>
      </c>
      <c r="P115" s="20" t="str">
        <f t="shared" si="40"/>
        <v>100</v>
      </c>
      <c r="Q115" s="16"/>
      <c r="R115" s="20" t="str">
        <f t="shared" si="41"/>
        <v xml:space="preserve">ADDINFO </v>
      </c>
    </row>
    <row r="116" spans="1:18" x14ac:dyDescent="0.25">
      <c r="A116" s="20" t="s">
        <v>490</v>
      </c>
      <c r="B116" t="s">
        <v>396</v>
      </c>
      <c r="C116" s="20">
        <f t="shared" si="28"/>
        <v>8</v>
      </c>
      <c r="D116" s="30" t="str">
        <f t="shared" si="29"/>
        <v xml:space="preserve">DELRYTO </v>
      </c>
      <c r="E116" s="30" t="str">
        <f t="shared" si="30"/>
        <v xml:space="preserve">DELRYTO </v>
      </c>
      <c r="F116" s="20" t="str">
        <f t="shared" si="31"/>
        <v>VARCHAR2 (6),</v>
      </c>
      <c r="G116" s="20">
        <f t="shared" si="32"/>
        <v>10</v>
      </c>
      <c r="H116" s="30" t="str">
        <f t="shared" si="33"/>
        <v xml:space="preserve">VARCHAR2 </v>
      </c>
      <c r="I116" s="20">
        <f t="shared" si="34"/>
        <v>12</v>
      </c>
      <c r="J116" s="20">
        <f t="shared" si="35"/>
        <v>2</v>
      </c>
      <c r="K116" s="30" t="str">
        <f t="shared" si="36"/>
        <v>6</v>
      </c>
      <c r="L116" s="20" t="s">
        <v>485</v>
      </c>
      <c r="M116" s="30" t="str">
        <f t="shared" si="37"/>
        <v xml:space="preserve">DELRYTO </v>
      </c>
      <c r="N116" s="30" t="str">
        <f t="shared" si="38"/>
        <v xml:space="preserve">DELRYTO </v>
      </c>
      <c r="O116" s="20" t="str">
        <f t="shared" si="39"/>
        <v xml:space="preserve">VARCHAR2 </v>
      </c>
      <c r="P116" s="20" t="str">
        <f t="shared" si="40"/>
        <v>6</v>
      </c>
      <c r="Q116" s="16"/>
      <c r="R116" s="20" t="str">
        <f t="shared" si="41"/>
        <v xml:space="preserve">DELRYTO </v>
      </c>
    </row>
    <row r="117" spans="1:18" x14ac:dyDescent="0.25">
      <c r="A117" s="20" t="s">
        <v>490</v>
      </c>
      <c r="B117" t="s">
        <v>397</v>
      </c>
      <c r="C117" s="20">
        <f t="shared" ref="C117:C180" si="42">FIND(" ",B117)</f>
        <v>14</v>
      </c>
      <c r="D117" s="30" t="str">
        <f t="shared" ref="D117:D180" si="43">MID(B117,1,C117)</f>
        <v xml:space="preserve">CHARGESDRACCT </v>
      </c>
      <c r="E117" s="30" t="str">
        <f t="shared" ref="E117:E180" si="44">LEFT(D117,C117)</f>
        <v xml:space="preserve">CHARGESDRACCT </v>
      </c>
      <c r="F117" s="20" t="str">
        <f t="shared" ref="F117:F180" si="45">TRIM(MID(B117,C117,100))</f>
        <v>VARCHAR2 (32),</v>
      </c>
      <c r="G117" s="20">
        <f t="shared" ref="G117:G180" si="46">FIND("(",(F117))</f>
        <v>10</v>
      </c>
      <c r="H117" s="30" t="str">
        <f t="shared" ref="H117:H180" si="47">MID(F117,1,G117-1)</f>
        <v xml:space="preserve">VARCHAR2 </v>
      </c>
      <c r="I117" s="20">
        <f t="shared" ref="I117:I180" si="48">FIND(")",F117)</f>
        <v>13</v>
      </c>
      <c r="J117" s="20">
        <f t="shared" ref="J117:J180" si="49">I117-G117</f>
        <v>3</v>
      </c>
      <c r="K117" s="30" t="str">
        <f t="shared" ref="K117:K180" si="50">MID(F117,G117+1,J117-1)</f>
        <v>32</v>
      </c>
      <c r="L117" s="20" t="s">
        <v>485</v>
      </c>
      <c r="M117" s="30" t="str">
        <f t="shared" ref="M117:M180" si="51">D117</f>
        <v xml:space="preserve">CHARGESDRACCT </v>
      </c>
      <c r="N117" s="30" t="str">
        <f t="shared" ref="N117:N180" si="52">M117</f>
        <v xml:space="preserve">CHARGESDRACCT </v>
      </c>
      <c r="O117" s="20" t="str">
        <f t="shared" ref="O117:O180" si="53">H117</f>
        <v xml:space="preserve">VARCHAR2 </v>
      </c>
      <c r="P117" s="20" t="str">
        <f t="shared" ref="P117:P180" si="54">K117</f>
        <v>32</v>
      </c>
      <c r="Q117" s="16"/>
      <c r="R117" s="20" t="str">
        <f t="shared" si="41"/>
        <v xml:space="preserve">CHARGESDRACCT </v>
      </c>
    </row>
    <row r="118" spans="1:18" x14ac:dyDescent="0.25">
      <c r="A118" s="20" t="s">
        <v>490</v>
      </c>
      <c r="B118" t="s">
        <v>398</v>
      </c>
      <c r="C118" s="20">
        <f t="shared" si="42"/>
        <v>16</v>
      </c>
      <c r="D118" s="30" t="str">
        <f t="shared" si="43"/>
        <v xml:space="preserve">CHARGESDRACNAME </v>
      </c>
      <c r="E118" s="30" t="str">
        <f t="shared" si="44"/>
        <v xml:space="preserve">CHARGESDRACNAME </v>
      </c>
      <c r="F118" s="20" t="str">
        <f t="shared" si="45"/>
        <v>VARCHAR2 (50),</v>
      </c>
      <c r="G118" s="20">
        <f t="shared" si="46"/>
        <v>10</v>
      </c>
      <c r="H118" s="30" t="str">
        <f t="shared" si="47"/>
        <v xml:space="preserve">VARCHAR2 </v>
      </c>
      <c r="I118" s="20">
        <f t="shared" si="48"/>
        <v>13</v>
      </c>
      <c r="J118" s="20">
        <f t="shared" si="49"/>
        <v>3</v>
      </c>
      <c r="K118" s="30" t="str">
        <f t="shared" si="50"/>
        <v>50</v>
      </c>
      <c r="L118" s="20" t="s">
        <v>485</v>
      </c>
      <c r="M118" s="30" t="str">
        <f t="shared" si="51"/>
        <v xml:space="preserve">CHARGESDRACNAME </v>
      </c>
      <c r="N118" s="30" t="str">
        <f t="shared" si="52"/>
        <v xml:space="preserve">CHARGESDRACNAME </v>
      </c>
      <c r="O118" s="20" t="str">
        <f t="shared" si="53"/>
        <v xml:space="preserve">VARCHAR2 </v>
      </c>
      <c r="P118" s="20" t="str">
        <f t="shared" si="54"/>
        <v>50</v>
      </c>
      <c r="Q118" s="16"/>
      <c r="R118" s="20" t="str">
        <f t="shared" si="41"/>
        <v xml:space="preserve">CHARGESDRACNAME </v>
      </c>
    </row>
    <row r="119" spans="1:18" x14ac:dyDescent="0.25">
      <c r="A119" s="20" t="s">
        <v>490</v>
      </c>
      <c r="B119" t="s">
        <v>399</v>
      </c>
      <c r="C119" s="20">
        <f t="shared" si="42"/>
        <v>16</v>
      </c>
      <c r="D119" s="30" t="str">
        <f t="shared" si="43"/>
        <v xml:space="preserve">USANCECHRGCURCD </v>
      </c>
      <c r="E119" s="30" t="str">
        <f t="shared" si="44"/>
        <v xml:space="preserve">USANCECHRGCURCD </v>
      </c>
      <c r="F119" s="20" t="str">
        <f t="shared" si="45"/>
        <v>VARCHAR2 (3),</v>
      </c>
      <c r="G119" s="20">
        <f t="shared" si="46"/>
        <v>10</v>
      </c>
      <c r="H119" s="30" t="str">
        <f t="shared" si="47"/>
        <v xml:space="preserve">VARCHAR2 </v>
      </c>
      <c r="I119" s="20">
        <f t="shared" si="48"/>
        <v>12</v>
      </c>
      <c r="J119" s="20">
        <f t="shared" si="49"/>
        <v>2</v>
      </c>
      <c r="K119" s="30" t="str">
        <f t="shared" si="50"/>
        <v>3</v>
      </c>
      <c r="L119" s="20" t="s">
        <v>485</v>
      </c>
      <c r="M119" s="30" t="str">
        <f t="shared" si="51"/>
        <v xml:space="preserve">USANCECHRGCURCD </v>
      </c>
      <c r="N119" s="30" t="str">
        <f t="shared" si="52"/>
        <v xml:space="preserve">USANCECHRGCURCD </v>
      </c>
      <c r="O119" s="20" t="str">
        <f t="shared" si="53"/>
        <v xml:space="preserve">VARCHAR2 </v>
      </c>
      <c r="P119" s="20" t="str">
        <f t="shared" si="54"/>
        <v>3</v>
      </c>
      <c r="Q119" s="16"/>
      <c r="R119" s="20" t="str">
        <f t="shared" si="41"/>
        <v xml:space="preserve">USANCECHRGCURCD </v>
      </c>
    </row>
    <row r="120" spans="1:18" x14ac:dyDescent="0.25">
      <c r="A120" s="20" t="s">
        <v>490</v>
      </c>
      <c r="B120" t="s">
        <v>400</v>
      </c>
      <c r="C120" s="20">
        <f t="shared" si="42"/>
        <v>14</v>
      </c>
      <c r="D120" s="30" t="str">
        <f t="shared" si="43"/>
        <v xml:space="preserve">USANCECHRGAMT </v>
      </c>
      <c r="E120" s="30" t="str">
        <f t="shared" si="44"/>
        <v xml:space="preserve">USANCECHRGAMT </v>
      </c>
      <c r="F120" s="20" t="str">
        <f t="shared" si="45"/>
        <v>FLOAT,</v>
      </c>
      <c r="G120" s="20" t="e">
        <f t="shared" si="46"/>
        <v>#VALUE!</v>
      </c>
      <c r="H120" s="30" t="e">
        <f t="shared" si="47"/>
        <v>#VALUE!</v>
      </c>
      <c r="I120" s="20" t="e">
        <f t="shared" si="48"/>
        <v>#VALUE!</v>
      </c>
      <c r="J120" s="20" t="e">
        <f t="shared" si="49"/>
        <v>#VALUE!</v>
      </c>
      <c r="K120" s="30" t="e">
        <f t="shared" si="50"/>
        <v>#VALUE!</v>
      </c>
      <c r="L120" s="20" t="s">
        <v>485</v>
      </c>
      <c r="M120" s="30" t="str">
        <f t="shared" si="51"/>
        <v xml:space="preserve">USANCECHRGAMT </v>
      </c>
      <c r="N120" s="30" t="str">
        <f t="shared" si="52"/>
        <v xml:space="preserve">USANCECHRGAMT </v>
      </c>
      <c r="O120" s="20" t="e">
        <f t="shared" si="53"/>
        <v>#VALUE!</v>
      </c>
      <c r="P120" s="20" t="e">
        <f t="shared" si="54"/>
        <v>#VALUE!</v>
      </c>
      <c r="Q120" s="16"/>
      <c r="R120" s="20" t="str">
        <f t="shared" si="41"/>
        <v xml:space="preserve">USANCECHRGAMT </v>
      </c>
    </row>
    <row r="121" spans="1:18" x14ac:dyDescent="0.25">
      <c r="A121" s="20" t="s">
        <v>490</v>
      </c>
      <c r="B121" t="s">
        <v>401</v>
      </c>
      <c r="C121" s="20">
        <f t="shared" si="42"/>
        <v>17</v>
      </c>
      <c r="D121" s="30" t="str">
        <f t="shared" si="43"/>
        <v xml:space="preserve">USANCECHRGAMTADV </v>
      </c>
      <c r="E121" s="30" t="str">
        <f t="shared" si="44"/>
        <v xml:space="preserve">USANCECHRGAMTADV </v>
      </c>
      <c r="F121" s="20" t="str">
        <f t="shared" si="45"/>
        <v>FLOAT,</v>
      </c>
      <c r="G121" s="20" t="e">
        <f t="shared" si="46"/>
        <v>#VALUE!</v>
      </c>
      <c r="H121" s="30" t="e">
        <f t="shared" si="47"/>
        <v>#VALUE!</v>
      </c>
      <c r="I121" s="20" t="e">
        <f t="shared" si="48"/>
        <v>#VALUE!</v>
      </c>
      <c r="J121" s="20" t="e">
        <f t="shared" si="49"/>
        <v>#VALUE!</v>
      </c>
      <c r="K121" s="30" t="e">
        <f t="shared" si="50"/>
        <v>#VALUE!</v>
      </c>
      <c r="L121" s="20" t="s">
        <v>485</v>
      </c>
      <c r="M121" s="30" t="str">
        <f t="shared" si="51"/>
        <v xml:space="preserve">USANCECHRGAMTADV </v>
      </c>
      <c r="N121" s="30" t="str">
        <f t="shared" si="52"/>
        <v xml:space="preserve">USANCECHRGAMTADV </v>
      </c>
      <c r="O121" s="20" t="e">
        <f t="shared" si="53"/>
        <v>#VALUE!</v>
      </c>
      <c r="P121" s="20" t="e">
        <f t="shared" si="54"/>
        <v>#VALUE!</v>
      </c>
      <c r="Q121" s="16"/>
      <c r="R121" s="20" t="str">
        <f t="shared" si="41"/>
        <v xml:space="preserve">USANCECHRGAMTADV </v>
      </c>
    </row>
    <row r="122" spans="1:18" x14ac:dyDescent="0.25">
      <c r="A122" s="20" t="s">
        <v>490</v>
      </c>
      <c r="B122" t="s">
        <v>402</v>
      </c>
      <c r="C122" s="20">
        <f t="shared" si="42"/>
        <v>16</v>
      </c>
      <c r="D122" s="30" t="str">
        <f t="shared" si="43"/>
        <v xml:space="preserve">USANCECHRGAMTPL </v>
      </c>
      <c r="E122" s="30" t="str">
        <f t="shared" si="44"/>
        <v xml:space="preserve">USANCECHRGAMTPL </v>
      </c>
      <c r="F122" s="20" t="str">
        <f t="shared" si="45"/>
        <v>FLOAT,</v>
      </c>
      <c r="G122" s="20" t="e">
        <f t="shared" si="46"/>
        <v>#VALUE!</v>
      </c>
      <c r="H122" s="30" t="e">
        <f t="shared" si="47"/>
        <v>#VALUE!</v>
      </c>
      <c r="I122" s="20" t="e">
        <f t="shared" si="48"/>
        <v>#VALUE!</v>
      </c>
      <c r="J122" s="20" t="e">
        <f t="shared" si="49"/>
        <v>#VALUE!</v>
      </c>
      <c r="K122" s="30" t="e">
        <f t="shared" si="50"/>
        <v>#VALUE!</v>
      </c>
      <c r="L122" s="20" t="s">
        <v>485</v>
      </c>
      <c r="M122" s="30" t="str">
        <f t="shared" si="51"/>
        <v xml:space="preserve">USANCECHRGAMTPL </v>
      </c>
      <c r="N122" s="30" t="str">
        <f t="shared" si="52"/>
        <v xml:space="preserve">USANCECHRGAMTPL </v>
      </c>
      <c r="O122" s="20" t="e">
        <f t="shared" si="53"/>
        <v>#VALUE!</v>
      </c>
      <c r="P122" s="20" t="e">
        <f t="shared" si="54"/>
        <v>#VALUE!</v>
      </c>
      <c r="Q122" s="16"/>
      <c r="R122" s="20" t="str">
        <f t="shared" si="41"/>
        <v xml:space="preserve">USANCECHRGAMTPL </v>
      </c>
    </row>
    <row r="123" spans="1:18" x14ac:dyDescent="0.25">
      <c r="A123" s="20" t="s">
        <v>490</v>
      </c>
      <c r="B123" t="s">
        <v>403</v>
      </c>
      <c r="C123" s="20">
        <f t="shared" si="42"/>
        <v>15</v>
      </c>
      <c r="D123" s="30" t="str">
        <f t="shared" si="43"/>
        <v xml:space="preserve">COMMTCHRGCURCD </v>
      </c>
      <c r="E123" s="30" t="str">
        <f t="shared" si="44"/>
        <v xml:space="preserve">COMMTCHRGCURCD </v>
      </c>
      <c r="F123" s="20" t="str">
        <f t="shared" si="45"/>
        <v>VARCHAR2 (3),</v>
      </c>
      <c r="G123" s="20">
        <f t="shared" si="46"/>
        <v>10</v>
      </c>
      <c r="H123" s="30" t="str">
        <f t="shared" si="47"/>
        <v xml:space="preserve">VARCHAR2 </v>
      </c>
      <c r="I123" s="20">
        <f t="shared" si="48"/>
        <v>12</v>
      </c>
      <c r="J123" s="20">
        <f t="shared" si="49"/>
        <v>2</v>
      </c>
      <c r="K123" s="30" t="str">
        <f t="shared" si="50"/>
        <v>3</v>
      </c>
      <c r="L123" s="20" t="s">
        <v>485</v>
      </c>
      <c r="M123" s="30" t="str">
        <f t="shared" si="51"/>
        <v xml:space="preserve">COMMTCHRGCURCD </v>
      </c>
      <c r="N123" s="30" t="str">
        <f t="shared" si="52"/>
        <v xml:space="preserve">COMMTCHRGCURCD </v>
      </c>
      <c r="O123" s="20" t="str">
        <f t="shared" si="53"/>
        <v xml:space="preserve">VARCHAR2 </v>
      </c>
      <c r="P123" s="20" t="str">
        <f t="shared" si="54"/>
        <v>3</v>
      </c>
      <c r="Q123" s="16"/>
      <c r="R123" s="20" t="str">
        <f t="shared" si="41"/>
        <v xml:space="preserve">COMMTCHRGCURCD </v>
      </c>
    </row>
    <row r="124" spans="1:18" x14ac:dyDescent="0.25">
      <c r="A124" s="20" t="s">
        <v>490</v>
      </c>
      <c r="B124" t="s">
        <v>404</v>
      </c>
      <c r="C124" s="20">
        <f t="shared" si="42"/>
        <v>13</v>
      </c>
      <c r="D124" s="30" t="str">
        <f t="shared" si="43"/>
        <v xml:space="preserve">COMMTCHRGAMT </v>
      </c>
      <c r="E124" s="30" t="str">
        <f t="shared" si="44"/>
        <v xml:space="preserve">COMMTCHRGAMT </v>
      </c>
      <c r="F124" s="20" t="str">
        <f t="shared" si="45"/>
        <v>FLOAT,</v>
      </c>
      <c r="G124" s="20" t="e">
        <f t="shared" si="46"/>
        <v>#VALUE!</v>
      </c>
      <c r="H124" s="30" t="e">
        <f t="shared" si="47"/>
        <v>#VALUE!</v>
      </c>
      <c r="I124" s="20" t="e">
        <f t="shared" si="48"/>
        <v>#VALUE!</v>
      </c>
      <c r="J124" s="20" t="e">
        <f t="shared" si="49"/>
        <v>#VALUE!</v>
      </c>
      <c r="K124" s="30" t="e">
        <f t="shared" si="50"/>
        <v>#VALUE!</v>
      </c>
      <c r="L124" s="20" t="s">
        <v>485</v>
      </c>
      <c r="M124" s="30" t="str">
        <f t="shared" si="51"/>
        <v xml:space="preserve">COMMTCHRGAMT </v>
      </c>
      <c r="N124" s="30" t="str">
        <f t="shared" si="52"/>
        <v xml:space="preserve">COMMTCHRGAMT </v>
      </c>
      <c r="O124" s="20" t="e">
        <f t="shared" si="53"/>
        <v>#VALUE!</v>
      </c>
      <c r="P124" s="20" t="e">
        <f t="shared" si="54"/>
        <v>#VALUE!</v>
      </c>
      <c r="Q124" s="16"/>
      <c r="R124" s="20" t="str">
        <f t="shared" si="41"/>
        <v xml:space="preserve">COMMTCHRGAMT </v>
      </c>
    </row>
    <row r="125" spans="1:18" x14ac:dyDescent="0.25">
      <c r="A125" s="20" t="s">
        <v>490</v>
      </c>
      <c r="B125" t="s">
        <v>405</v>
      </c>
      <c r="C125" s="20">
        <f t="shared" si="42"/>
        <v>16</v>
      </c>
      <c r="D125" s="30" t="str">
        <f t="shared" si="43"/>
        <v xml:space="preserve">COMMTCHRGAMTADV </v>
      </c>
      <c r="E125" s="30" t="str">
        <f t="shared" si="44"/>
        <v xml:space="preserve">COMMTCHRGAMTADV </v>
      </c>
      <c r="F125" s="20" t="str">
        <f t="shared" si="45"/>
        <v>FLOAT,</v>
      </c>
      <c r="G125" s="20" t="e">
        <f t="shared" si="46"/>
        <v>#VALUE!</v>
      </c>
      <c r="H125" s="30" t="e">
        <f t="shared" si="47"/>
        <v>#VALUE!</v>
      </c>
      <c r="I125" s="20" t="e">
        <f t="shared" si="48"/>
        <v>#VALUE!</v>
      </c>
      <c r="J125" s="20" t="e">
        <f t="shared" si="49"/>
        <v>#VALUE!</v>
      </c>
      <c r="K125" s="30" t="e">
        <f t="shared" si="50"/>
        <v>#VALUE!</v>
      </c>
      <c r="L125" s="20" t="s">
        <v>485</v>
      </c>
      <c r="M125" s="30" t="str">
        <f t="shared" si="51"/>
        <v xml:space="preserve">COMMTCHRGAMTADV </v>
      </c>
      <c r="N125" s="30" t="str">
        <f t="shared" si="52"/>
        <v xml:space="preserve">COMMTCHRGAMTADV </v>
      </c>
      <c r="O125" s="20" t="e">
        <f t="shared" si="53"/>
        <v>#VALUE!</v>
      </c>
      <c r="P125" s="20" t="e">
        <f t="shared" si="54"/>
        <v>#VALUE!</v>
      </c>
      <c r="Q125" s="16"/>
      <c r="R125" s="20" t="str">
        <f t="shared" si="41"/>
        <v xml:space="preserve">COMMTCHRGAMTADV </v>
      </c>
    </row>
    <row r="126" spans="1:18" x14ac:dyDescent="0.25">
      <c r="A126" s="20" t="s">
        <v>490</v>
      </c>
      <c r="B126" t="s">
        <v>406</v>
      </c>
      <c r="C126" s="20">
        <f t="shared" si="42"/>
        <v>15</v>
      </c>
      <c r="D126" s="30" t="str">
        <f t="shared" si="43"/>
        <v xml:space="preserve">COMMTCHRGAMTPL </v>
      </c>
      <c r="E126" s="30" t="str">
        <f t="shared" si="44"/>
        <v xml:space="preserve">COMMTCHRGAMTPL </v>
      </c>
      <c r="F126" s="20" t="str">
        <f t="shared" si="45"/>
        <v>FLOAT,</v>
      </c>
      <c r="G126" s="20" t="e">
        <f t="shared" si="46"/>
        <v>#VALUE!</v>
      </c>
      <c r="H126" s="30" t="e">
        <f t="shared" si="47"/>
        <v>#VALUE!</v>
      </c>
      <c r="I126" s="20" t="e">
        <f t="shared" si="48"/>
        <v>#VALUE!</v>
      </c>
      <c r="J126" s="20" t="e">
        <f t="shared" si="49"/>
        <v>#VALUE!</v>
      </c>
      <c r="K126" s="30" t="e">
        <f t="shared" si="50"/>
        <v>#VALUE!</v>
      </c>
      <c r="L126" s="20" t="s">
        <v>485</v>
      </c>
      <c r="M126" s="30" t="str">
        <f t="shared" si="51"/>
        <v xml:space="preserve">COMMTCHRGAMTPL </v>
      </c>
      <c r="N126" s="30" t="str">
        <f t="shared" si="52"/>
        <v xml:space="preserve">COMMTCHRGAMTPL </v>
      </c>
      <c r="O126" s="20" t="e">
        <f t="shared" si="53"/>
        <v>#VALUE!</v>
      </c>
      <c r="P126" s="20" t="e">
        <f t="shared" si="54"/>
        <v>#VALUE!</v>
      </c>
      <c r="Q126" s="16"/>
      <c r="R126" s="20" t="str">
        <f t="shared" si="41"/>
        <v xml:space="preserve">COMMTCHRGAMTPL </v>
      </c>
    </row>
    <row r="127" spans="1:18" x14ac:dyDescent="0.25">
      <c r="A127" s="20" t="s">
        <v>490</v>
      </c>
      <c r="B127" t="s">
        <v>407</v>
      </c>
      <c r="C127" s="20">
        <f t="shared" si="42"/>
        <v>8</v>
      </c>
      <c r="D127" s="30" t="str">
        <f t="shared" si="43"/>
        <v xml:space="preserve">OUPCODE </v>
      </c>
      <c r="E127" s="30" t="str">
        <f t="shared" si="44"/>
        <v xml:space="preserve">OUPCODE </v>
      </c>
      <c r="F127" s="20" t="str">
        <f t="shared" si="45"/>
        <v>NUMBER (10),</v>
      </c>
      <c r="G127" s="20">
        <f t="shared" si="46"/>
        <v>8</v>
      </c>
      <c r="H127" s="30" t="str">
        <f t="shared" si="47"/>
        <v xml:space="preserve">NUMBER </v>
      </c>
      <c r="I127" s="20">
        <f t="shared" si="48"/>
        <v>11</v>
      </c>
      <c r="J127" s="20">
        <f t="shared" si="49"/>
        <v>3</v>
      </c>
      <c r="K127" s="30" t="str">
        <f t="shared" si="50"/>
        <v>10</v>
      </c>
      <c r="L127" s="20" t="s">
        <v>485</v>
      </c>
      <c r="M127" s="30" t="str">
        <f t="shared" si="51"/>
        <v xml:space="preserve">OUPCODE </v>
      </c>
      <c r="N127" s="30" t="str">
        <f t="shared" si="52"/>
        <v xml:space="preserve">OUPCODE </v>
      </c>
      <c r="O127" s="20" t="str">
        <f t="shared" si="53"/>
        <v xml:space="preserve">NUMBER </v>
      </c>
      <c r="P127" s="20" t="str">
        <f t="shared" si="54"/>
        <v>10</v>
      </c>
      <c r="Q127" s="16"/>
      <c r="R127" s="20" t="str">
        <f t="shared" si="41"/>
        <v xml:space="preserve">OUPCODE </v>
      </c>
    </row>
    <row r="128" spans="1:18" x14ac:dyDescent="0.25">
      <c r="A128" s="20" t="s">
        <v>490</v>
      </c>
      <c r="B128" t="s">
        <v>408</v>
      </c>
      <c r="C128" s="20">
        <f t="shared" si="42"/>
        <v>9</v>
      </c>
      <c r="D128" s="30" t="str">
        <f t="shared" si="43"/>
        <v xml:space="preserve">CHGCURCD </v>
      </c>
      <c r="E128" s="30" t="str">
        <f t="shared" si="44"/>
        <v xml:space="preserve">CHGCURCD </v>
      </c>
      <c r="F128" s="20" t="str">
        <f t="shared" si="45"/>
        <v>VARCHAR2 (3),</v>
      </c>
      <c r="G128" s="20">
        <f t="shared" si="46"/>
        <v>10</v>
      </c>
      <c r="H128" s="30" t="str">
        <f t="shared" si="47"/>
        <v xml:space="preserve">VARCHAR2 </v>
      </c>
      <c r="I128" s="20">
        <f t="shared" si="48"/>
        <v>12</v>
      </c>
      <c r="J128" s="20">
        <f t="shared" si="49"/>
        <v>2</v>
      </c>
      <c r="K128" s="30" t="str">
        <f t="shared" si="50"/>
        <v>3</v>
      </c>
      <c r="L128" s="20" t="s">
        <v>485</v>
      </c>
      <c r="M128" s="30" t="str">
        <f t="shared" si="51"/>
        <v xml:space="preserve">CHGCURCD </v>
      </c>
      <c r="N128" s="30" t="str">
        <f t="shared" si="52"/>
        <v xml:space="preserve">CHGCURCD </v>
      </c>
      <c r="O128" s="20" t="str">
        <f t="shared" si="53"/>
        <v xml:space="preserve">VARCHAR2 </v>
      </c>
      <c r="P128" s="20" t="str">
        <f t="shared" si="54"/>
        <v>3</v>
      </c>
      <c r="Q128" s="16"/>
      <c r="R128" s="20" t="str">
        <f t="shared" si="41"/>
        <v xml:space="preserve">CHGCURCD </v>
      </c>
    </row>
    <row r="129" spans="1:18" x14ac:dyDescent="0.25">
      <c r="A129" s="20" t="s">
        <v>490</v>
      </c>
      <c r="B129" t="s">
        <v>409</v>
      </c>
      <c r="C129" s="20">
        <f t="shared" si="42"/>
        <v>7</v>
      </c>
      <c r="D129" s="30" t="str">
        <f t="shared" si="43"/>
        <v xml:space="preserve">CHGAMT </v>
      </c>
      <c r="E129" s="30" t="str">
        <f t="shared" si="44"/>
        <v xml:space="preserve">CHGAMT </v>
      </c>
      <c r="F129" s="20" t="str">
        <f t="shared" si="45"/>
        <v>FLOAT,</v>
      </c>
      <c r="G129" s="20" t="e">
        <f t="shared" si="46"/>
        <v>#VALUE!</v>
      </c>
      <c r="H129" s="30" t="e">
        <f t="shared" si="47"/>
        <v>#VALUE!</v>
      </c>
      <c r="I129" s="20" t="e">
        <f t="shared" si="48"/>
        <v>#VALUE!</v>
      </c>
      <c r="J129" s="20" t="e">
        <f t="shared" si="49"/>
        <v>#VALUE!</v>
      </c>
      <c r="K129" s="30" t="e">
        <f t="shared" si="50"/>
        <v>#VALUE!</v>
      </c>
      <c r="L129" s="20" t="s">
        <v>485</v>
      </c>
      <c r="M129" s="30" t="str">
        <f t="shared" si="51"/>
        <v xml:space="preserve">CHGAMT </v>
      </c>
      <c r="N129" s="30" t="str">
        <f t="shared" si="52"/>
        <v xml:space="preserve">CHGAMT </v>
      </c>
      <c r="O129" s="20" t="e">
        <f t="shared" si="53"/>
        <v>#VALUE!</v>
      </c>
      <c r="P129" s="20" t="e">
        <f t="shared" si="54"/>
        <v>#VALUE!</v>
      </c>
      <c r="Q129" s="16"/>
      <c r="R129" s="20" t="str">
        <f t="shared" si="41"/>
        <v xml:space="preserve">CHGAMT </v>
      </c>
    </row>
    <row r="130" spans="1:18" x14ac:dyDescent="0.25">
      <c r="A130" s="20" t="s">
        <v>490</v>
      </c>
      <c r="B130" t="s">
        <v>410</v>
      </c>
      <c r="C130" s="20">
        <f t="shared" si="42"/>
        <v>11</v>
      </c>
      <c r="D130" s="30" t="str">
        <f t="shared" si="43"/>
        <v xml:space="preserve">CHGCRACCNO </v>
      </c>
      <c r="E130" s="30" t="str">
        <f t="shared" si="44"/>
        <v xml:space="preserve">CHGCRACCNO </v>
      </c>
      <c r="F130" s="20" t="str">
        <f t="shared" si="45"/>
        <v>VARCHAR2 (32),</v>
      </c>
      <c r="G130" s="20">
        <f t="shared" si="46"/>
        <v>10</v>
      </c>
      <c r="H130" s="30" t="str">
        <f t="shared" si="47"/>
        <v xml:space="preserve">VARCHAR2 </v>
      </c>
      <c r="I130" s="20">
        <f t="shared" si="48"/>
        <v>13</v>
      </c>
      <c r="J130" s="20">
        <f t="shared" si="49"/>
        <v>3</v>
      </c>
      <c r="K130" s="30" t="str">
        <f t="shared" si="50"/>
        <v>32</v>
      </c>
      <c r="L130" s="20" t="s">
        <v>485</v>
      </c>
      <c r="M130" s="30" t="str">
        <f t="shared" si="51"/>
        <v xml:space="preserve">CHGCRACCNO </v>
      </c>
      <c r="N130" s="30" t="str">
        <f t="shared" si="52"/>
        <v xml:space="preserve">CHGCRACCNO </v>
      </c>
      <c r="O130" s="20" t="str">
        <f t="shared" si="53"/>
        <v xml:space="preserve">VARCHAR2 </v>
      </c>
      <c r="P130" s="20" t="str">
        <f t="shared" si="54"/>
        <v>32</v>
      </c>
      <c r="Q130" s="16"/>
      <c r="R130" s="20" t="str">
        <f t="shared" ref="R130:R193" si="55">M130</f>
        <v xml:space="preserve">CHGCRACCNO </v>
      </c>
    </row>
    <row r="131" spans="1:18" x14ac:dyDescent="0.25">
      <c r="A131" s="20" t="s">
        <v>490</v>
      </c>
      <c r="B131" t="s">
        <v>411</v>
      </c>
      <c r="C131" s="20">
        <f t="shared" si="42"/>
        <v>10</v>
      </c>
      <c r="D131" s="30" t="str">
        <f t="shared" si="43"/>
        <v xml:space="preserve">NARRATION </v>
      </c>
      <c r="E131" s="30" t="str">
        <f t="shared" si="44"/>
        <v xml:space="preserve">NARRATION </v>
      </c>
      <c r="F131" s="20" t="str">
        <f t="shared" si="45"/>
        <v>VARCHAR2 (50),</v>
      </c>
      <c r="G131" s="20">
        <f t="shared" si="46"/>
        <v>10</v>
      </c>
      <c r="H131" s="30" t="str">
        <f t="shared" si="47"/>
        <v xml:space="preserve">VARCHAR2 </v>
      </c>
      <c r="I131" s="20">
        <f t="shared" si="48"/>
        <v>13</v>
      </c>
      <c r="J131" s="20">
        <f t="shared" si="49"/>
        <v>3</v>
      </c>
      <c r="K131" s="30" t="str">
        <f t="shared" si="50"/>
        <v>50</v>
      </c>
      <c r="L131" s="20" t="s">
        <v>485</v>
      </c>
      <c r="M131" s="30" t="str">
        <f t="shared" si="51"/>
        <v xml:space="preserve">NARRATION </v>
      </c>
      <c r="N131" s="30" t="str">
        <f t="shared" si="52"/>
        <v xml:space="preserve">NARRATION </v>
      </c>
      <c r="O131" s="20" t="str">
        <f t="shared" si="53"/>
        <v xml:space="preserve">VARCHAR2 </v>
      </c>
      <c r="P131" s="20" t="str">
        <f t="shared" si="54"/>
        <v>50</v>
      </c>
      <c r="Q131" s="16"/>
      <c r="R131" s="20" t="str">
        <f t="shared" si="55"/>
        <v xml:space="preserve">NARRATION </v>
      </c>
    </row>
    <row r="132" spans="1:18" x14ac:dyDescent="0.25">
      <c r="A132" s="20" t="s">
        <v>490</v>
      </c>
      <c r="B132" t="s">
        <v>412</v>
      </c>
      <c r="C132" s="20">
        <f t="shared" si="42"/>
        <v>7</v>
      </c>
      <c r="D132" s="30" t="str">
        <f t="shared" si="43"/>
        <v xml:space="preserve">PERIOD </v>
      </c>
      <c r="E132" s="30" t="str">
        <f t="shared" si="44"/>
        <v xml:space="preserve">PERIOD </v>
      </c>
      <c r="F132" s="20" t="str">
        <f t="shared" si="45"/>
        <v>VARCHAR2 (4),</v>
      </c>
      <c r="G132" s="20">
        <f t="shared" si="46"/>
        <v>10</v>
      </c>
      <c r="H132" s="30" t="str">
        <f t="shared" si="47"/>
        <v xml:space="preserve">VARCHAR2 </v>
      </c>
      <c r="I132" s="20">
        <f t="shared" si="48"/>
        <v>12</v>
      </c>
      <c r="J132" s="20">
        <f t="shared" si="49"/>
        <v>2</v>
      </c>
      <c r="K132" s="30" t="str">
        <f t="shared" si="50"/>
        <v>4</v>
      </c>
      <c r="L132" s="20" t="s">
        <v>485</v>
      </c>
      <c r="M132" s="30" t="str">
        <f t="shared" si="51"/>
        <v xml:space="preserve">PERIOD </v>
      </c>
      <c r="N132" s="30" t="str">
        <f t="shared" si="52"/>
        <v xml:space="preserve">PERIOD </v>
      </c>
      <c r="O132" s="20" t="str">
        <f t="shared" si="53"/>
        <v xml:space="preserve">VARCHAR2 </v>
      </c>
      <c r="P132" s="20" t="str">
        <f t="shared" si="54"/>
        <v>4</v>
      </c>
      <c r="Q132" s="16"/>
      <c r="R132" s="20" t="str">
        <f t="shared" si="55"/>
        <v xml:space="preserve">PERIOD </v>
      </c>
    </row>
    <row r="133" spans="1:18" x14ac:dyDescent="0.25">
      <c r="A133" s="20" t="s">
        <v>490</v>
      </c>
      <c r="B133" t="s">
        <v>413</v>
      </c>
      <c r="C133" s="20">
        <f t="shared" si="42"/>
        <v>8</v>
      </c>
      <c r="D133" s="30" t="str">
        <f t="shared" si="43"/>
        <v xml:space="preserve">DETAILS </v>
      </c>
      <c r="E133" s="30" t="str">
        <f t="shared" si="44"/>
        <v xml:space="preserve">DETAILS </v>
      </c>
      <c r="F133" s="20" t="str">
        <f t="shared" si="45"/>
        <v>VARCHAR2 (35),</v>
      </c>
      <c r="G133" s="20">
        <f t="shared" si="46"/>
        <v>10</v>
      </c>
      <c r="H133" s="30" t="str">
        <f t="shared" si="47"/>
        <v xml:space="preserve">VARCHAR2 </v>
      </c>
      <c r="I133" s="20">
        <f t="shared" si="48"/>
        <v>13</v>
      </c>
      <c r="J133" s="20">
        <f t="shared" si="49"/>
        <v>3</v>
      </c>
      <c r="K133" s="30" t="str">
        <f t="shared" si="50"/>
        <v>35</v>
      </c>
      <c r="L133" s="20" t="s">
        <v>485</v>
      </c>
      <c r="M133" s="30" t="str">
        <f t="shared" si="51"/>
        <v xml:space="preserve">DETAILS </v>
      </c>
      <c r="N133" s="30" t="str">
        <f t="shared" si="52"/>
        <v xml:space="preserve">DETAILS </v>
      </c>
      <c r="O133" s="20" t="str">
        <f t="shared" si="53"/>
        <v xml:space="preserve">VARCHAR2 </v>
      </c>
      <c r="P133" s="20" t="str">
        <f t="shared" si="54"/>
        <v>35</v>
      </c>
      <c r="Q133" s="16"/>
      <c r="R133" s="20" t="str">
        <f t="shared" si="55"/>
        <v xml:space="preserve">DETAILS </v>
      </c>
    </row>
    <row r="134" spans="1:18" x14ac:dyDescent="0.25">
      <c r="A134" s="20" t="s">
        <v>490</v>
      </c>
      <c r="B134" t="s">
        <v>414</v>
      </c>
      <c r="C134" s="20">
        <f t="shared" si="42"/>
        <v>14</v>
      </c>
      <c r="D134" s="30" t="str">
        <f t="shared" si="43"/>
        <v xml:space="preserve">TOTCOMMICURCD </v>
      </c>
      <c r="E134" s="30" t="str">
        <f t="shared" si="44"/>
        <v xml:space="preserve">TOTCOMMICURCD </v>
      </c>
      <c r="F134" s="20" t="str">
        <f t="shared" si="45"/>
        <v>VARCHAR2 (3),</v>
      </c>
      <c r="G134" s="20">
        <f t="shared" si="46"/>
        <v>10</v>
      </c>
      <c r="H134" s="30" t="str">
        <f t="shared" si="47"/>
        <v xml:space="preserve">VARCHAR2 </v>
      </c>
      <c r="I134" s="20">
        <f t="shared" si="48"/>
        <v>12</v>
      </c>
      <c r="J134" s="20">
        <f t="shared" si="49"/>
        <v>2</v>
      </c>
      <c r="K134" s="30" t="str">
        <f t="shared" si="50"/>
        <v>3</v>
      </c>
      <c r="L134" s="20" t="s">
        <v>485</v>
      </c>
      <c r="M134" s="30" t="str">
        <f t="shared" si="51"/>
        <v xml:space="preserve">TOTCOMMICURCD </v>
      </c>
      <c r="N134" s="30" t="str">
        <f t="shared" si="52"/>
        <v xml:space="preserve">TOTCOMMICURCD </v>
      </c>
      <c r="O134" s="20" t="str">
        <f t="shared" si="53"/>
        <v xml:space="preserve">VARCHAR2 </v>
      </c>
      <c r="P134" s="20" t="str">
        <f t="shared" si="54"/>
        <v>3</v>
      </c>
      <c r="Q134" s="16"/>
      <c r="R134" s="20" t="str">
        <f t="shared" si="55"/>
        <v xml:space="preserve">TOTCOMMICURCD </v>
      </c>
    </row>
    <row r="135" spans="1:18" x14ac:dyDescent="0.25">
      <c r="A135" s="20" t="s">
        <v>490</v>
      </c>
      <c r="B135" t="s">
        <v>415</v>
      </c>
      <c r="C135" s="20">
        <f t="shared" si="42"/>
        <v>12</v>
      </c>
      <c r="D135" s="30" t="str">
        <f t="shared" si="43"/>
        <v xml:space="preserve">TOTCOMMIAMT </v>
      </c>
      <c r="E135" s="30" t="str">
        <f t="shared" si="44"/>
        <v xml:space="preserve">TOTCOMMIAMT </v>
      </c>
      <c r="F135" s="20" t="str">
        <f t="shared" si="45"/>
        <v>FLOAT,</v>
      </c>
      <c r="G135" s="20" t="e">
        <f t="shared" si="46"/>
        <v>#VALUE!</v>
      </c>
      <c r="H135" s="30" t="e">
        <f t="shared" si="47"/>
        <v>#VALUE!</v>
      </c>
      <c r="I135" s="20" t="e">
        <f t="shared" si="48"/>
        <v>#VALUE!</v>
      </c>
      <c r="J135" s="20" t="e">
        <f t="shared" si="49"/>
        <v>#VALUE!</v>
      </c>
      <c r="K135" s="30" t="e">
        <f t="shared" si="50"/>
        <v>#VALUE!</v>
      </c>
      <c r="L135" s="20" t="s">
        <v>485</v>
      </c>
      <c r="M135" s="30" t="str">
        <f t="shared" si="51"/>
        <v xml:space="preserve">TOTCOMMIAMT </v>
      </c>
      <c r="N135" s="30" t="str">
        <f t="shared" si="52"/>
        <v xml:space="preserve">TOTCOMMIAMT </v>
      </c>
      <c r="O135" s="20" t="e">
        <f t="shared" si="53"/>
        <v>#VALUE!</v>
      </c>
      <c r="P135" s="20" t="e">
        <f t="shared" si="54"/>
        <v>#VALUE!</v>
      </c>
      <c r="Q135" s="16"/>
      <c r="R135" s="20" t="str">
        <f t="shared" si="55"/>
        <v xml:space="preserve">TOTCOMMIAMT </v>
      </c>
    </row>
    <row r="136" spans="1:18" x14ac:dyDescent="0.25">
      <c r="A136" s="20" t="s">
        <v>490</v>
      </c>
      <c r="B136" t="s">
        <v>416</v>
      </c>
      <c r="C136" s="20">
        <f t="shared" si="42"/>
        <v>14</v>
      </c>
      <c r="D136" s="30" t="str">
        <f t="shared" si="43"/>
        <v xml:space="preserve">CURYRCHGCURCD </v>
      </c>
      <c r="E136" s="30" t="str">
        <f t="shared" si="44"/>
        <v xml:space="preserve">CURYRCHGCURCD </v>
      </c>
      <c r="F136" s="20" t="str">
        <f t="shared" si="45"/>
        <v>VARCHAR2 (3),</v>
      </c>
      <c r="G136" s="20">
        <f t="shared" si="46"/>
        <v>10</v>
      </c>
      <c r="H136" s="30" t="str">
        <f t="shared" si="47"/>
        <v xml:space="preserve">VARCHAR2 </v>
      </c>
      <c r="I136" s="20">
        <f t="shared" si="48"/>
        <v>12</v>
      </c>
      <c r="J136" s="20">
        <f t="shared" si="49"/>
        <v>2</v>
      </c>
      <c r="K136" s="30" t="str">
        <f t="shared" si="50"/>
        <v>3</v>
      </c>
      <c r="L136" s="20" t="s">
        <v>485</v>
      </c>
      <c r="M136" s="30" t="str">
        <f t="shared" si="51"/>
        <v xml:space="preserve">CURYRCHGCURCD </v>
      </c>
      <c r="N136" s="30" t="str">
        <f t="shared" si="52"/>
        <v xml:space="preserve">CURYRCHGCURCD </v>
      </c>
      <c r="O136" s="20" t="str">
        <f t="shared" si="53"/>
        <v xml:space="preserve">VARCHAR2 </v>
      </c>
      <c r="P136" s="20" t="str">
        <f t="shared" si="54"/>
        <v>3</v>
      </c>
      <c r="Q136" s="16"/>
      <c r="R136" s="20" t="str">
        <f t="shared" si="55"/>
        <v xml:space="preserve">CURYRCHGCURCD </v>
      </c>
    </row>
    <row r="137" spans="1:18" x14ac:dyDescent="0.25">
      <c r="A137" s="20" t="s">
        <v>490</v>
      </c>
      <c r="B137" t="s">
        <v>417</v>
      </c>
      <c r="C137" s="20">
        <f t="shared" si="42"/>
        <v>12</v>
      </c>
      <c r="D137" s="30" t="str">
        <f t="shared" si="43"/>
        <v xml:space="preserve">CURYRCHGAMT </v>
      </c>
      <c r="E137" s="30" t="str">
        <f t="shared" si="44"/>
        <v xml:space="preserve">CURYRCHGAMT </v>
      </c>
      <c r="F137" s="20" t="str">
        <f t="shared" si="45"/>
        <v>FLOAT,</v>
      </c>
      <c r="G137" s="20" t="e">
        <f t="shared" si="46"/>
        <v>#VALUE!</v>
      </c>
      <c r="H137" s="30" t="e">
        <f t="shared" si="47"/>
        <v>#VALUE!</v>
      </c>
      <c r="I137" s="20" t="e">
        <f t="shared" si="48"/>
        <v>#VALUE!</v>
      </c>
      <c r="J137" s="20" t="e">
        <f t="shared" si="49"/>
        <v>#VALUE!</v>
      </c>
      <c r="K137" s="30" t="e">
        <f t="shared" si="50"/>
        <v>#VALUE!</v>
      </c>
      <c r="L137" s="20" t="s">
        <v>485</v>
      </c>
      <c r="M137" s="30" t="str">
        <f t="shared" si="51"/>
        <v xml:space="preserve">CURYRCHGAMT </v>
      </c>
      <c r="N137" s="30" t="str">
        <f t="shared" si="52"/>
        <v xml:space="preserve">CURYRCHGAMT </v>
      </c>
      <c r="O137" s="20" t="e">
        <f t="shared" si="53"/>
        <v>#VALUE!</v>
      </c>
      <c r="P137" s="20" t="e">
        <f t="shared" si="54"/>
        <v>#VALUE!</v>
      </c>
      <c r="Q137" s="16"/>
      <c r="R137" s="20" t="str">
        <f t="shared" si="55"/>
        <v xml:space="preserve">CURYRCHGAMT </v>
      </c>
    </row>
    <row r="138" spans="1:18" x14ac:dyDescent="0.25">
      <c r="A138" s="20" t="s">
        <v>490</v>
      </c>
      <c r="B138" t="s">
        <v>418</v>
      </c>
      <c r="C138" s="20">
        <f t="shared" si="42"/>
        <v>12</v>
      </c>
      <c r="D138" s="30" t="str">
        <f t="shared" si="43"/>
        <v xml:space="preserve">ADVCHGCURCD </v>
      </c>
      <c r="E138" s="30" t="str">
        <f t="shared" si="44"/>
        <v xml:space="preserve">ADVCHGCURCD </v>
      </c>
      <c r="F138" s="20" t="str">
        <f t="shared" si="45"/>
        <v>VARCHAR2 (3),</v>
      </c>
      <c r="G138" s="20">
        <f t="shared" si="46"/>
        <v>10</v>
      </c>
      <c r="H138" s="30" t="str">
        <f t="shared" si="47"/>
        <v xml:space="preserve">VARCHAR2 </v>
      </c>
      <c r="I138" s="20">
        <f t="shared" si="48"/>
        <v>12</v>
      </c>
      <c r="J138" s="20">
        <f t="shared" si="49"/>
        <v>2</v>
      </c>
      <c r="K138" s="30" t="str">
        <f t="shared" si="50"/>
        <v>3</v>
      </c>
      <c r="L138" s="20" t="s">
        <v>485</v>
      </c>
      <c r="M138" s="30" t="str">
        <f t="shared" si="51"/>
        <v xml:space="preserve">ADVCHGCURCD </v>
      </c>
      <c r="N138" s="30" t="str">
        <f t="shared" si="52"/>
        <v xml:space="preserve">ADVCHGCURCD </v>
      </c>
      <c r="O138" s="20" t="str">
        <f t="shared" si="53"/>
        <v xml:space="preserve">VARCHAR2 </v>
      </c>
      <c r="P138" s="20" t="str">
        <f t="shared" si="54"/>
        <v>3</v>
      </c>
      <c r="Q138" s="16"/>
      <c r="R138" s="20" t="str">
        <f t="shared" si="55"/>
        <v xml:space="preserve">ADVCHGCURCD </v>
      </c>
    </row>
    <row r="139" spans="1:18" x14ac:dyDescent="0.25">
      <c r="A139" s="20" t="s">
        <v>490</v>
      </c>
      <c r="B139" t="s">
        <v>419</v>
      </c>
      <c r="C139" s="20">
        <f t="shared" si="42"/>
        <v>10</v>
      </c>
      <c r="D139" s="30" t="str">
        <f t="shared" si="43"/>
        <v xml:space="preserve">ADVCHGAMT </v>
      </c>
      <c r="E139" s="30" t="str">
        <f t="shared" si="44"/>
        <v xml:space="preserve">ADVCHGAMT </v>
      </c>
      <c r="F139" s="20" t="str">
        <f t="shared" si="45"/>
        <v>FLOAT,</v>
      </c>
      <c r="G139" s="20" t="e">
        <f t="shared" si="46"/>
        <v>#VALUE!</v>
      </c>
      <c r="H139" s="30" t="e">
        <f t="shared" si="47"/>
        <v>#VALUE!</v>
      </c>
      <c r="I139" s="20" t="e">
        <f t="shared" si="48"/>
        <v>#VALUE!</v>
      </c>
      <c r="J139" s="20" t="e">
        <f t="shared" si="49"/>
        <v>#VALUE!</v>
      </c>
      <c r="K139" s="30" t="e">
        <f t="shared" si="50"/>
        <v>#VALUE!</v>
      </c>
      <c r="L139" s="20" t="s">
        <v>485</v>
      </c>
      <c r="M139" s="30" t="str">
        <f t="shared" si="51"/>
        <v xml:space="preserve">ADVCHGAMT </v>
      </c>
      <c r="N139" s="30" t="str">
        <f t="shared" si="52"/>
        <v xml:space="preserve">ADVCHGAMT </v>
      </c>
      <c r="O139" s="20" t="e">
        <f t="shared" si="53"/>
        <v>#VALUE!</v>
      </c>
      <c r="P139" s="20" t="e">
        <f t="shared" si="54"/>
        <v>#VALUE!</v>
      </c>
      <c r="Q139" s="16"/>
      <c r="R139" s="20" t="str">
        <f t="shared" si="55"/>
        <v xml:space="preserve">ADVCHGAMT </v>
      </c>
    </row>
    <row r="140" spans="1:18" x14ac:dyDescent="0.25">
      <c r="A140" s="20" t="s">
        <v>490</v>
      </c>
      <c r="B140" t="s">
        <v>420</v>
      </c>
      <c r="C140" s="20">
        <f t="shared" si="42"/>
        <v>5</v>
      </c>
      <c r="D140" s="30" t="str">
        <f t="shared" si="43"/>
        <v xml:space="preserve">CODE </v>
      </c>
      <c r="E140" s="30" t="str">
        <f t="shared" si="44"/>
        <v xml:space="preserve">CODE </v>
      </c>
      <c r="F140" s="20" t="str">
        <f t="shared" si="45"/>
        <v>VARCHAR2 (3),</v>
      </c>
      <c r="G140" s="20">
        <f t="shared" si="46"/>
        <v>10</v>
      </c>
      <c r="H140" s="30" t="str">
        <f t="shared" si="47"/>
        <v xml:space="preserve">VARCHAR2 </v>
      </c>
      <c r="I140" s="20">
        <f t="shared" si="48"/>
        <v>12</v>
      </c>
      <c r="J140" s="20">
        <f t="shared" si="49"/>
        <v>2</v>
      </c>
      <c r="K140" s="30" t="str">
        <f t="shared" si="50"/>
        <v>3</v>
      </c>
      <c r="L140" s="20" t="s">
        <v>485</v>
      </c>
      <c r="M140" s="30" t="str">
        <f t="shared" si="51"/>
        <v xml:space="preserve">CODE </v>
      </c>
      <c r="N140" s="30" t="str">
        <f t="shared" si="52"/>
        <v xml:space="preserve">CODE </v>
      </c>
      <c r="O140" s="20" t="str">
        <f t="shared" si="53"/>
        <v xml:space="preserve">VARCHAR2 </v>
      </c>
      <c r="P140" s="20" t="str">
        <f t="shared" si="54"/>
        <v>3</v>
      </c>
      <c r="Q140" s="16"/>
      <c r="R140" s="20" t="str">
        <f t="shared" si="55"/>
        <v xml:space="preserve">CODE </v>
      </c>
    </row>
    <row r="141" spans="1:18" x14ac:dyDescent="0.25">
      <c r="A141" s="20" t="s">
        <v>490</v>
      </c>
      <c r="B141" t="s">
        <v>421</v>
      </c>
      <c r="C141" s="20">
        <f t="shared" si="42"/>
        <v>9</v>
      </c>
      <c r="D141" s="30" t="str">
        <f t="shared" si="43"/>
        <v xml:space="preserve">LANGCODE </v>
      </c>
      <c r="E141" s="30" t="str">
        <f t="shared" si="44"/>
        <v xml:space="preserve">LANGCODE </v>
      </c>
      <c r="F141" s="20" t="str">
        <f t="shared" si="45"/>
        <v>VARCHAR2 (2),</v>
      </c>
      <c r="G141" s="20">
        <f t="shared" si="46"/>
        <v>10</v>
      </c>
      <c r="H141" s="30" t="str">
        <f t="shared" si="47"/>
        <v xml:space="preserve">VARCHAR2 </v>
      </c>
      <c r="I141" s="20">
        <f t="shared" si="48"/>
        <v>12</v>
      </c>
      <c r="J141" s="20">
        <f t="shared" si="49"/>
        <v>2</v>
      </c>
      <c r="K141" s="30" t="str">
        <f t="shared" si="50"/>
        <v>2</v>
      </c>
      <c r="L141" s="20" t="s">
        <v>485</v>
      </c>
      <c r="M141" s="30" t="str">
        <f t="shared" si="51"/>
        <v xml:space="preserve">LANGCODE </v>
      </c>
      <c r="N141" s="30" t="str">
        <f t="shared" si="52"/>
        <v xml:space="preserve">LANGCODE </v>
      </c>
      <c r="O141" s="20" t="str">
        <f t="shared" si="53"/>
        <v xml:space="preserve">VARCHAR2 </v>
      </c>
      <c r="P141" s="20" t="str">
        <f t="shared" si="54"/>
        <v>2</v>
      </c>
      <c r="Q141" s="16"/>
      <c r="R141" s="20" t="str">
        <f t="shared" si="55"/>
        <v xml:space="preserve">LANGCODE </v>
      </c>
    </row>
    <row r="142" spans="1:18" x14ac:dyDescent="0.25">
      <c r="A142" s="20" t="s">
        <v>490</v>
      </c>
      <c r="B142" t="s">
        <v>422</v>
      </c>
      <c r="C142" s="20">
        <f t="shared" si="42"/>
        <v>15</v>
      </c>
      <c r="D142" s="30" t="str">
        <f t="shared" si="43"/>
        <v xml:space="preserve">PERIODICMONTHS </v>
      </c>
      <c r="E142" s="30" t="str">
        <f t="shared" si="44"/>
        <v xml:space="preserve">PERIODICMONTHS </v>
      </c>
      <c r="F142" s="20" t="str">
        <f t="shared" si="45"/>
        <v>NUMBER (10),</v>
      </c>
      <c r="G142" s="20">
        <f t="shared" si="46"/>
        <v>8</v>
      </c>
      <c r="H142" s="30" t="str">
        <f t="shared" si="47"/>
        <v xml:space="preserve">NUMBER </v>
      </c>
      <c r="I142" s="20">
        <f t="shared" si="48"/>
        <v>11</v>
      </c>
      <c r="J142" s="20">
        <f t="shared" si="49"/>
        <v>3</v>
      </c>
      <c r="K142" s="30" t="str">
        <f t="shared" si="50"/>
        <v>10</v>
      </c>
      <c r="L142" s="20" t="s">
        <v>485</v>
      </c>
      <c r="M142" s="30" t="str">
        <f t="shared" si="51"/>
        <v xml:space="preserve">PERIODICMONTHS </v>
      </c>
      <c r="N142" s="30" t="str">
        <f t="shared" si="52"/>
        <v xml:space="preserve">PERIODICMONTHS </v>
      </c>
      <c r="O142" s="20" t="str">
        <f t="shared" si="53"/>
        <v xml:space="preserve">NUMBER </v>
      </c>
      <c r="P142" s="20" t="str">
        <f t="shared" si="54"/>
        <v>10</v>
      </c>
      <c r="Q142" s="16"/>
      <c r="R142" s="20" t="str">
        <f t="shared" si="55"/>
        <v xml:space="preserve">PERIODICMONTHS </v>
      </c>
    </row>
    <row r="143" spans="1:18" x14ac:dyDescent="0.25">
      <c r="A143" s="20" t="s">
        <v>490</v>
      </c>
      <c r="B143" t="s">
        <v>423</v>
      </c>
      <c r="C143" s="20">
        <f t="shared" si="42"/>
        <v>13</v>
      </c>
      <c r="D143" s="30" t="str">
        <f t="shared" si="43"/>
        <v xml:space="preserve">PERIODICDAYS </v>
      </c>
      <c r="E143" s="30" t="str">
        <f t="shared" si="44"/>
        <v xml:space="preserve">PERIODICDAYS </v>
      </c>
      <c r="F143" s="20" t="str">
        <f t="shared" si="45"/>
        <v>NUMBER (10),</v>
      </c>
      <c r="G143" s="20">
        <f t="shared" si="46"/>
        <v>8</v>
      </c>
      <c r="H143" s="30" t="str">
        <f t="shared" si="47"/>
        <v xml:space="preserve">NUMBER </v>
      </c>
      <c r="I143" s="20">
        <f t="shared" si="48"/>
        <v>11</v>
      </c>
      <c r="J143" s="20">
        <f t="shared" si="49"/>
        <v>3</v>
      </c>
      <c r="K143" s="30" t="str">
        <f t="shared" si="50"/>
        <v>10</v>
      </c>
      <c r="L143" s="20" t="s">
        <v>485</v>
      </c>
      <c r="M143" s="30" t="str">
        <f t="shared" si="51"/>
        <v xml:space="preserve">PERIODICDAYS </v>
      </c>
      <c r="N143" s="30" t="str">
        <f t="shared" si="52"/>
        <v xml:space="preserve">PERIODICDAYS </v>
      </c>
      <c r="O143" s="20" t="str">
        <f t="shared" si="53"/>
        <v xml:space="preserve">NUMBER </v>
      </c>
      <c r="P143" s="20" t="str">
        <f t="shared" si="54"/>
        <v>10</v>
      </c>
      <c r="Q143" s="16"/>
      <c r="R143" s="20" t="str">
        <f t="shared" si="55"/>
        <v xml:space="preserve">PERIODICDAYS </v>
      </c>
    </row>
    <row r="144" spans="1:18" x14ac:dyDescent="0.25">
      <c r="A144" s="20" t="s">
        <v>490</v>
      </c>
      <c r="B144" t="s">
        <v>424</v>
      </c>
      <c r="C144" s="20">
        <f t="shared" si="42"/>
        <v>14</v>
      </c>
      <c r="D144" s="30" t="str">
        <f t="shared" si="43"/>
        <v xml:space="preserve">APPROVEDLIMIT </v>
      </c>
      <c r="E144" s="30" t="str">
        <f t="shared" si="44"/>
        <v xml:space="preserve">APPROVEDLIMIT </v>
      </c>
      <c r="F144" s="20" t="str">
        <f t="shared" si="45"/>
        <v>FLOAT,</v>
      </c>
      <c r="G144" s="20" t="e">
        <f t="shared" si="46"/>
        <v>#VALUE!</v>
      </c>
      <c r="H144" s="30" t="e">
        <f t="shared" si="47"/>
        <v>#VALUE!</v>
      </c>
      <c r="I144" s="20" t="e">
        <f t="shared" si="48"/>
        <v>#VALUE!</v>
      </c>
      <c r="J144" s="20" t="e">
        <f t="shared" si="49"/>
        <v>#VALUE!</v>
      </c>
      <c r="K144" s="30" t="e">
        <f t="shared" si="50"/>
        <v>#VALUE!</v>
      </c>
      <c r="L144" s="20" t="s">
        <v>485</v>
      </c>
      <c r="M144" s="30" t="str">
        <f t="shared" si="51"/>
        <v xml:space="preserve">APPROVEDLIMIT </v>
      </c>
      <c r="N144" s="30" t="str">
        <f t="shared" si="52"/>
        <v xml:space="preserve">APPROVEDLIMIT </v>
      </c>
      <c r="O144" s="20" t="e">
        <f t="shared" si="53"/>
        <v>#VALUE!</v>
      </c>
      <c r="P144" s="20" t="e">
        <f t="shared" si="54"/>
        <v>#VALUE!</v>
      </c>
      <c r="Q144" s="16"/>
      <c r="R144" s="20" t="str">
        <f t="shared" si="55"/>
        <v xml:space="preserve">APPROVEDLIMIT </v>
      </c>
    </row>
    <row r="145" spans="1:18" x14ac:dyDescent="0.25">
      <c r="A145" s="20" t="s">
        <v>490</v>
      </c>
      <c r="B145" t="s">
        <v>425</v>
      </c>
      <c r="C145" s="20">
        <f t="shared" si="42"/>
        <v>17</v>
      </c>
      <c r="D145" s="30" t="str">
        <f t="shared" si="43"/>
        <v xml:space="preserve">UNUTILIZEDAMOUNT </v>
      </c>
      <c r="E145" s="30" t="str">
        <f t="shared" si="44"/>
        <v xml:space="preserve">UNUTILIZEDAMOUNT </v>
      </c>
      <c r="F145" s="20" t="str">
        <f t="shared" si="45"/>
        <v>FLOAT,</v>
      </c>
      <c r="G145" s="20" t="e">
        <f t="shared" si="46"/>
        <v>#VALUE!</v>
      </c>
      <c r="H145" s="30" t="e">
        <f t="shared" si="47"/>
        <v>#VALUE!</v>
      </c>
      <c r="I145" s="20" t="e">
        <f t="shared" si="48"/>
        <v>#VALUE!</v>
      </c>
      <c r="J145" s="20" t="e">
        <f t="shared" si="49"/>
        <v>#VALUE!</v>
      </c>
      <c r="K145" s="30" t="e">
        <f t="shared" si="50"/>
        <v>#VALUE!</v>
      </c>
      <c r="L145" s="20" t="s">
        <v>485</v>
      </c>
      <c r="M145" s="30" t="str">
        <f t="shared" si="51"/>
        <v xml:space="preserve">UNUTILIZEDAMOUNT </v>
      </c>
      <c r="N145" s="30" t="str">
        <f t="shared" si="52"/>
        <v xml:space="preserve">UNUTILIZEDAMOUNT </v>
      </c>
      <c r="O145" s="20" t="e">
        <f t="shared" si="53"/>
        <v>#VALUE!</v>
      </c>
      <c r="P145" s="20" t="e">
        <f t="shared" si="54"/>
        <v>#VALUE!</v>
      </c>
      <c r="Q145" s="16"/>
      <c r="R145" s="20" t="str">
        <f t="shared" si="55"/>
        <v xml:space="preserve">UNUTILIZEDAMOUNT </v>
      </c>
    </row>
    <row r="146" spans="1:18" x14ac:dyDescent="0.25">
      <c r="A146" s="20" t="s">
        <v>490</v>
      </c>
      <c r="B146" t="s">
        <v>426</v>
      </c>
      <c r="C146" s="20">
        <f t="shared" si="42"/>
        <v>14</v>
      </c>
      <c r="D146" s="30" t="str">
        <f t="shared" si="43"/>
        <v xml:space="preserve">TYPEOFUNDCODE </v>
      </c>
      <c r="E146" s="30" t="str">
        <f t="shared" si="44"/>
        <v xml:space="preserve">TYPEOFUNDCODE </v>
      </c>
      <c r="F146" s="20" t="str">
        <f t="shared" si="45"/>
        <v>VARCHAR2 (4),</v>
      </c>
      <c r="G146" s="20">
        <f t="shared" si="46"/>
        <v>10</v>
      </c>
      <c r="H146" s="30" t="str">
        <f t="shared" si="47"/>
        <v xml:space="preserve">VARCHAR2 </v>
      </c>
      <c r="I146" s="20">
        <f t="shared" si="48"/>
        <v>12</v>
      </c>
      <c r="J146" s="20">
        <f t="shared" si="49"/>
        <v>2</v>
      </c>
      <c r="K146" s="30" t="str">
        <f t="shared" si="50"/>
        <v>4</v>
      </c>
      <c r="L146" s="20" t="s">
        <v>485</v>
      </c>
      <c r="M146" s="30" t="str">
        <f t="shared" si="51"/>
        <v xml:space="preserve">TYPEOFUNDCODE </v>
      </c>
      <c r="N146" s="30" t="str">
        <f t="shared" si="52"/>
        <v xml:space="preserve">TYPEOFUNDCODE </v>
      </c>
      <c r="O146" s="20" t="str">
        <f t="shared" si="53"/>
        <v xml:space="preserve">VARCHAR2 </v>
      </c>
      <c r="P146" s="20" t="str">
        <f t="shared" si="54"/>
        <v>4</v>
      </c>
      <c r="Q146" s="16"/>
      <c r="R146" s="20" t="str">
        <f t="shared" si="55"/>
        <v xml:space="preserve">TYPEOFUNDCODE </v>
      </c>
    </row>
    <row r="147" spans="1:18" x14ac:dyDescent="0.25">
      <c r="A147" s="20" t="s">
        <v>490</v>
      </c>
      <c r="B147" t="s">
        <v>427</v>
      </c>
      <c r="C147" s="20">
        <f t="shared" si="42"/>
        <v>10</v>
      </c>
      <c r="D147" s="30" t="str">
        <f t="shared" si="43"/>
        <v xml:space="preserve">TYPEOFUND </v>
      </c>
      <c r="E147" s="30" t="str">
        <f t="shared" si="44"/>
        <v xml:space="preserve">TYPEOFUND </v>
      </c>
      <c r="F147" s="20" t="str">
        <f t="shared" si="45"/>
        <v>VARCHAR2 (35),</v>
      </c>
      <c r="G147" s="20">
        <f t="shared" si="46"/>
        <v>10</v>
      </c>
      <c r="H147" s="30" t="str">
        <f t="shared" si="47"/>
        <v xml:space="preserve">VARCHAR2 </v>
      </c>
      <c r="I147" s="20">
        <f t="shared" si="48"/>
        <v>13</v>
      </c>
      <c r="J147" s="20">
        <f t="shared" si="49"/>
        <v>3</v>
      </c>
      <c r="K147" s="30" t="str">
        <f t="shared" si="50"/>
        <v>35</v>
      </c>
      <c r="L147" s="20" t="s">
        <v>485</v>
      </c>
      <c r="M147" s="30" t="str">
        <f t="shared" si="51"/>
        <v xml:space="preserve">TYPEOFUND </v>
      </c>
      <c r="N147" s="30" t="str">
        <f t="shared" si="52"/>
        <v xml:space="preserve">TYPEOFUND </v>
      </c>
      <c r="O147" s="20" t="str">
        <f t="shared" si="53"/>
        <v xml:space="preserve">VARCHAR2 </v>
      </c>
      <c r="P147" s="20" t="str">
        <f t="shared" si="54"/>
        <v>35</v>
      </c>
      <c r="Q147" s="16"/>
      <c r="R147" s="20" t="str">
        <f t="shared" si="55"/>
        <v xml:space="preserve">TYPEOFUND </v>
      </c>
    </row>
    <row r="148" spans="1:18" x14ac:dyDescent="0.25">
      <c r="A148" s="20" t="s">
        <v>490</v>
      </c>
      <c r="B148" t="s">
        <v>428</v>
      </c>
      <c r="C148" s="20">
        <f t="shared" si="42"/>
        <v>12</v>
      </c>
      <c r="D148" s="30" t="str">
        <f t="shared" si="43"/>
        <v xml:space="preserve">STDWORDCODE </v>
      </c>
      <c r="E148" s="30" t="str">
        <f t="shared" si="44"/>
        <v xml:space="preserve">STDWORDCODE </v>
      </c>
      <c r="F148" s="20" t="str">
        <f t="shared" si="45"/>
        <v>VARCHAR2 (4),</v>
      </c>
      <c r="G148" s="20">
        <f t="shared" si="46"/>
        <v>10</v>
      </c>
      <c r="H148" s="30" t="str">
        <f t="shared" si="47"/>
        <v xml:space="preserve">VARCHAR2 </v>
      </c>
      <c r="I148" s="20">
        <f t="shared" si="48"/>
        <v>12</v>
      </c>
      <c r="J148" s="20">
        <f t="shared" si="49"/>
        <v>2</v>
      </c>
      <c r="K148" s="30" t="str">
        <f t="shared" si="50"/>
        <v>4</v>
      </c>
      <c r="L148" s="20" t="s">
        <v>485</v>
      </c>
      <c r="M148" s="30" t="str">
        <f t="shared" si="51"/>
        <v xml:space="preserve">STDWORDCODE </v>
      </c>
      <c r="N148" s="30" t="str">
        <f t="shared" si="52"/>
        <v xml:space="preserve">STDWORDCODE </v>
      </c>
      <c r="O148" s="20" t="str">
        <f t="shared" si="53"/>
        <v xml:space="preserve">VARCHAR2 </v>
      </c>
      <c r="P148" s="20" t="str">
        <f t="shared" si="54"/>
        <v>4</v>
      </c>
      <c r="Q148" s="16"/>
      <c r="R148" s="20" t="str">
        <f t="shared" si="55"/>
        <v xml:space="preserve">STDWORDCODE </v>
      </c>
    </row>
    <row r="149" spans="1:18" x14ac:dyDescent="0.25">
      <c r="A149" s="20" t="s">
        <v>490</v>
      </c>
      <c r="B149" t="s">
        <v>429</v>
      </c>
      <c r="C149" s="20">
        <f t="shared" si="42"/>
        <v>13</v>
      </c>
      <c r="D149" s="30" t="str">
        <f t="shared" si="43"/>
        <v xml:space="preserve">APPLACCTNAME </v>
      </c>
      <c r="E149" s="30" t="str">
        <f t="shared" si="44"/>
        <v xml:space="preserve">APPLACCTNAME </v>
      </c>
      <c r="F149" s="20" t="str">
        <f t="shared" si="45"/>
        <v>VARCHAR2 (50),</v>
      </c>
      <c r="G149" s="20">
        <f t="shared" si="46"/>
        <v>10</v>
      </c>
      <c r="H149" s="30" t="str">
        <f t="shared" si="47"/>
        <v xml:space="preserve">VARCHAR2 </v>
      </c>
      <c r="I149" s="20">
        <f t="shared" si="48"/>
        <v>13</v>
      </c>
      <c r="J149" s="20">
        <f t="shared" si="49"/>
        <v>3</v>
      </c>
      <c r="K149" s="30" t="str">
        <f t="shared" si="50"/>
        <v>50</v>
      </c>
      <c r="L149" s="20" t="s">
        <v>485</v>
      </c>
      <c r="M149" s="30" t="str">
        <f t="shared" si="51"/>
        <v xml:space="preserve">APPLACCTNAME </v>
      </c>
      <c r="N149" s="30" t="str">
        <f t="shared" si="52"/>
        <v xml:space="preserve">APPLACCTNAME </v>
      </c>
      <c r="O149" s="20" t="str">
        <f t="shared" si="53"/>
        <v xml:space="preserve">VARCHAR2 </v>
      </c>
      <c r="P149" s="20" t="str">
        <f t="shared" si="54"/>
        <v>50</v>
      </c>
      <c r="Q149" s="16"/>
      <c r="R149" s="20" t="str">
        <f t="shared" si="55"/>
        <v xml:space="preserve">APPLACCTNAME </v>
      </c>
    </row>
    <row r="150" spans="1:18" x14ac:dyDescent="0.25">
      <c r="A150" s="20" t="s">
        <v>490</v>
      </c>
      <c r="B150" t="s">
        <v>430</v>
      </c>
      <c r="C150" s="20">
        <f t="shared" si="42"/>
        <v>15</v>
      </c>
      <c r="D150" s="30" t="str">
        <f t="shared" si="43"/>
        <v xml:space="preserve">FOREIGNLOCALBG </v>
      </c>
      <c r="E150" s="30" t="str">
        <f t="shared" si="44"/>
        <v xml:space="preserve">FOREIGNLOCALBG </v>
      </c>
      <c r="F150" s="20" t="str">
        <f t="shared" si="45"/>
        <v>NUMBER (10),</v>
      </c>
      <c r="G150" s="20">
        <f t="shared" si="46"/>
        <v>8</v>
      </c>
      <c r="H150" s="30" t="str">
        <f t="shared" si="47"/>
        <v xml:space="preserve">NUMBER </v>
      </c>
      <c r="I150" s="20">
        <f t="shared" si="48"/>
        <v>11</v>
      </c>
      <c r="J150" s="20">
        <f t="shared" si="49"/>
        <v>3</v>
      </c>
      <c r="K150" s="30" t="str">
        <f t="shared" si="50"/>
        <v>10</v>
      </c>
      <c r="L150" s="20" t="s">
        <v>485</v>
      </c>
      <c r="M150" s="30" t="str">
        <f t="shared" si="51"/>
        <v xml:space="preserve">FOREIGNLOCALBG </v>
      </c>
      <c r="N150" s="30" t="str">
        <f t="shared" si="52"/>
        <v xml:space="preserve">FOREIGNLOCALBG </v>
      </c>
      <c r="O150" s="20" t="str">
        <f t="shared" si="53"/>
        <v xml:space="preserve">NUMBER </v>
      </c>
      <c r="P150" s="20" t="str">
        <f t="shared" si="54"/>
        <v>10</v>
      </c>
      <c r="Q150" s="16"/>
      <c r="R150" s="20" t="str">
        <f t="shared" si="55"/>
        <v xml:space="preserve">FOREIGNLOCALBG </v>
      </c>
    </row>
    <row r="151" spans="1:18" x14ac:dyDescent="0.25">
      <c r="A151" s="20" t="s">
        <v>490</v>
      </c>
      <c r="B151" t="s">
        <v>431</v>
      </c>
      <c r="C151" s="20">
        <f t="shared" si="42"/>
        <v>11</v>
      </c>
      <c r="D151" s="30" t="str">
        <f t="shared" si="43"/>
        <v xml:space="preserve">MARGINTYPE </v>
      </c>
      <c r="E151" s="30" t="str">
        <f t="shared" si="44"/>
        <v xml:space="preserve">MARGINTYPE </v>
      </c>
      <c r="F151" s="20" t="str">
        <f t="shared" si="45"/>
        <v>VARCHAR2 (1),</v>
      </c>
      <c r="G151" s="20">
        <f t="shared" si="46"/>
        <v>10</v>
      </c>
      <c r="H151" s="30" t="str">
        <f t="shared" si="47"/>
        <v xml:space="preserve">VARCHAR2 </v>
      </c>
      <c r="I151" s="20">
        <f t="shared" si="48"/>
        <v>12</v>
      </c>
      <c r="J151" s="20">
        <f t="shared" si="49"/>
        <v>2</v>
      </c>
      <c r="K151" s="30" t="str">
        <f t="shared" si="50"/>
        <v>1</v>
      </c>
      <c r="L151" s="20" t="s">
        <v>485</v>
      </c>
      <c r="M151" s="30" t="str">
        <f t="shared" si="51"/>
        <v xml:space="preserve">MARGINTYPE </v>
      </c>
      <c r="N151" s="30" t="str">
        <f t="shared" si="52"/>
        <v xml:space="preserve">MARGINTYPE </v>
      </c>
      <c r="O151" s="20" t="str">
        <f t="shared" si="53"/>
        <v xml:space="preserve">VARCHAR2 </v>
      </c>
      <c r="P151" s="20" t="str">
        <f t="shared" si="54"/>
        <v>1</v>
      </c>
      <c r="Q151" s="16"/>
      <c r="R151" s="20" t="str">
        <f t="shared" si="55"/>
        <v xml:space="preserve">MARGINTYPE </v>
      </c>
    </row>
    <row r="152" spans="1:18" x14ac:dyDescent="0.25">
      <c r="A152" s="20" t="s">
        <v>490</v>
      </c>
      <c r="B152" t="s">
        <v>432</v>
      </c>
      <c r="C152" s="20">
        <f t="shared" si="42"/>
        <v>10</v>
      </c>
      <c r="D152" s="30" t="str">
        <f t="shared" si="43"/>
        <v xml:space="preserve">MARGINPER </v>
      </c>
      <c r="E152" s="30" t="str">
        <f t="shared" si="44"/>
        <v xml:space="preserve">MARGINPER </v>
      </c>
      <c r="F152" s="20" t="str">
        <f t="shared" si="45"/>
        <v>FLOAT,</v>
      </c>
      <c r="G152" s="20" t="e">
        <f t="shared" si="46"/>
        <v>#VALUE!</v>
      </c>
      <c r="H152" s="30" t="e">
        <f t="shared" si="47"/>
        <v>#VALUE!</v>
      </c>
      <c r="I152" s="20" t="e">
        <f t="shared" si="48"/>
        <v>#VALUE!</v>
      </c>
      <c r="J152" s="20" t="e">
        <f t="shared" si="49"/>
        <v>#VALUE!</v>
      </c>
      <c r="K152" s="30" t="e">
        <f t="shared" si="50"/>
        <v>#VALUE!</v>
      </c>
      <c r="L152" s="20" t="s">
        <v>485</v>
      </c>
      <c r="M152" s="30" t="str">
        <f t="shared" si="51"/>
        <v xml:space="preserve">MARGINPER </v>
      </c>
      <c r="N152" s="30" t="str">
        <f t="shared" si="52"/>
        <v xml:space="preserve">MARGINPER </v>
      </c>
      <c r="O152" s="20" t="e">
        <f t="shared" si="53"/>
        <v>#VALUE!</v>
      </c>
      <c r="P152" s="20" t="e">
        <f t="shared" si="54"/>
        <v>#VALUE!</v>
      </c>
      <c r="Q152" s="16"/>
      <c r="R152" s="20" t="str">
        <f t="shared" si="55"/>
        <v xml:space="preserve">MARGINPER </v>
      </c>
    </row>
    <row r="153" spans="1:18" x14ac:dyDescent="0.25">
      <c r="A153" s="20" t="s">
        <v>490</v>
      </c>
      <c r="B153" t="s">
        <v>433</v>
      </c>
      <c r="C153" s="20">
        <f t="shared" si="42"/>
        <v>10</v>
      </c>
      <c r="D153" s="30" t="str">
        <f t="shared" si="43"/>
        <v xml:space="preserve">MARGINCUR </v>
      </c>
      <c r="E153" s="30" t="str">
        <f t="shared" si="44"/>
        <v xml:space="preserve">MARGINCUR </v>
      </c>
      <c r="F153" s="20" t="str">
        <f t="shared" si="45"/>
        <v>VARCHAR2 (3),</v>
      </c>
      <c r="G153" s="20">
        <f t="shared" si="46"/>
        <v>10</v>
      </c>
      <c r="H153" s="30" t="str">
        <f t="shared" si="47"/>
        <v xml:space="preserve">VARCHAR2 </v>
      </c>
      <c r="I153" s="20">
        <f t="shared" si="48"/>
        <v>12</v>
      </c>
      <c r="J153" s="20">
        <f t="shared" si="49"/>
        <v>2</v>
      </c>
      <c r="K153" s="30" t="str">
        <f t="shared" si="50"/>
        <v>3</v>
      </c>
      <c r="L153" s="20" t="s">
        <v>485</v>
      </c>
      <c r="M153" s="30" t="str">
        <f t="shared" si="51"/>
        <v xml:space="preserve">MARGINCUR </v>
      </c>
      <c r="N153" s="30" t="str">
        <f t="shared" si="52"/>
        <v xml:space="preserve">MARGINCUR </v>
      </c>
      <c r="O153" s="20" t="str">
        <f t="shared" si="53"/>
        <v xml:space="preserve">VARCHAR2 </v>
      </c>
      <c r="P153" s="20" t="str">
        <f t="shared" si="54"/>
        <v>3</v>
      </c>
      <c r="Q153" s="16"/>
      <c r="R153" s="20" t="str">
        <f t="shared" si="55"/>
        <v xml:space="preserve">MARGINCUR </v>
      </c>
    </row>
    <row r="154" spans="1:18" x14ac:dyDescent="0.25">
      <c r="A154" s="20" t="s">
        <v>490</v>
      </c>
      <c r="B154" t="s">
        <v>434</v>
      </c>
      <c r="C154" s="20">
        <f t="shared" si="42"/>
        <v>10</v>
      </c>
      <c r="D154" s="30" t="str">
        <f t="shared" si="43"/>
        <v xml:space="preserve">MARGINAMT </v>
      </c>
      <c r="E154" s="30" t="str">
        <f t="shared" si="44"/>
        <v xml:space="preserve">MARGINAMT </v>
      </c>
      <c r="F154" s="20" t="str">
        <f t="shared" si="45"/>
        <v>FLOAT,</v>
      </c>
      <c r="G154" s="20" t="e">
        <f t="shared" si="46"/>
        <v>#VALUE!</v>
      </c>
      <c r="H154" s="30" t="e">
        <f t="shared" si="47"/>
        <v>#VALUE!</v>
      </c>
      <c r="I154" s="20" t="e">
        <f t="shared" si="48"/>
        <v>#VALUE!</v>
      </c>
      <c r="J154" s="20" t="e">
        <f t="shared" si="49"/>
        <v>#VALUE!</v>
      </c>
      <c r="K154" s="30" t="e">
        <f t="shared" si="50"/>
        <v>#VALUE!</v>
      </c>
      <c r="L154" s="20" t="s">
        <v>485</v>
      </c>
      <c r="M154" s="30" t="str">
        <f t="shared" si="51"/>
        <v xml:space="preserve">MARGINAMT </v>
      </c>
      <c r="N154" s="30" t="str">
        <f t="shared" si="52"/>
        <v xml:space="preserve">MARGINAMT </v>
      </c>
      <c r="O154" s="20" t="e">
        <f t="shared" si="53"/>
        <v>#VALUE!</v>
      </c>
      <c r="P154" s="20" t="e">
        <f t="shared" si="54"/>
        <v>#VALUE!</v>
      </c>
      <c r="Q154" s="16"/>
      <c r="R154" s="20" t="str">
        <f t="shared" si="55"/>
        <v xml:space="preserve">MARGINAMT </v>
      </c>
    </row>
    <row r="155" spans="1:18" x14ac:dyDescent="0.25">
      <c r="A155" s="20" t="s">
        <v>490</v>
      </c>
      <c r="B155" t="s">
        <v>435</v>
      </c>
      <c r="C155" s="20">
        <f t="shared" si="42"/>
        <v>13</v>
      </c>
      <c r="D155" s="30" t="str">
        <f t="shared" si="43"/>
        <v xml:space="preserve">MRGDEBACCTNO </v>
      </c>
      <c r="E155" s="30" t="str">
        <f t="shared" si="44"/>
        <v xml:space="preserve">MRGDEBACCTNO </v>
      </c>
      <c r="F155" s="20" t="str">
        <f t="shared" si="45"/>
        <v>VARCHAR2 (32),</v>
      </c>
      <c r="G155" s="20">
        <f t="shared" si="46"/>
        <v>10</v>
      </c>
      <c r="H155" s="30" t="str">
        <f t="shared" si="47"/>
        <v xml:space="preserve">VARCHAR2 </v>
      </c>
      <c r="I155" s="20">
        <f t="shared" si="48"/>
        <v>13</v>
      </c>
      <c r="J155" s="20">
        <f t="shared" si="49"/>
        <v>3</v>
      </c>
      <c r="K155" s="30" t="str">
        <f t="shared" si="50"/>
        <v>32</v>
      </c>
      <c r="L155" s="20" t="s">
        <v>485</v>
      </c>
      <c r="M155" s="30" t="str">
        <f t="shared" si="51"/>
        <v xml:space="preserve">MRGDEBACCTNO </v>
      </c>
      <c r="N155" s="30" t="str">
        <f t="shared" si="52"/>
        <v xml:space="preserve">MRGDEBACCTNO </v>
      </c>
      <c r="O155" s="20" t="str">
        <f t="shared" si="53"/>
        <v xml:space="preserve">VARCHAR2 </v>
      </c>
      <c r="P155" s="20" t="str">
        <f t="shared" si="54"/>
        <v>32</v>
      </c>
      <c r="Q155" s="16"/>
      <c r="R155" s="20" t="str">
        <f t="shared" si="55"/>
        <v xml:space="preserve">MRGDEBACCTNO </v>
      </c>
    </row>
    <row r="156" spans="1:18" x14ac:dyDescent="0.25">
      <c r="A156" s="20" t="s">
        <v>490</v>
      </c>
      <c r="B156" t="s">
        <v>436</v>
      </c>
      <c r="C156" s="20">
        <f t="shared" si="42"/>
        <v>12</v>
      </c>
      <c r="D156" s="30" t="str">
        <f t="shared" si="43"/>
        <v xml:space="preserve">MRGCRACCTNO </v>
      </c>
      <c r="E156" s="30" t="str">
        <f t="shared" si="44"/>
        <v xml:space="preserve">MRGCRACCTNO </v>
      </c>
      <c r="F156" s="20" t="str">
        <f t="shared" si="45"/>
        <v>VARCHAR2 (32),</v>
      </c>
      <c r="G156" s="20">
        <f t="shared" si="46"/>
        <v>10</v>
      </c>
      <c r="H156" s="30" t="str">
        <f t="shared" si="47"/>
        <v xml:space="preserve">VARCHAR2 </v>
      </c>
      <c r="I156" s="20">
        <f t="shared" si="48"/>
        <v>13</v>
      </c>
      <c r="J156" s="20">
        <f t="shared" si="49"/>
        <v>3</v>
      </c>
      <c r="K156" s="30" t="str">
        <f t="shared" si="50"/>
        <v>32</v>
      </c>
      <c r="L156" s="20" t="s">
        <v>485</v>
      </c>
      <c r="M156" s="30" t="str">
        <f t="shared" si="51"/>
        <v xml:space="preserve">MRGCRACCTNO </v>
      </c>
      <c r="N156" s="30" t="str">
        <f t="shared" si="52"/>
        <v xml:space="preserve">MRGCRACCTNO </v>
      </c>
      <c r="O156" s="20" t="str">
        <f t="shared" si="53"/>
        <v xml:space="preserve">VARCHAR2 </v>
      </c>
      <c r="P156" s="20" t="str">
        <f t="shared" si="54"/>
        <v>32</v>
      </c>
      <c r="Q156" s="16"/>
      <c r="R156" s="20" t="str">
        <f t="shared" si="55"/>
        <v xml:space="preserve">MRGCRACCTNO </v>
      </c>
    </row>
    <row r="157" spans="1:18" x14ac:dyDescent="0.25">
      <c r="A157" s="20" t="s">
        <v>490</v>
      </c>
      <c r="B157" t="s">
        <v>437</v>
      </c>
      <c r="C157" s="20">
        <f t="shared" si="42"/>
        <v>14</v>
      </c>
      <c r="D157" s="30" t="str">
        <f t="shared" si="43"/>
        <v xml:space="preserve">MRGCRACCTNAME </v>
      </c>
      <c r="E157" s="30" t="str">
        <f t="shared" si="44"/>
        <v xml:space="preserve">MRGCRACCTNAME </v>
      </c>
      <c r="F157" s="20" t="str">
        <f t="shared" si="45"/>
        <v>VARCHAR2 (100),</v>
      </c>
      <c r="G157" s="20">
        <f t="shared" si="46"/>
        <v>10</v>
      </c>
      <c r="H157" s="30" t="str">
        <f t="shared" si="47"/>
        <v xml:space="preserve">VARCHAR2 </v>
      </c>
      <c r="I157" s="20">
        <f t="shared" si="48"/>
        <v>14</v>
      </c>
      <c r="J157" s="20">
        <f t="shared" si="49"/>
        <v>4</v>
      </c>
      <c r="K157" s="30" t="str">
        <f t="shared" si="50"/>
        <v>100</v>
      </c>
      <c r="L157" s="20" t="s">
        <v>485</v>
      </c>
      <c r="M157" s="30" t="str">
        <f t="shared" si="51"/>
        <v xml:space="preserve">MRGCRACCTNAME </v>
      </c>
      <c r="N157" s="30" t="str">
        <f t="shared" si="52"/>
        <v xml:space="preserve">MRGCRACCTNAME </v>
      </c>
      <c r="O157" s="20" t="str">
        <f t="shared" si="53"/>
        <v xml:space="preserve">VARCHAR2 </v>
      </c>
      <c r="P157" s="20" t="str">
        <f t="shared" si="54"/>
        <v>100</v>
      </c>
      <c r="Q157" s="16"/>
      <c r="R157" s="20" t="str">
        <f t="shared" si="55"/>
        <v xml:space="preserve">MRGCRACCTNAME </v>
      </c>
    </row>
    <row r="158" spans="1:18" x14ac:dyDescent="0.25">
      <c r="A158" s="20" t="s">
        <v>490</v>
      </c>
      <c r="B158" t="s">
        <v>438</v>
      </c>
      <c r="C158" s="20">
        <f t="shared" si="42"/>
        <v>15</v>
      </c>
      <c r="D158" s="30" t="str">
        <f t="shared" si="43"/>
        <v xml:space="preserve">MRGDEBACCTNAME </v>
      </c>
      <c r="E158" s="30" t="str">
        <f t="shared" si="44"/>
        <v xml:space="preserve">MRGDEBACCTNAME </v>
      </c>
      <c r="F158" s="20" t="str">
        <f t="shared" si="45"/>
        <v>VARCHAR2 (100),</v>
      </c>
      <c r="G158" s="20">
        <f t="shared" si="46"/>
        <v>10</v>
      </c>
      <c r="H158" s="30" t="str">
        <f t="shared" si="47"/>
        <v xml:space="preserve">VARCHAR2 </v>
      </c>
      <c r="I158" s="20">
        <f t="shared" si="48"/>
        <v>14</v>
      </c>
      <c r="J158" s="20">
        <f t="shared" si="49"/>
        <v>4</v>
      </c>
      <c r="K158" s="30" t="str">
        <f t="shared" si="50"/>
        <v>100</v>
      </c>
      <c r="L158" s="20" t="s">
        <v>485</v>
      </c>
      <c r="M158" s="30" t="str">
        <f t="shared" si="51"/>
        <v xml:space="preserve">MRGDEBACCTNAME </v>
      </c>
      <c r="N158" s="30" t="str">
        <f t="shared" si="52"/>
        <v xml:space="preserve">MRGDEBACCTNAME </v>
      </c>
      <c r="O158" s="20" t="str">
        <f t="shared" si="53"/>
        <v xml:space="preserve">VARCHAR2 </v>
      </c>
      <c r="P158" s="20" t="str">
        <f t="shared" si="54"/>
        <v>100</v>
      </c>
      <c r="Q158" s="16"/>
      <c r="R158" s="20" t="str">
        <f t="shared" si="55"/>
        <v xml:space="preserve">MRGDEBACCTNAME </v>
      </c>
    </row>
    <row r="159" spans="1:18" x14ac:dyDescent="0.25">
      <c r="A159" s="20" t="s">
        <v>490</v>
      </c>
      <c r="B159" t="s">
        <v>439</v>
      </c>
      <c r="C159" s="20">
        <f t="shared" si="42"/>
        <v>12</v>
      </c>
      <c r="D159" s="30" t="str">
        <f t="shared" si="43"/>
        <v xml:space="preserve">ACCNTBALCUR </v>
      </c>
      <c r="E159" s="30" t="str">
        <f t="shared" si="44"/>
        <v xml:space="preserve">ACCNTBALCUR </v>
      </c>
      <c r="F159" s="20" t="str">
        <f t="shared" si="45"/>
        <v>VARCHAR2 (3),</v>
      </c>
      <c r="G159" s="20">
        <f t="shared" si="46"/>
        <v>10</v>
      </c>
      <c r="H159" s="30" t="str">
        <f t="shared" si="47"/>
        <v xml:space="preserve">VARCHAR2 </v>
      </c>
      <c r="I159" s="20">
        <f t="shared" si="48"/>
        <v>12</v>
      </c>
      <c r="J159" s="20">
        <f t="shared" si="49"/>
        <v>2</v>
      </c>
      <c r="K159" s="30" t="str">
        <f t="shared" si="50"/>
        <v>3</v>
      </c>
      <c r="L159" s="20" t="s">
        <v>485</v>
      </c>
      <c r="M159" s="30" t="str">
        <f t="shared" si="51"/>
        <v xml:space="preserve">ACCNTBALCUR </v>
      </c>
      <c r="N159" s="30" t="str">
        <f t="shared" si="52"/>
        <v xml:space="preserve">ACCNTBALCUR </v>
      </c>
      <c r="O159" s="20" t="str">
        <f t="shared" si="53"/>
        <v xml:space="preserve">VARCHAR2 </v>
      </c>
      <c r="P159" s="20" t="str">
        <f t="shared" si="54"/>
        <v>3</v>
      </c>
      <c r="Q159" s="16"/>
      <c r="R159" s="20" t="str">
        <f t="shared" si="55"/>
        <v xml:space="preserve">ACCNTBALCUR </v>
      </c>
    </row>
    <row r="160" spans="1:18" x14ac:dyDescent="0.25">
      <c r="A160" s="20" t="s">
        <v>490</v>
      </c>
      <c r="B160" t="s">
        <v>440</v>
      </c>
      <c r="C160" s="20">
        <f t="shared" si="42"/>
        <v>12</v>
      </c>
      <c r="D160" s="30" t="str">
        <f t="shared" si="43"/>
        <v xml:space="preserve">ACCNTBALAMT </v>
      </c>
      <c r="E160" s="30" t="str">
        <f t="shared" si="44"/>
        <v xml:space="preserve">ACCNTBALAMT </v>
      </c>
      <c r="F160" s="20" t="str">
        <f t="shared" si="45"/>
        <v>FLOAT,</v>
      </c>
      <c r="G160" s="20" t="e">
        <f t="shared" si="46"/>
        <v>#VALUE!</v>
      </c>
      <c r="H160" s="30" t="e">
        <f t="shared" si="47"/>
        <v>#VALUE!</v>
      </c>
      <c r="I160" s="20" t="e">
        <f t="shared" si="48"/>
        <v>#VALUE!</v>
      </c>
      <c r="J160" s="20" t="e">
        <f t="shared" si="49"/>
        <v>#VALUE!</v>
      </c>
      <c r="K160" s="30" t="e">
        <f t="shared" si="50"/>
        <v>#VALUE!</v>
      </c>
      <c r="L160" s="20" t="s">
        <v>485</v>
      </c>
      <c r="M160" s="30" t="str">
        <f t="shared" si="51"/>
        <v xml:space="preserve">ACCNTBALAMT </v>
      </c>
      <c r="N160" s="30" t="str">
        <f t="shared" si="52"/>
        <v xml:space="preserve">ACCNTBALAMT </v>
      </c>
      <c r="O160" s="20" t="e">
        <f t="shared" si="53"/>
        <v>#VALUE!</v>
      </c>
      <c r="P160" s="20" t="e">
        <f t="shared" si="54"/>
        <v>#VALUE!</v>
      </c>
      <c r="Q160" s="16"/>
      <c r="R160" s="20" t="str">
        <f t="shared" si="55"/>
        <v xml:space="preserve">ACCNTBALAMT </v>
      </c>
    </row>
    <row r="161" spans="1:18" x14ac:dyDescent="0.25">
      <c r="A161" s="20" t="s">
        <v>490</v>
      </c>
      <c r="B161" t="s">
        <v>441</v>
      </c>
      <c r="C161" s="20">
        <f t="shared" si="42"/>
        <v>8</v>
      </c>
      <c r="D161" s="30" t="str">
        <f t="shared" si="43"/>
        <v xml:space="preserve">STATUS1 </v>
      </c>
      <c r="E161" s="30" t="str">
        <f t="shared" si="44"/>
        <v xml:space="preserve">STATUS1 </v>
      </c>
      <c r="F161" s="20" t="str">
        <f t="shared" si="45"/>
        <v>NUMBER (10),</v>
      </c>
      <c r="G161" s="20">
        <f t="shared" si="46"/>
        <v>8</v>
      </c>
      <c r="H161" s="30" t="str">
        <f t="shared" si="47"/>
        <v xml:space="preserve">NUMBER </v>
      </c>
      <c r="I161" s="20">
        <f t="shared" si="48"/>
        <v>11</v>
      </c>
      <c r="J161" s="20">
        <f t="shared" si="49"/>
        <v>3</v>
      </c>
      <c r="K161" s="30" t="str">
        <f t="shared" si="50"/>
        <v>10</v>
      </c>
      <c r="L161" s="20" t="s">
        <v>485</v>
      </c>
      <c r="M161" s="30" t="str">
        <f t="shared" si="51"/>
        <v xml:space="preserve">STATUS1 </v>
      </c>
      <c r="N161" s="30" t="str">
        <f t="shared" si="52"/>
        <v xml:space="preserve">STATUS1 </v>
      </c>
      <c r="O161" s="20" t="str">
        <f t="shared" si="53"/>
        <v xml:space="preserve">NUMBER </v>
      </c>
      <c r="P161" s="20" t="str">
        <f t="shared" si="54"/>
        <v>10</v>
      </c>
      <c r="Q161" s="16"/>
      <c r="R161" s="20" t="str">
        <f t="shared" si="55"/>
        <v xml:space="preserve">STATUS1 </v>
      </c>
    </row>
    <row r="162" spans="1:18" x14ac:dyDescent="0.25">
      <c r="A162" s="20" t="s">
        <v>490</v>
      </c>
      <c r="B162" t="s">
        <v>442</v>
      </c>
      <c r="C162" s="20">
        <f t="shared" si="42"/>
        <v>14</v>
      </c>
      <c r="D162" s="30" t="str">
        <f t="shared" si="43"/>
        <v xml:space="preserve">PRECLAIMEDAMT </v>
      </c>
      <c r="E162" s="30" t="str">
        <f t="shared" si="44"/>
        <v xml:space="preserve">PRECLAIMEDAMT </v>
      </c>
      <c r="F162" s="20" t="str">
        <f t="shared" si="45"/>
        <v>FLOAT,</v>
      </c>
      <c r="G162" s="20" t="e">
        <f t="shared" si="46"/>
        <v>#VALUE!</v>
      </c>
      <c r="H162" s="30" t="e">
        <f t="shared" si="47"/>
        <v>#VALUE!</v>
      </c>
      <c r="I162" s="20" t="e">
        <f t="shared" si="48"/>
        <v>#VALUE!</v>
      </c>
      <c r="J162" s="20" t="e">
        <f t="shared" si="49"/>
        <v>#VALUE!</v>
      </c>
      <c r="K162" s="30" t="e">
        <f t="shared" si="50"/>
        <v>#VALUE!</v>
      </c>
      <c r="L162" s="20" t="s">
        <v>485</v>
      </c>
      <c r="M162" s="30" t="str">
        <f t="shared" si="51"/>
        <v xml:space="preserve">PRECLAIMEDAMT </v>
      </c>
      <c r="N162" s="30" t="str">
        <f t="shared" si="52"/>
        <v xml:space="preserve">PRECLAIMEDAMT </v>
      </c>
      <c r="O162" s="20" t="e">
        <f t="shared" si="53"/>
        <v>#VALUE!</v>
      </c>
      <c r="P162" s="20" t="e">
        <f t="shared" si="54"/>
        <v>#VALUE!</v>
      </c>
      <c r="Q162" s="16"/>
      <c r="R162" s="20" t="str">
        <f t="shared" si="55"/>
        <v xml:space="preserve">PRECLAIMEDAMT </v>
      </c>
    </row>
    <row r="163" spans="1:18" x14ac:dyDescent="0.25">
      <c r="A163" s="20" t="s">
        <v>490</v>
      </c>
      <c r="B163" t="s">
        <v>443</v>
      </c>
      <c r="C163" s="20">
        <f t="shared" si="42"/>
        <v>12</v>
      </c>
      <c r="D163" s="30" t="str">
        <f t="shared" si="43"/>
        <v xml:space="preserve">REMBGAMTFCY </v>
      </c>
      <c r="E163" s="30" t="str">
        <f t="shared" si="44"/>
        <v xml:space="preserve">REMBGAMTFCY </v>
      </c>
      <c r="F163" s="20" t="str">
        <f t="shared" si="45"/>
        <v>FLOAT,</v>
      </c>
      <c r="G163" s="20" t="e">
        <f t="shared" si="46"/>
        <v>#VALUE!</v>
      </c>
      <c r="H163" s="30" t="e">
        <f t="shared" si="47"/>
        <v>#VALUE!</v>
      </c>
      <c r="I163" s="20" t="e">
        <f t="shared" si="48"/>
        <v>#VALUE!</v>
      </c>
      <c r="J163" s="20" t="e">
        <f t="shared" si="49"/>
        <v>#VALUE!</v>
      </c>
      <c r="K163" s="30" t="e">
        <f t="shared" si="50"/>
        <v>#VALUE!</v>
      </c>
      <c r="L163" s="20" t="s">
        <v>485</v>
      </c>
      <c r="M163" s="30" t="str">
        <f t="shared" si="51"/>
        <v xml:space="preserve">REMBGAMTFCY </v>
      </c>
      <c r="N163" s="30" t="str">
        <f t="shared" si="52"/>
        <v xml:space="preserve">REMBGAMTFCY </v>
      </c>
      <c r="O163" s="20" t="e">
        <f t="shared" si="53"/>
        <v>#VALUE!</v>
      </c>
      <c r="P163" s="20" t="e">
        <f t="shared" si="54"/>
        <v>#VALUE!</v>
      </c>
      <c r="Q163" s="16"/>
      <c r="R163" s="20" t="str">
        <f t="shared" si="55"/>
        <v xml:space="preserve">REMBGAMTFCY </v>
      </c>
    </row>
    <row r="164" spans="1:18" x14ac:dyDescent="0.25">
      <c r="A164" s="20" t="s">
        <v>490</v>
      </c>
      <c r="B164" t="s">
        <v>444</v>
      </c>
      <c r="C164" s="20">
        <f t="shared" si="42"/>
        <v>11</v>
      </c>
      <c r="D164" s="30" t="str">
        <f t="shared" si="43"/>
        <v xml:space="preserve">DECISIONDT </v>
      </c>
      <c r="E164" s="30" t="str">
        <f t="shared" si="44"/>
        <v xml:space="preserve">DECISIONDT </v>
      </c>
      <c r="F164" s="20" t="str">
        <f t="shared" si="45"/>
        <v>TIMESTAMP,</v>
      </c>
      <c r="G164" s="20" t="e">
        <f t="shared" si="46"/>
        <v>#VALUE!</v>
      </c>
      <c r="H164" s="30" t="e">
        <f t="shared" si="47"/>
        <v>#VALUE!</v>
      </c>
      <c r="I164" s="20" t="e">
        <f t="shared" si="48"/>
        <v>#VALUE!</v>
      </c>
      <c r="J164" s="20" t="e">
        <f t="shared" si="49"/>
        <v>#VALUE!</v>
      </c>
      <c r="K164" s="30" t="e">
        <f t="shared" si="50"/>
        <v>#VALUE!</v>
      </c>
      <c r="L164" s="20" t="s">
        <v>485</v>
      </c>
      <c r="M164" s="30" t="str">
        <f t="shared" si="51"/>
        <v xml:space="preserve">DECISIONDT </v>
      </c>
      <c r="N164" s="30" t="str">
        <f t="shared" si="52"/>
        <v xml:space="preserve">DECISIONDT </v>
      </c>
      <c r="O164" s="20" t="e">
        <f t="shared" si="53"/>
        <v>#VALUE!</v>
      </c>
      <c r="P164" s="20" t="e">
        <f t="shared" si="54"/>
        <v>#VALUE!</v>
      </c>
      <c r="Q164" s="16"/>
      <c r="R164" s="20" t="str">
        <f t="shared" si="55"/>
        <v xml:space="preserve">DECISIONDT </v>
      </c>
    </row>
    <row r="165" spans="1:18" x14ac:dyDescent="0.25">
      <c r="A165" s="20" t="s">
        <v>490</v>
      </c>
      <c r="B165" t="s">
        <v>445</v>
      </c>
      <c r="C165" s="20">
        <f t="shared" si="42"/>
        <v>16</v>
      </c>
      <c r="D165" s="30" t="str">
        <f t="shared" si="43"/>
        <v xml:space="preserve">SENDERTORECINFO </v>
      </c>
      <c r="E165" s="30" t="str">
        <f t="shared" si="44"/>
        <v xml:space="preserve">SENDERTORECINFO </v>
      </c>
      <c r="F165" s="20" t="str">
        <f t="shared" si="45"/>
        <v>VARCHAR2 (210),</v>
      </c>
      <c r="G165" s="20">
        <f t="shared" si="46"/>
        <v>10</v>
      </c>
      <c r="H165" s="30" t="str">
        <f t="shared" si="47"/>
        <v xml:space="preserve">VARCHAR2 </v>
      </c>
      <c r="I165" s="20">
        <f t="shared" si="48"/>
        <v>14</v>
      </c>
      <c r="J165" s="20">
        <f t="shared" si="49"/>
        <v>4</v>
      </c>
      <c r="K165" s="30" t="str">
        <f t="shared" si="50"/>
        <v>210</v>
      </c>
      <c r="L165" s="20" t="s">
        <v>485</v>
      </c>
      <c r="M165" s="30" t="str">
        <f t="shared" si="51"/>
        <v xml:space="preserve">SENDERTORECINFO </v>
      </c>
      <c r="N165" s="30" t="str">
        <f t="shared" si="52"/>
        <v xml:space="preserve">SENDERTORECINFO </v>
      </c>
      <c r="O165" s="20" t="str">
        <f t="shared" si="53"/>
        <v xml:space="preserve">VARCHAR2 </v>
      </c>
      <c r="P165" s="20" t="str">
        <f t="shared" si="54"/>
        <v>210</v>
      </c>
      <c r="Q165" s="16"/>
      <c r="R165" s="20" t="str">
        <f t="shared" si="55"/>
        <v xml:space="preserve">SENDERTORECINFO </v>
      </c>
    </row>
    <row r="166" spans="1:18" x14ac:dyDescent="0.25">
      <c r="A166" s="20" t="s">
        <v>490</v>
      </c>
      <c r="B166" t="s">
        <v>446</v>
      </c>
      <c r="C166" s="20">
        <f t="shared" si="42"/>
        <v>11</v>
      </c>
      <c r="D166" s="30" t="str">
        <f t="shared" si="43"/>
        <v xml:space="preserve">CHGDETAILS </v>
      </c>
      <c r="E166" s="30" t="str">
        <f t="shared" si="44"/>
        <v xml:space="preserve">CHGDETAILS </v>
      </c>
      <c r="F166" s="20" t="str">
        <f t="shared" si="45"/>
        <v>VARCHAR2 (210),</v>
      </c>
      <c r="G166" s="20">
        <f t="shared" si="46"/>
        <v>10</v>
      </c>
      <c r="H166" s="30" t="str">
        <f t="shared" si="47"/>
        <v xml:space="preserve">VARCHAR2 </v>
      </c>
      <c r="I166" s="20">
        <f t="shared" si="48"/>
        <v>14</v>
      </c>
      <c r="J166" s="20">
        <f t="shared" si="49"/>
        <v>4</v>
      </c>
      <c r="K166" s="30" t="str">
        <f t="shared" si="50"/>
        <v>210</v>
      </c>
      <c r="L166" s="20" t="s">
        <v>485</v>
      </c>
      <c r="M166" s="30" t="str">
        <f t="shared" si="51"/>
        <v xml:space="preserve">CHGDETAILS </v>
      </c>
      <c r="N166" s="30" t="str">
        <f t="shared" si="52"/>
        <v xml:space="preserve">CHGDETAILS </v>
      </c>
      <c r="O166" s="20" t="str">
        <f t="shared" si="53"/>
        <v xml:space="preserve">VARCHAR2 </v>
      </c>
      <c r="P166" s="20" t="str">
        <f t="shared" si="54"/>
        <v>210</v>
      </c>
      <c r="Q166" s="16"/>
      <c r="R166" s="20" t="str">
        <f t="shared" si="55"/>
        <v xml:space="preserve">CHGDETAILS </v>
      </c>
    </row>
    <row r="167" spans="1:18" x14ac:dyDescent="0.25">
      <c r="A167" s="20" t="s">
        <v>490</v>
      </c>
      <c r="B167" t="s">
        <v>447</v>
      </c>
      <c r="C167" s="20">
        <f t="shared" si="42"/>
        <v>10</v>
      </c>
      <c r="D167" s="30" t="str">
        <f t="shared" si="43"/>
        <v xml:space="preserve">CHARGESIN </v>
      </c>
      <c r="E167" s="30" t="str">
        <f t="shared" si="44"/>
        <v xml:space="preserve">CHARGESIN </v>
      </c>
      <c r="F167" s="20" t="str">
        <f t="shared" si="45"/>
        <v>VARCHAR2 (1),</v>
      </c>
      <c r="G167" s="20">
        <f t="shared" si="46"/>
        <v>10</v>
      </c>
      <c r="H167" s="30" t="str">
        <f t="shared" si="47"/>
        <v xml:space="preserve">VARCHAR2 </v>
      </c>
      <c r="I167" s="20">
        <f t="shared" si="48"/>
        <v>12</v>
      </c>
      <c r="J167" s="20">
        <f t="shared" si="49"/>
        <v>2</v>
      </c>
      <c r="K167" s="30" t="str">
        <f t="shared" si="50"/>
        <v>1</v>
      </c>
      <c r="L167" s="20" t="s">
        <v>485</v>
      </c>
      <c r="M167" s="30" t="str">
        <f t="shared" si="51"/>
        <v xml:space="preserve">CHARGESIN </v>
      </c>
      <c r="N167" s="30" t="str">
        <f t="shared" si="52"/>
        <v xml:space="preserve">CHARGESIN </v>
      </c>
      <c r="O167" s="20" t="str">
        <f t="shared" si="53"/>
        <v xml:space="preserve">VARCHAR2 </v>
      </c>
      <c r="P167" s="20" t="str">
        <f t="shared" si="54"/>
        <v>1</v>
      </c>
      <c r="Q167" s="16"/>
      <c r="R167" s="20" t="str">
        <f t="shared" si="55"/>
        <v xml:space="preserve">CHARGESIN </v>
      </c>
    </row>
    <row r="168" spans="1:18" x14ac:dyDescent="0.25">
      <c r="A168" s="20" t="s">
        <v>490</v>
      </c>
      <c r="B168" t="s">
        <v>448</v>
      </c>
      <c r="C168" s="20">
        <f t="shared" si="42"/>
        <v>13</v>
      </c>
      <c r="D168" s="30" t="str">
        <f t="shared" si="43"/>
        <v xml:space="preserve">CURRENCYCODE </v>
      </c>
      <c r="E168" s="30" t="str">
        <f t="shared" si="44"/>
        <v xml:space="preserve">CURRENCYCODE </v>
      </c>
      <c r="F168" s="20" t="str">
        <f t="shared" si="45"/>
        <v>VARCHAR2 (3),</v>
      </c>
      <c r="G168" s="20">
        <f t="shared" si="46"/>
        <v>10</v>
      </c>
      <c r="H168" s="30" t="str">
        <f t="shared" si="47"/>
        <v xml:space="preserve">VARCHAR2 </v>
      </c>
      <c r="I168" s="20">
        <f t="shared" si="48"/>
        <v>12</v>
      </c>
      <c r="J168" s="20">
        <f t="shared" si="49"/>
        <v>2</v>
      </c>
      <c r="K168" s="30" t="str">
        <f t="shared" si="50"/>
        <v>3</v>
      </c>
      <c r="L168" s="20" t="s">
        <v>485</v>
      </c>
      <c r="M168" s="30" t="str">
        <f t="shared" si="51"/>
        <v xml:space="preserve">CURRENCYCODE </v>
      </c>
      <c r="N168" s="30" t="str">
        <f t="shared" si="52"/>
        <v xml:space="preserve">CURRENCYCODE </v>
      </c>
      <c r="O168" s="20" t="str">
        <f t="shared" si="53"/>
        <v xml:space="preserve">VARCHAR2 </v>
      </c>
      <c r="P168" s="20" t="str">
        <f t="shared" si="54"/>
        <v>3</v>
      </c>
      <c r="Q168" s="16"/>
      <c r="R168" s="20" t="str">
        <f t="shared" si="55"/>
        <v xml:space="preserve">CURRENCYCODE </v>
      </c>
    </row>
    <row r="169" spans="1:18" x14ac:dyDescent="0.25">
      <c r="A169" s="20" t="s">
        <v>490</v>
      </c>
      <c r="B169" t="s">
        <v>449</v>
      </c>
      <c r="C169" s="20">
        <f t="shared" si="42"/>
        <v>14</v>
      </c>
      <c r="D169" s="30" t="str">
        <f t="shared" si="43"/>
        <v xml:space="preserve">CHGDEBTACCTID </v>
      </c>
      <c r="E169" s="30" t="str">
        <f t="shared" si="44"/>
        <v xml:space="preserve">CHGDEBTACCTID </v>
      </c>
      <c r="F169" s="20" t="str">
        <f t="shared" si="45"/>
        <v>VARCHAR2 (32),</v>
      </c>
      <c r="G169" s="20">
        <f t="shared" si="46"/>
        <v>10</v>
      </c>
      <c r="H169" s="30" t="str">
        <f t="shared" si="47"/>
        <v xml:space="preserve">VARCHAR2 </v>
      </c>
      <c r="I169" s="20">
        <f t="shared" si="48"/>
        <v>13</v>
      </c>
      <c r="J169" s="20">
        <f t="shared" si="49"/>
        <v>3</v>
      </c>
      <c r="K169" s="30" t="str">
        <f t="shared" si="50"/>
        <v>32</v>
      </c>
      <c r="L169" s="20" t="s">
        <v>485</v>
      </c>
      <c r="M169" s="30" t="str">
        <f t="shared" si="51"/>
        <v xml:space="preserve">CHGDEBTACCTID </v>
      </c>
      <c r="N169" s="30" t="str">
        <f t="shared" si="52"/>
        <v xml:space="preserve">CHGDEBTACCTID </v>
      </c>
      <c r="O169" s="20" t="str">
        <f t="shared" si="53"/>
        <v xml:space="preserve">VARCHAR2 </v>
      </c>
      <c r="P169" s="20" t="str">
        <f t="shared" si="54"/>
        <v>32</v>
      </c>
      <c r="Q169" s="16"/>
      <c r="R169" s="20" t="str">
        <f t="shared" si="55"/>
        <v xml:space="preserve">CHGDEBTACCTID </v>
      </c>
    </row>
    <row r="170" spans="1:18" x14ac:dyDescent="0.25">
      <c r="A170" s="20" t="s">
        <v>490</v>
      </c>
      <c r="B170" t="s">
        <v>450</v>
      </c>
      <c r="C170" s="20">
        <f t="shared" si="42"/>
        <v>17</v>
      </c>
      <c r="D170" s="30" t="str">
        <f t="shared" si="43"/>
        <v xml:space="preserve">BGNOOFADJUSTMENT </v>
      </c>
      <c r="E170" s="30" t="str">
        <f t="shared" si="44"/>
        <v xml:space="preserve">BGNOOFADJUSTMENT </v>
      </c>
      <c r="F170" s="20" t="str">
        <f t="shared" si="45"/>
        <v>VARCHAR2 (10),</v>
      </c>
      <c r="G170" s="20">
        <f t="shared" si="46"/>
        <v>10</v>
      </c>
      <c r="H170" s="30" t="str">
        <f t="shared" si="47"/>
        <v xml:space="preserve">VARCHAR2 </v>
      </c>
      <c r="I170" s="20">
        <f t="shared" si="48"/>
        <v>13</v>
      </c>
      <c r="J170" s="20">
        <f t="shared" si="49"/>
        <v>3</v>
      </c>
      <c r="K170" s="30" t="str">
        <f t="shared" si="50"/>
        <v>10</v>
      </c>
      <c r="L170" s="20" t="s">
        <v>485</v>
      </c>
      <c r="M170" s="30" t="str">
        <f t="shared" si="51"/>
        <v xml:space="preserve">BGNOOFADJUSTMENT </v>
      </c>
      <c r="N170" s="30" t="str">
        <f t="shared" si="52"/>
        <v xml:space="preserve">BGNOOFADJUSTMENT </v>
      </c>
      <c r="O170" s="20" t="str">
        <f t="shared" si="53"/>
        <v xml:space="preserve">VARCHAR2 </v>
      </c>
      <c r="P170" s="20" t="str">
        <f t="shared" si="54"/>
        <v>10</v>
      </c>
      <c r="Q170" s="16"/>
      <c r="R170" s="20" t="str">
        <f t="shared" si="55"/>
        <v xml:space="preserve">BGNOOFADJUSTMENT </v>
      </c>
    </row>
    <row r="171" spans="1:18" x14ac:dyDescent="0.25">
      <c r="A171" s="20" t="s">
        <v>490</v>
      </c>
      <c r="B171" t="s">
        <v>451</v>
      </c>
      <c r="C171" s="20">
        <f t="shared" si="42"/>
        <v>16</v>
      </c>
      <c r="D171" s="30" t="str">
        <f t="shared" si="43"/>
        <v xml:space="preserve">BGNOOFAMENDMENT </v>
      </c>
      <c r="E171" s="30" t="str">
        <f t="shared" si="44"/>
        <v xml:space="preserve">BGNOOFAMENDMENT </v>
      </c>
      <c r="F171" s="20" t="str">
        <f t="shared" si="45"/>
        <v>VARCHAR2 (10),</v>
      </c>
      <c r="G171" s="20">
        <f t="shared" si="46"/>
        <v>10</v>
      </c>
      <c r="H171" s="30" t="str">
        <f t="shared" si="47"/>
        <v xml:space="preserve">VARCHAR2 </v>
      </c>
      <c r="I171" s="20">
        <f t="shared" si="48"/>
        <v>13</v>
      </c>
      <c r="J171" s="20">
        <f t="shared" si="49"/>
        <v>3</v>
      </c>
      <c r="K171" s="30" t="str">
        <f t="shared" si="50"/>
        <v>10</v>
      </c>
      <c r="L171" s="20" t="s">
        <v>485</v>
      </c>
      <c r="M171" s="30" t="str">
        <f t="shared" si="51"/>
        <v xml:space="preserve">BGNOOFAMENDMENT </v>
      </c>
      <c r="N171" s="30" t="str">
        <f t="shared" si="52"/>
        <v xml:space="preserve">BGNOOFAMENDMENT </v>
      </c>
      <c r="O171" s="20" t="str">
        <f t="shared" si="53"/>
        <v xml:space="preserve">VARCHAR2 </v>
      </c>
      <c r="P171" s="20" t="str">
        <f t="shared" si="54"/>
        <v>10</v>
      </c>
      <c r="Q171" s="16"/>
      <c r="R171" s="20" t="str">
        <f t="shared" si="55"/>
        <v xml:space="preserve">BGNOOFAMENDMENT </v>
      </c>
    </row>
    <row r="172" spans="1:18" x14ac:dyDescent="0.25">
      <c r="A172" s="20" t="s">
        <v>490</v>
      </c>
      <c r="B172" t="s">
        <v>452</v>
      </c>
      <c r="C172" s="20">
        <f t="shared" si="42"/>
        <v>9</v>
      </c>
      <c r="D172" s="30" t="str">
        <f t="shared" si="43"/>
        <v xml:space="preserve">SERIALNO </v>
      </c>
      <c r="E172" s="30" t="str">
        <f t="shared" si="44"/>
        <v xml:space="preserve">SERIALNO </v>
      </c>
      <c r="F172" s="20" t="str">
        <f t="shared" si="45"/>
        <v>NUMBER (10),</v>
      </c>
      <c r="G172" s="20">
        <f t="shared" si="46"/>
        <v>8</v>
      </c>
      <c r="H172" s="30" t="str">
        <f t="shared" si="47"/>
        <v xml:space="preserve">NUMBER </v>
      </c>
      <c r="I172" s="20">
        <f t="shared" si="48"/>
        <v>11</v>
      </c>
      <c r="J172" s="20">
        <f t="shared" si="49"/>
        <v>3</v>
      </c>
      <c r="K172" s="30" t="str">
        <f t="shared" si="50"/>
        <v>10</v>
      </c>
      <c r="L172" s="20" t="s">
        <v>485</v>
      </c>
      <c r="M172" s="30" t="str">
        <f t="shared" si="51"/>
        <v xml:space="preserve">SERIALNO </v>
      </c>
      <c r="N172" s="30" t="str">
        <f t="shared" si="52"/>
        <v xml:space="preserve">SERIALNO </v>
      </c>
      <c r="O172" s="20" t="str">
        <f t="shared" si="53"/>
        <v xml:space="preserve">NUMBER </v>
      </c>
      <c r="P172" s="20" t="str">
        <f t="shared" si="54"/>
        <v>10</v>
      </c>
      <c r="Q172" s="16"/>
      <c r="R172" s="20" t="str">
        <f t="shared" si="55"/>
        <v xml:space="preserve">SERIALNO </v>
      </c>
    </row>
    <row r="173" spans="1:18" x14ac:dyDescent="0.25">
      <c r="A173" s="20" t="s">
        <v>490</v>
      </c>
      <c r="B173" t="s">
        <v>453</v>
      </c>
      <c r="C173" s="20">
        <f t="shared" si="42"/>
        <v>9</v>
      </c>
      <c r="D173" s="30" t="str">
        <f t="shared" si="43"/>
        <v xml:space="preserve">CLAIMAMT </v>
      </c>
      <c r="E173" s="30" t="str">
        <f t="shared" si="44"/>
        <v xml:space="preserve">CLAIMAMT </v>
      </c>
      <c r="F173" s="20" t="str">
        <f t="shared" si="45"/>
        <v>FLOAT,</v>
      </c>
      <c r="G173" s="20" t="e">
        <f t="shared" si="46"/>
        <v>#VALUE!</v>
      </c>
      <c r="H173" s="30" t="e">
        <f t="shared" si="47"/>
        <v>#VALUE!</v>
      </c>
      <c r="I173" s="20" t="e">
        <f t="shared" si="48"/>
        <v>#VALUE!</v>
      </c>
      <c r="J173" s="20" t="e">
        <f t="shared" si="49"/>
        <v>#VALUE!</v>
      </c>
      <c r="K173" s="30" t="e">
        <f t="shared" si="50"/>
        <v>#VALUE!</v>
      </c>
      <c r="L173" s="20" t="s">
        <v>485</v>
      </c>
      <c r="M173" s="30" t="str">
        <f t="shared" si="51"/>
        <v xml:space="preserve">CLAIMAMT </v>
      </c>
      <c r="N173" s="30" t="str">
        <f t="shared" si="52"/>
        <v xml:space="preserve">CLAIMAMT </v>
      </c>
      <c r="O173" s="20" t="e">
        <f t="shared" si="53"/>
        <v>#VALUE!</v>
      </c>
      <c r="P173" s="20" t="e">
        <f t="shared" si="54"/>
        <v>#VALUE!</v>
      </c>
      <c r="Q173" s="16"/>
      <c r="R173" s="20" t="str">
        <f t="shared" si="55"/>
        <v xml:space="preserve">CLAIMAMT </v>
      </c>
    </row>
    <row r="174" spans="1:18" x14ac:dyDescent="0.25">
      <c r="A174" s="20" t="s">
        <v>490</v>
      </c>
      <c r="B174" t="s">
        <v>454</v>
      </c>
      <c r="C174" s="20">
        <f t="shared" si="42"/>
        <v>10</v>
      </c>
      <c r="D174" s="30" t="str">
        <f t="shared" si="43"/>
        <v xml:space="preserve">INVOKEAMT </v>
      </c>
      <c r="E174" s="30" t="str">
        <f t="shared" si="44"/>
        <v xml:space="preserve">INVOKEAMT </v>
      </c>
      <c r="F174" s="20" t="str">
        <f t="shared" si="45"/>
        <v>FLOAT,</v>
      </c>
      <c r="G174" s="20" t="e">
        <f t="shared" si="46"/>
        <v>#VALUE!</v>
      </c>
      <c r="H174" s="30" t="e">
        <f t="shared" si="47"/>
        <v>#VALUE!</v>
      </c>
      <c r="I174" s="20" t="e">
        <f t="shared" si="48"/>
        <v>#VALUE!</v>
      </c>
      <c r="J174" s="20" t="e">
        <f t="shared" si="49"/>
        <v>#VALUE!</v>
      </c>
      <c r="K174" s="30" t="e">
        <f t="shared" si="50"/>
        <v>#VALUE!</v>
      </c>
      <c r="L174" s="20" t="s">
        <v>485</v>
      </c>
      <c r="M174" s="30" t="str">
        <f t="shared" si="51"/>
        <v xml:space="preserve">INVOKEAMT </v>
      </c>
      <c r="N174" s="30" t="str">
        <f t="shared" si="52"/>
        <v xml:space="preserve">INVOKEAMT </v>
      </c>
      <c r="O174" s="20" t="e">
        <f t="shared" si="53"/>
        <v>#VALUE!</v>
      </c>
      <c r="P174" s="20" t="e">
        <f t="shared" si="54"/>
        <v>#VALUE!</v>
      </c>
      <c r="Q174" s="16"/>
      <c r="R174" s="20" t="str">
        <f t="shared" si="55"/>
        <v xml:space="preserve">INVOKEAMT </v>
      </c>
    </row>
    <row r="175" spans="1:18" x14ac:dyDescent="0.25">
      <c r="A175" s="20" t="s">
        <v>490</v>
      </c>
      <c r="B175" t="s">
        <v>455</v>
      </c>
      <c r="C175" s="20">
        <f t="shared" si="42"/>
        <v>11</v>
      </c>
      <c r="D175" s="30" t="str">
        <f t="shared" si="43"/>
        <v xml:space="preserve">RECOVERAMT </v>
      </c>
      <c r="E175" s="30" t="str">
        <f t="shared" si="44"/>
        <v xml:space="preserve">RECOVERAMT </v>
      </c>
      <c r="F175" s="20" t="str">
        <f t="shared" si="45"/>
        <v>FLOAT,</v>
      </c>
      <c r="G175" s="20" t="e">
        <f t="shared" si="46"/>
        <v>#VALUE!</v>
      </c>
      <c r="H175" s="30" t="e">
        <f t="shared" si="47"/>
        <v>#VALUE!</v>
      </c>
      <c r="I175" s="20" t="e">
        <f t="shared" si="48"/>
        <v>#VALUE!</v>
      </c>
      <c r="J175" s="20" t="e">
        <f t="shared" si="49"/>
        <v>#VALUE!</v>
      </c>
      <c r="K175" s="30" t="e">
        <f t="shared" si="50"/>
        <v>#VALUE!</v>
      </c>
      <c r="L175" s="20" t="s">
        <v>485</v>
      </c>
      <c r="M175" s="30" t="str">
        <f t="shared" si="51"/>
        <v xml:space="preserve">RECOVERAMT </v>
      </c>
      <c r="N175" s="30" t="str">
        <f t="shared" si="52"/>
        <v xml:space="preserve">RECOVERAMT </v>
      </c>
      <c r="O175" s="20" t="e">
        <f t="shared" si="53"/>
        <v>#VALUE!</v>
      </c>
      <c r="P175" s="20" t="e">
        <f t="shared" si="54"/>
        <v>#VALUE!</v>
      </c>
      <c r="Q175" s="16"/>
      <c r="R175" s="20" t="str">
        <f t="shared" si="55"/>
        <v xml:space="preserve">RECOVERAMT </v>
      </c>
    </row>
    <row r="176" spans="1:18" x14ac:dyDescent="0.25">
      <c r="A176" s="20" t="s">
        <v>490</v>
      </c>
      <c r="B176" t="s">
        <v>456</v>
      </c>
      <c r="C176" s="20">
        <f t="shared" si="42"/>
        <v>8</v>
      </c>
      <c r="D176" s="30" t="str">
        <f t="shared" si="43"/>
        <v xml:space="preserve">VERSION </v>
      </c>
      <c r="E176" s="30" t="str">
        <f t="shared" si="44"/>
        <v xml:space="preserve">VERSION </v>
      </c>
      <c r="F176" s="20" t="str">
        <f t="shared" si="45"/>
        <v>NUMBER (10),</v>
      </c>
      <c r="G176" s="20">
        <f t="shared" si="46"/>
        <v>8</v>
      </c>
      <c r="H176" s="30" t="str">
        <f t="shared" si="47"/>
        <v xml:space="preserve">NUMBER </v>
      </c>
      <c r="I176" s="20">
        <f t="shared" si="48"/>
        <v>11</v>
      </c>
      <c r="J176" s="20">
        <f t="shared" si="49"/>
        <v>3</v>
      </c>
      <c r="K176" s="30" t="str">
        <f t="shared" si="50"/>
        <v>10</v>
      </c>
      <c r="L176" s="20" t="s">
        <v>485</v>
      </c>
      <c r="M176" s="30" t="str">
        <f t="shared" si="51"/>
        <v xml:space="preserve">VERSION </v>
      </c>
      <c r="N176" s="30" t="str">
        <f t="shared" si="52"/>
        <v xml:space="preserve">VERSION </v>
      </c>
      <c r="O176" s="20" t="str">
        <f t="shared" si="53"/>
        <v xml:space="preserve">NUMBER </v>
      </c>
      <c r="P176" s="20" t="str">
        <f t="shared" si="54"/>
        <v>10</v>
      </c>
      <c r="Q176" s="16"/>
      <c r="R176" s="20" t="str">
        <f t="shared" si="55"/>
        <v xml:space="preserve">VERSION </v>
      </c>
    </row>
    <row r="177" spans="1:18" x14ac:dyDescent="0.25">
      <c r="A177" s="20" t="s">
        <v>490</v>
      </c>
      <c r="B177" t="s">
        <v>457</v>
      </c>
      <c r="C177" s="20">
        <f t="shared" si="42"/>
        <v>11</v>
      </c>
      <c r="D177" s="30" t="str">
        <f t="shared" si="43"/>
        <v xml:space="preserve">ACTIVITYID </v>
      </c>
      <c r="E177" s="30" t="str">
        <f t="shared" si="44"/>
        <v xml:space="preserve">ACTIVITYID </v>
      </c>
      <c r="F177" s="20" t="str">
        <f t="shared" si="45"/>
        <v>NUMBER (19),</v>
      </c>
      <c r="G177" s="20">
        <f t="shared" si="46"/>
        <v>8</v>
      </c>
      <c r="H177" s="30" t="str">
        <f t="shared" si="47"/>
        <v xml:space="preserve">NUMBER </v>
      </c>
      <c r="I177" s="20">
        <f t="shared" si="48"/>
        <v>11</v>
      </c>
      <c r="J177" s="20">
        <f t="shared" si="49"/>
        <v>3</v>
      </c>
      <c r="K177" s="30" t="str">
        <f t="shared" si="50"/>
        <v>19</v>
      </c>
      <c r="L177" s="20" t="s">
        <v>485</v>
      </c>
      <c r="M177" s="30" t="str">
        <f t="shared" si="51"/>
        <v xml:space="preserve">ACTIVITYID </v>
      </c>
      <c r="N177" s="30" t="str">
        <f t="shared" si="52"/>
        <v xml:space="preserve">ACTIVITYID </v>
      </c>
      <c r="O177" s="20" t="str">
        <f t="shared" si="53"/>
        <v xml:space="preserve">NUMBER </v>
      </c>
      <c r="P177" s="20" t="str">
        <f t="shared" si="54"/>
        <v>19</v>
      </c>
      <c r="Q177" s="16"/>
      <c r="R177" s="20" t="str">
        <f t="shared" si="55"/>
        <v xml:space="preserve">ACTIVITYID </v>
      </c>
    </row>
    <row r="178" spans="1:18" x14ac:dyDescent="0.25">
      <c r="A178" s="20" t="s">
        <v>490</v>
      </c>
      <c r="B178" t="s">
        <v>458</v>
      </c>
      <c r="C178" s="20">
        <f t="shared" si="42"/>
        <v>12</v>
      </c>
      <c r="D178" s="30" t="str">
        <f t="shared" si="43"/>
        <v xml:space="preserve">DESCRIPTION </v>
      </c>
      <c r="E178" s="30" t="str">
        <f t="shared" si="44"/>
        <v xml:space="preserve">DESCRIPTION </v>
      </c>
      <c r="F178" s="20" t="str">
        <f t="shared" si="45"/>
        <v>VARCHAR2 (100),</v>
      </c>
      <c r="G178" s="20">
        <f t="shared" si="46"/>
        <v>10</v>
      </c>
      <c r="H178" s="30" t="str">
        <f t="shared" si="47"/>
        <v xml:space="preserve">VARCHAR2 </v>
      </c>
      <c r="I178" s="20">
        <f t="shared" si="48"/>
        <v>14</v>
      </c>
      <c r="J178" s="20">
        <f t="shared" si="49"/>
        <v>4</v>
      </c>
      <c r="K178" s="30" t="str">
        <f t="shared" si="50"/>
        <v>100</v>
      </c>
      <c r="L178" s="20" t="s">
        <v>485</v>
      </c>
      <c r="M178" s="30" t="str">
        <f t="shared" si="51"/>
        <v xml:space="preserve">DESCRIPTION </v>
      </c>
      <c r="N178" s="30" t="str">
        <f t="shared" si="52"/>
        <v xml:space="preserve">DESCRIPTION </v>
      </c>
      <c r="O178" s="20" t="str">
        <f t="shared" si="53"/>
        <v xml:space="preserve">VARCHAR2 </v>
      </c>
      <c r="P178" s="20" t="str">
        <f t="shared" si="54"/>
        <v>100</v>
      </c>
      <c r="Q178" s="16"/>
      <c r="R178" s="20" t="str">
        <f t="shared" si="55"/>
        <v xml:space="preserve">DESCRIPTION </v>
      </c>
    </row>
    <row r="179" spans="1:18" x14ac:dyDescent="0.25">
      <c r="A179" s="20" t="s">
        <v>490</v>
      </c>
      <c r="B179" t="s">
        <v>459</v>
      </c>
      <c r="C179" s="20">
        <f t="shared" si="42"/>
        <v>10</v>
      </c>
      <c r="D179" s="30" t="str">
        <f t="shared" si="43"/>
        <v xml:space="preserve">CREATEDBY </v>
      </c>
      <c r="E179" s="30" t="str">
        <f t="shared" si="44"/>
        <v xml:space="preserve">CREATEDBY </v>
      </c>
      <c r="F179" s="20" t="str">
        <f t="shared" si="45"/>
        <v>VARCHAR2 (10),</v>
      </c>
      <c r="G179" s="20">
        <f t="shared" si="46"/>
        <v>10</v>
      </c>
      <c r="H179" s="30" t="str">
        <f t="shared" si="47"/>
        <v xml:space="preserve">VARCHAR2 </v>
      </c>
      <c r="I179" s="20">
        <f t="shared" si="48"/>
        <v>13</v>
      </c>
      <c r="J179" s="20">
        <f t="shared" si="49"/>
        <v>3</v>
      </c>
      <c r="K179" s="30" t="str">
        <f t="shared" si="50"/>
        <v>10</v>
      </c>
      <c r="L179" s="20" t="s">
        <v>485</v>
      </c>
      <c r="M179" s="30" t="str">
        <f t="shared" si="51"/>
        <v xml:space="preserve">CREATEDBY </v>
      </c>
      <c r="N179" s="30" t="str">
        <f t="shared" si="52"/>
        <v xml:space="preserve">CREATEDBY </v>
      </c>
      <c r="O179" s="20" t="str">
        <f t="shared" si="53"/>
        <v xml:space="preserve">VARCHAR2 </v>
      </c>
      <c r="P179" s="20" t="str">
        <f t="shared" si="54"/>
        <v>10</v>
      </c>
      <c r="Q179" s="16"/>
      <c r="R179" s="20" t="str">
        <f t="shared" si="55"/>
        <v xml:space="preserve">CREATEDBY </v>
      </c>
    </row>
    <row r="180" spans="1:18" x14ac:dyDescent="0.25">
      <c r="A180" s="20" t="s">
        <v>490</v>
      </c>
      <c r="B180" t="s">
        <v>460</v>
      </c>
      <c r="C180" s="20">
        <f t="shared" si="42"/>
        <v>12</v>
      </c>
      <c r="D180" s="30" t="str">
        <f t="shared" si="43"/>
        <v xml:space="preserve">CREATEDDATE </v>
      </c>
      <c r="E180" s="30" t="str">
        <f t="shared" si="44"/>
        <v xml:space="preserve">CREATEDDATE </v>
      </c>
      <c r="F180" s="20" t="str">
        <f t="shared" si="45"/>
        <v>TIMESTAMP,</v>
      </c>
      <c r="G180" s="20" t="e">
        <f t="shared" si="46"/>
        <v>#VALUE!</v>
      </c>
      <c r="H180" s="30" t="e">
        <f t="shared" si="47"/>
        <v>#VALUE!</v>
      </c>
      <c r="I180" s="20" t="e">
        <f t="shared" si="48"/>
        <v>#VALUE!</v>
      </c>
      <c r="J180" s="20" t="e">
        <f t="shared" si="49"/>
        <v>#VALUE!</v>
      </c>
      <c r="K180" s="30" t="e">
        <f t="shared" si="50"/>
        <v>#VALUE!</v>
      </c>
      <c r="L180" s="20" t="s">
        <v>485</v>
      </c>
      <c r="M180" s="30" t="str">
        <f t="shared" si="51"/>
        <v xml:space="preserve">CREATEDDATE </v>
      </c>
      <c r="N180" s="30" t="str">
        <f t="shared" si="52"/>
        <v xml:space="preserve">CREATEDDATE </v>
      </c>
      <c r="O180" s="20" t="e">
        <f t="shared" si="53"/>
        <v>#VALUE!</v>
      </c>
      <c r="P180" s="20" t="e">
        <f t="shared" si="54"/>
        <v>#VALUE!</v>
      </c>
      <c r="Q180" s="16"/>
      <c r="R180" s="20" t="str">
        <f t="shared" si="55"/>
        <v xml:space="preserve">CREATEDDATE </v>
      </c>
    </row>
    <row r="181" spans="1:18" x14ac:dyDescent="0.25">
      <c r="A181" s="20" t="s">
        <v>490</v>
      </c>
      <c r="B181" t="s">
        <v>461</v>
      </c>
      <c r="C181" s="20">
        <f t="shared" ref="C181:C204" si="56">FIND(" ",B181)</f>
        <v>12</v>
      </c>
      <c r="D181" s="30" t="str">
        <f t="shared" ref="D181:D204" si="57">MID(B181,1,C181)</f>
        <v xml:space="preserve">CREATEDTIME </v>
      </c>
      <c r="E181" s="30" t="str">
        <f t="shared" ref="E181:E204" si="58">LEFT(D181,C181)</f>
        <v xml:space="preserve">CREATEDTIME </v>
      </c>
      <c r="F181" s="20" t="str">
        <f t="shared" ref="F181:F204" si="59">TRIM(MID(B181,C181,100))</f>
        <v>TIMESTAMP,</v>
      </c>
      <c r="G181" s="20" t="e">
        <f t="shared" ref="G181:G204" si="60">FIND("(",(F181))</f>
        <v>#VALUE!</v>
      </c>
      <c r="H181" s="30" t="e">
        <f t="shared" ref="H181:H204" si="61">MID(F181,1,G181-1)</f>
        <v>#VALUE!</v>
      </c>
      <c r="I181" s="20" t="e">
        <f t="shared" ref="I181:I204" si="62">FIND(")",F181)</f>
        <v>#VALUE!</v>
      </c>
      <c r="J181" s="20" t="e">
        <f t="shared" ref="J181:J204" si="63">I181-G181</f>
        <v>#VALUE!</v>
      </c>
      <c r="K181" s="30" t="e">
        <f t="shared" ref="K181:K204" si="64">MID(F181,G181+1,J181-1)</f>
        <v>#VALUE!</v>
      </c>
      <c r="L181" s="20" t="s">
        <v>485</v>
      </c>
      <c r="M181" s="30" t="str">
        <f t="shared" ref="M181:M204" si="65">D181</f>
        <v xml:space="preserve">CREATEDTIME </v>
      </c>
      <c r="N181" s="30" t="str">
        <f t="shared" ref="N181:N204" si="66">M181</f>
        <v xml:space="preserve">CREATEDTIME </v>
      </c>
      <c r="O181" s="20" t="e">
        <f t="shared" ref="O181:O204" si="67">H181</f>
        <v>#VALUE!</v>
      </c>
      <c r="P181" s="20" t="e">
        <f t="shared" ref="P181:P204" si="68">K181</f>
        <v>#VALUE!</v>
      </c>
      <c r="Q181" s="16"/>
      <c r="R181" s="20" t="str">
        <f t="shared" si="55"/>
        <v xml:space="preserve">CREATEDTIME </v>
      </c>
    </row>
    <row r="182" spans="1:18" x14ac:dyDescent="0.25">
      <c r="A182" s="20" t="s">
        <v>490</v>
      </c>
      <c r="B182" t="s">
        <v>462</v>
      </c>
      <c r="C182" s="20">
        <f t="shared" si="56"/>
        <v>15</v>
      </c>
      <c r="D182" s="30" t="str">
        <f t="shared" si="57"/>
        <v xml:space="preserve">LASTMODIFIEDBY </v>
      </c>
      <c r="E182" s="30" t="str">
        <f t="shared" si="58"/>
        <v xml:space="preserve">LASTMODIFIEDBY </v>
      </c>
      <c r="F182" s="20" t="str">
        <f t="shared" si="59"/>
        <v>VARCHAR2 (10),</v>
      </c>
      <c r="G182" s="20">
        <f t="shared" si="60"/>
        <v>10</v>
      </c>
      <c r="H182" s="30" t="str">
        <f t="shared" si="61"/>
        <v xml:space="preserve">VARCHAR2 </v>
      </c>
      <c r="I182" s="20">
        <f t="shared" si="62"/>
        <v>13</v>
      </c>
      <c r="J182" s="20">
        <f t="shared" si="63"/>
        <v>3</v>
      </c>
      <c r="K182" s="30" t="str">
        <f t="shared" si="64"/>
        <v>10</v>
      </c>
      <c r="L182" s="20" t="s">
        <v>485</v>
      </c>
      <c r="M182" s="30" t="str">
        <f t="shared" si="65"/>
        <v xml:space="preserve">LASTMODIFIEDBY </v>
      </c>
      <c r="N182" s="30" t="str">
        <f t="shared" si="66"/>
        <v xml:space="preserve">LASTMODIFIEDBY </v>
      </c>
      <c r="O182" s="20" t="str">
        <f t="shared" si="67"/>
        <v xml:space="preserve">VARCHAR2 </v>
      </c>
      <c r="P182" s="20" t="str">
        <f t="shared" si="68"/>
        <v>10</v>
      </c>
      <c r="Q182" s="16"/>
      <c r="R182" s="20" t="str">
        <f t="shared" si="55"/>
        <v xml:space="preserve">LASTMODIFIEDBY </v>
      </c>
    </row>
    <row r="183" spans="1:18" x14ac:dyDescent="0.25">
      <c r="A183" s="20" t="s">
        <v>490</v>
      </c>
      <c r="B183" t="s">
        <v>463</v>
      </c>
      <c r="C183" s="20">
        <f t="shared" si="56"/>
        <v>17</v>
      </c>
      <c r="D183" s="30" t="str">
        <f t="shared" si="57"/>
        <v xml:space="preserve">LASTMODIFIEDDATE </v>
      </c>
      <c r="E183" s="30" t="str">
        <f t="shared" si="58"/>
        <v xml:space="preserve">LASTMODIFIEDDATE </v>
      </c>
      <c r="F183" s="20" t="str">
        <f t="shared" si="59"/>
        <v>TIMESTAMP,</v>
      </c>
      <c r="G183" s="20" t="e">
        <f t="shared" si="60"/>
        <v>#VALUE!</v>
      </c>
      <c r="H183" s="30" t="e">
        <f t="shared" si="61"/>
        <v>#VALUE!</v>
      </c>
      <c r="I183" s="20" t="e">
        <f t="shared" si="62"/>
        <v>#VALUE!</v>
      </c>
      <c r="J183" s="20" t="e">
        <f t="shared" si="63"/>
        <v>#VALUE!</v>
      </c>
      <c r="K183" s="30" t="e">
        <f t="shared" si="64"/>
        <v>#VALUE!</v>
      </c>
      <c r="L183" s="20" t="s">
        <v>485</v>
      </c>
      <c r="M183" s="30" t="str">
        <f t="shared" si="65"/>
        <v xml:space="preserve">LASTMODIFIEDDATE </v>
      </c>
      <c r="N183" s="30" t="str">
        <f t="shared" si="66"/>
        <v xml:space="preserve">LASTMODIFIEDDATE </v>
      </c>
      <c r="O183" s="20" t="e">
        <f t="shared" si="67"/>
        <v>#VALUE!</v>
      </c>
      <c r="P183" s="20" t="e">
        <f t="shared" si="68"/>
        <v>#VALUE!</v>
      </c>
      <c r="Q183" s="16"/>
      <c r="R183" s="20" t="str">
        <f t="shared" si="55"/>
        <v xml:space="preserve">LASTMODIFIEDDATE </v>
      </c>
    </row>
    <row r="184" spans="1:18" x14ac:dyDescent="0.25">
      <c r="A184" s="20" t="s">
        <v>490</v>
      </c>
      <c r="B184" t="s">
        <v>464</v>
      </c>
      <c r="C184" s="20">
        <f t="shared" si="56"/>
        <v>17</v>
      </c>
      <c r="D184" s="30" t="str">
        <f t="shared" si="57"/>
        <v xml:space="preserve">LASTMODIFIEDTIME </v>
      </c>
      <c r="E184" s="30" t="str">
        <f t="shared" si="58"/>
        <v xml:space="preserve">LASTMODIFIEDTIME </v>
      </c>
      <c r="F184" s="20" t="str">
        <f t="shared" si="59"/>
        <v>TIMESTAMP,</v>
      </c>
      <c r="G184" s="20" t="e">
        <f t="shared" si="60"/>
        <v>#VALUE!</v>
      </c>
      <c r="H184" s="30" t="e">
        <f t="shared" si="61"/>
        <v>#VALUE!</v>
      </c>
      <c r="I184" s="20" t="e">
        <f t="shared" si="62"/>
        <v>#VALUE!</v>
      </c>
      <c r="J184" s="20" t="e">
        <f t="shared" si="63"/>
        <v>#VALUE!</v>
      </c>
      <c r="K184" s="30" t="e">
        <f t="shared" si="64"/>
        <v>#VALUE!</v>
      </c>
      <c r="L184" s="20" t="s">
        <v>485</v>
      </c>
      <c r="M184" s="30" t="str">
        <f t="shared" si="65"/>
        <v xml:space="preserve">LASTMODIFIEDTIME </v>
      </c>
      <c r="N184" s="30" t="str">
        <f t="shared" si="66"/>
        <v xml:space="preserve">LASTMODIFIEDTIME </v>
      </c>
      <c r="O184" s="20" t="e">
        <f t="shared" si="67"/>
        <v>#VALUE!</v>
      </c>
      <c r="P184" s="20" t="e">
        <f t="shared" si="68"/>
        <v>#VALUE!</v>
      </c>
      <c r="Q184" s="16"/>
      <c r="R184" s="20" t="str">
        <f t="shared" si="55"/>
        <v xml:space="preserve">LASTMODIFIEDTIME </v>
      </c>
    </row>
    <row r="185" spans="1:18" x14ac:dyDescent="0.25">
      <c r="A185" s="20" t="s">
        <v>490</v>
      </c>
      <c r="B185" t="s">
        <v>465</v>
      </c>
      <c r="C185" s="20">
        <f t="shared" si="56"/>
        <v>13</v>
      </c>
      <c r="D185" s="30" t="str">
        <f t="shared" si="57"/>
        <v xml:space="preserve">DEPRECATEDBY </v>
      </c>
      <c r="E185" s="30" t="str">
        <f t="shared" si="58"/>
        <v xml:space="preserve">DEPRECATEDBY </v>
      </c>
      <c r="F185" s="20" t="str">
        <f t="shared" si="59"/>
        <v>VARCHAR2 (10),</v>
      </c>
      <c r="G185" s="20">
        <f t="shared" si="60"/>
        <v>10</v>
      </c>
      <c r="H185" s="30" t="str">
        <f t="shared" si="61"/>
        <v xml:space="preserve">VARCHAR2 </v>
      </c>
      <c r="I185" s="20">
        <f t="shared" si="62"/>
        <v>13</v>
      </c>
      <c r="J185" s="20">
        <f t="shared" si="63"/>
        <v>3</v>
      </c>
      <c r="K185" s="30" t="str">
        <f t="shared" si="64"/>
        <v>10</v>
      </c>
      <c r="L185" s="20" t="s">
        <v>485</v>
      </c>
      <c r="M185" s="30" t="str">
        <f t="shared" si="65"/>
        <v xml:space="preserve">DEPRECATEDBY </v>
      </c>
      <c r="N185" s="30" t="str">
        <f t="shared" si="66"/>
        <v xml:space="preserve">DEPRECATEDBY </v>
      </c>
      <c r="O185" s="20" t="str">
        <f t="shared" si="67"/>
        <v xml:space="preserve">VARCHAR2 </v>
      </c>
      <c r="P185" s="20" t="str">
        <f t="shared" si="68"/>
        <v>10</v>
      </c>
      <c r="Q185" s="16"/>
      <c r="R185" s="20" t="str">
        <f t="shared" si="55"/>
        <v xml:space="preserve">DEPRECATEDBY </v>
      </c>
    </row>
    <row r="186" spans="1:18" x14ac:dyDescent="0.25">
      <c r="A186" s="20" t="s">
        <v>490</v>
      </c>
      <c r="B186" t="s">
        <v>466</v>
      </c>
      <c r="C186" s="20">
        <f t="shared" si="56"/>
        <v>15</v>
      </c>
      <c r="D186" s="30" t="str">
        <f t="shared" si="57"/>
        <v xml:space="preserve">DEPRECATEDDATE </v>
      </c>
      <c r="E186" s="30" t="str">
        <f t="shared" si="58"/>
        <v xml:space="preserve">DEPRECATEDDATE </v>
      </c>
      <c r="F186" s="20" t="str">
        <f t="shared" si="59"/>
        <v>TIMESTAMP,</v>
      </c>
      <c r="G186" s="20" t="e">
        <f t="shared" si="60"/>
        <v>#VALUE!</v>
      </c>
      <c r="H186" s="30" t="e">
        <f t="shared" si="61"/>
        <v>#VALUE!</v>
      </c>
      <c r="I186" s="20" t="e">
        <f t="shared" si="62"/>
        <v>#VALUE!</v>
      </c>
      <c r="J186" s="20" t="e">
        <f t="shared" si="63"/>
        <v>#VALUE!</v>
      </c>
      <c r="K186" s="30" t="e">
        <f t="shared" si="64"/>
        <v>#VALUE!</v>
      </c>
      <c r="L186" s="20" t="s">
        <v>485</v>
      </c>
      <c r="M186" s="30" t="str">
        <f t="shared" si="65"/>
        <v xml:space="preserve">DEPRECATEDDATE </v>
      </c>
      <c r="N186" s="30" t="str">
        <f t="shared" si="66"/>
        <v xml:space="preserve">DEPRECATEDDATE </v>
      </c>
      <c r="O186" s="20" t="e">
        <f t="shared" si="67"/>
        <v>#VALUE!</v>
      </c>
      <c r="P186" s="20" t="e">
        <f t="shared" si="68"/>
        <v>#VALUE!</v>
      </c>
      <c r="Q186" s="16"/>
      <c r="R186" s="20" t="str">
        <f t="shared" si="55"/>
        <v xml:space="preserve">DEPRECATEDDATE </v>
      </c>
    </row>
    <row r="187" spans="1:18" x14ac:dyDescent="0.25">
      <c r="A187" s="20" t="s">
        <v>490</v>
      </c>
      <c r="B187" t="s">
        <v>467</v>
      </c>
      <c r="C187" s="20">
        <f t="shared" si="56"/>
        <v>15</v>
      </c>
      <c r="D187" s="30" t="str">
        <f t="shared" si="57"/>
        <v xml:space="preserve">DEPRECATEDTIME </v>
      </c>
      <c r="E187" s="30" t="str">
        <f t="shared" si="58"/>
        <v xml:space="preserve">DEPRECATEDTIME </v>
      </c>
      <c r="F187" s="20" t="str">
        <f t="shared" si="59"/>
        <v>TIMESTAMP,</v>
      </c>
      <c r="G187" s="20" t="e">
        <f t="shared" si="60"/>
        <v>#VALUE!</v>
      </c>
      <c r="H187" s="30" t="e">
        <f t="shared" si="61"/>
        <v>#VALUE!</v>
      </c>
      <c r="I187" s="20" t="e">
        <f t="shared" si="62"/>
        <v>#VALUE!</v>
      </c>
      <c r="J187" s="20" t="e">
        <f t="shared" si="63"/>
        <v>#VALUE!</v>
      </c>
      <c r="K187" s="30" t="e">
        <f t="shared" si="64"/>
        <v>#VALUE!</v>
      </c>
      <c r="L187" s="20" t="s">
        <v>485</v>
      </c>
      <c r="M187" s="30" t="str">
        <f t="shared" si="65"/>
        <v xml:space="preserve">DEPRECATEDTIME </v>
      </c>
      <c r="N187" s="30" t="str">
        <f t="shared" si="66"/>
        <v xml:space="preserve">DEPRECATEDTIME </v>
      </c>
      <c r="O187" s="20" t="e">
        <f t="shared" si="67"/>
        <v>#VALUE!</v>
      </c>
      <c r="P187" s="20" t="e">
        <f t="shared" si="68"/>
        <v>#VALUE!</v>
      </c>
      <c r="Q187" s="16"/>
      <c r="R187" s="20" t="str">
        <f t="shared" si="55"/>
        <v xml:space="preserve">DEPRECATEDTIME </v>
      </c>
    </row>
    <row r="188" spans="1:18" x14ac:dyDescent="0.25">
      <c r="A188" s="20" t="s">
        <v>490</v>
      </c>
      <c r="B188" t="s">
        <v>468</v>
      </c>
      <c r="C188" s="20">
        <f t="shared" si="56"/>
        <v>11</v>
      </c>
      <c r="D188" s="30" t="str">
        <f t="shared" si="57"/>
        <v xml:space="preserve">DEPRECATED </v>
      </c>
      <c r="E188" s="30" t="str">
        <f t="shared" si="58"/>
        <v xml:space="preserve">DEPRECATED </v>
      </c>
      <c r="F188" s="20" t="str">
        <f t="shared" si="59"/>
        <v>NUMBER (10),</v>
      </c>
      <c r="G188" s="20">
        <f t="shared" si="60"/>
        <v>8</v>
      </c>
      <c r="H188" s="30" t="str">
        <f t="shared" si="61"/>
        <v xml:space="preserve">NUMBER </v>
      </c>
      <c r="I188" s="20">
        <f t="shared" si="62"/>
        <v>11</v>
      </c>
      <c r="J188" s="20">
        <f t="shared" si="63"/>
        <v>3</v>
      </c>
      <c r="K188" s="30" t="str">
        <f t="shared" si="64"/>
        <v>10</v>
      </c>
      <c r="L188" s="20" t="s">
        <v>485</v>
      </c>
      <c r="M188" s="30" t="str">
        <f t="shared" si="65"/>
        <v xml:space="preserve">DEPRECATED </v>
      </c>
      <c r="N188" s="30" t="str">
        <f t="shared" si="66"/>
        <v xml:space="preserve">DEPRECATED </v>
      </c>
      <c r="O188" s="20" t="str">
        <f t="shared" si="67"/>
        <v xml:space="preserve">NUMBER </v>
      </c>
      <c r="P188" s="20" t="str">
        <f t="shared" si="68"/>
        <v>10</v>
      </c>
      <c r="Q188" s="16"/>
      <c r="R188" s="20" t="str">
        <f t="shared" si="55"/>
        <v xml:space="preserve">DEPRECATED </v>
      </c>
    </row>
    <row r="189" spans="1:18" x14ac:dyDescent="0.25">
      <c r="A189" s="20" t="s">
        <v>490</v>
      </c>
      <c r="B189" t="s">
        <v>469</v>
      </c>
      <c r="C189" s="20">
        <f t="shared" si="56"/>
        <v>12</v>
      </c>
      <c r="D189" s="30" t="str">
        <f t="shared" si="57"/>
        <v xml:space="preserve">ENCCHECKSUM </v>
      </c>
      <c r="E189" s="30" t="str">
        <f t="shared" si="58"/>
        <v xml:space="preserve">ENCCHECKSUM </v>
      </c>
      <c r="F189" s="20" t="str">
        <f t="shared" si="59"/>
        <v>VARCHAR2 (100),</v>
      </c>
      <c r="G189" s="20">
        <f t="shared" si="60"/>
        <v>10</v>
      </c>
      <c r="H189" s="30" t="str">
        <f t="shared" si="61"/>
        <v xml:space="preserve">VARCHAR2 </v>
      </c>
      <c r="I189" s="20">
        <f t="shared" si="62"/>
        <v>14</v>
      </c>
      <c r="J189" s="20">
        <f t="shared" si="63"/>
        <v>4</v>
      </c>
      <c r="K189" s="30" t="str">
        <f t="shared" si="64"/>
        <v>100</v>
      </c>
      <c r="L189" s="20" t="s">
        <v>485</v>
      </c>
      <c r="M189" s="30" t="str">
        <f t="shared" si="65"/>
        <v xml:space="preserve">ENCCHECKSUM </v>
      </c>
      <c r="N189" s="30" t="str">
        <f t="shared" si="66"/>
        <v xml:space="preserve">ENCCHECKSUM </v>
      </c>
      <c r="O189" s="20" t="str">
        <f t="shared" si="67"/>
        <v xml:space="preserve">VARCHAR2 </v>
      </c>
      <c r="P189" s="20" t="str">
        <f t="shared" si="68"/>
        <v>100</v>
      </c>
      <c r="Q189" s="16"/>
      <c r="R189" s="20" t="str">
        <f t="shared" si="55"/>
        <v xml:space="preserve">ENCCHECKSUM </v>
      </c>
    </row>
    <row r="190" spans="1:18" x14ac:dyDescent="0.25">
      <c r="A190" s="20" t="s">
        <v>490</v>
      </c>
      <c r="B190" t="s">
        <v>470</v>
      </c>
      <c r="C190" s="20">
        <f t="shared" si="56"/>
        <v>8</v>
      </c>
      <c r="D190" s="30" t="str">
        <f t="shared" si="57"/>
        <v xml:space="preserve">AMENDNO </v>
      </c>
      <c r="E190" s="30" t="str">
        <f t="shared" si="58"/>
        <v xml:space="preserve">AMENDNO </v>
      </c>
      <c r="F190" s="20" t="str">
        <f t="shared" si="59"/>
        <v>NUMBER (10),</v>
      </c>
      <c r="G190" s="20">
        <f t="shared" si="60"/>
        <v>8</v>
      </c>
      <c r="H190" s="30" t="str">
        <f t="shared" si="61"/>
        <v xml:space="preserve">NUMBER </v>
      </c>
      <c r="I190" s="20">
        <f t="shared" si="62"/>
        <v>11</v>
      </c>
      <c r="J190" s="20">
        <f t="shared" si="63"/>
        <v>3</v>
      </c>
      <c r="K190" s="30" t="str">
        <f t="shared" si="64"/>
        <v>10</v>
      </c>
      <c r="L190" s="20" t="s">
        <v>485</v>
      </c>
      <c r="M190" s="30" t="str">
        <f t="shared" si="65"/>
        <v xml:space="preserve">AMENDNO </v>
      </c>
      <c r="N190" s="30" t="str">
        <f t="shared" si="66"/>
        <v xml:space="preserve">AMENDNO </v>
      </c>
      <c r="O190" s="20" t="str">
        <f t="shared" si="67"/>
        <v xml:space="preserve">NUMBER </v>
      </c>
      <c r="P190" s="20" t="str">
        <f t="shared" si="68"/>
        <v>10</v>
      </c>
      <c r="Q190" s="16"/>
      <c r="R190" s="20" t="str">
        <f t="shared" si="55"/>
        <v xml:space="preserve">AMENDNO </v>
      </c>
    </row>
    <row r="191" spans="1:18" x14ac:dyDescent="0.25">
      <c r="A191" s="20" t="s">
        <v>490</v>
      </c>
      <c r="B191" t="s">
        <v>471</v>
      </c>
      <c r="C191" s="20">
        <f t="shared" si="56"/>
        <v>23</v>
      </c>
      <c r="D191" s="30" t="str">
        <f t="shared" si="57"/>
        <v xml:space="preserve">BENEFACCTNAMEMULTILANG </v>
      </c>
      <c r="E191" s="30" t="str">
        <f t="shared" si="58"/>
        <v xml:space="preserve">BENEFACCTNAMEMULTILANG </v>
      </c>
      <c r="F191" s="20" t="str">
        <f t="shared" si="59"/>
        <v>VARCHAR2 (65),</v>
      </c>
      <c r="G191" s="20">
        <f t="shared" si="60"/>
        <v>10</v>
      </c>
      <c r="H191" s="30" t="str">
        <f t="shared" si="61"/>
        <v xml:space="preserve">VARCHAR2 </v>
      </c>
      <c r="I191" s="20">
        <f t="shared" si="62"/>
        <v>13</v>
      </c>
      <c r="J191" s="20">
        <f t="shared" si="63"/>
        <v>3</v>
      </c>
      <c r="K191" s="30" t="str">
        <f t="shared" si="64"/>
        <v>65</v>
      </c>
      <c r="L191" s="20" t="s">
        <v>485</v>
      </c>
      <c r="M191" s="30" t="str">
        <f t="shared" si="65"/>
        <v xml:space="preserve">BENEFACCTNAMEMULTILANG </v>
      </c>
      <c r="N191" s="30" t="str">
        <f t="shared" si="66"/>
        <v xml:space="preserve">BENEFACCTNAMEMULTILANG </v>
      </c>
      <c r="O191" s="20" t="str">
        <f t="shared" si="67"/>
        <v xml:space="preserve">VARCHAR2 </v>
      </c>
      <c r="P191" s="20" t="str">
        <f t="shared" si="68"/>
        <v>65</v>
      </c>
      <c r="Q191" s="16"/>
      <c r="R191" s="20" t="str">
        <f t="shared" si="55"/>
        <v xml:space="preserve">BENEFACCTNAMEMULTILANG </v>
      </c>
    </row>
    <row r="192" spans="1:18" x14ac:dyDescent="0.25">
      <c r="A192" s="20" t="s">
        <v>490</v>
      </c>
      <c r="B192" t="s">
        <v>472</v>
      </c>
      <c r="C192" s="20">
        <f t="shared" si="56"/>
        <v>19</v>
      </c>
      <c r="D192" s="30" t="str">
        <f t="shared" si="57"/>
        <v xml:space="preserve">BENEFADD1MULTILANG </v>
      </c>
      <c r="E192" s="30" t="str">
        <f t="shared" si="58"/>
        <v xml:space="preserve">BENEFADD1MULTILANG </v>
      </c>
      <c r="F192" s="20" t="str">
        <f t="shared" si="59"/>
        <v>VARCHAR2 (50),</v>
      </c>
      <c r="G192" s="20">
        <f t="shared" si="60"/>
        <v>10</v>
      </c>
      <c r="H192" s="30" t="str">
        <f t="shared" si="61"/>
        <v xml:space="preserve">VARCHAR2 </v>
      </c>
      <c r="I192" s="20">
        <f t="shared" si="62"/>
        <v>13</v>
      </c>
      <c r="J192" s="20">
        <f t="shared" si="63"/>
        <v>3</v>
      </c>
      <c r="K192" s="30" t="str">
        <f t="shared" si="64"/>
        <v>50</v>
      </c>
      <c r="L192" s="20" t="s">
        <v>485</v>
      </c>
      <c r="M192" s="30" t="str">
        <f t="shared" si="65"/>
        <v xml:space="preserve">BENEFADD1MULTILANG </v>
      </c>
      <c r="N192" s="30" t="str">
        <f t="shared" si="66"/>
        <v xml:space="preserve">BENEFADD1MULTILANG </v>
      </c>
      <c r="O192" s="20" t="str">
        <f t="shared" si="67"/>
        <v xml:space="preserve">VARCHAR2 </v>
      </c>
      <c r="P192" s="20" t="str">
        <f t="shared" si="68"/>
        <v>50</v>
      </c>
      <c r="Q192" s="16"/>
      <c r="R192" s="20" t="str">
        <f t="shared" si="55"/>
        <v xml:space="preserve">BENEFADD1MULTILANG </v>
      </c>
    </row>
    <row r="193" spans="1:18" x14ac:dyDescent="0.25">
      <c r="A193" s="20" t="s">
        <v>490</v>
      </c>
      <c r="B193" t="s">
        <v>473</v>
      </c>
      <c r="C193" s="20">
        <f t="shared" si="56"/>
        <v>19</v>
      </c>
      <c r="D193" s="30" t="str">
        <f t="shared" si="57"/>
        <v xml:space="preserve">BENEFADD2MULTILANG </v>
      </c>
      <c r="E193" s="30" t="str">
        <f t="shared" si="58"/>
        <v xml:space="preserve">BENEFADD2MULTILANG </v>
      </c>
      <c r="F193" s="20" t="str">
        <f t="shared" si="59"/>
        <v>VARCHAR2 (50),</v>
      </c>
      <c r="G193" s="20">
        <f t="shared" si="60"/>
        <v>10</v>
      </c>
      <c r="H193" s="30" t="str">
        <f t="shared" si="61"/>
        <v xml:space="preserve">VARCHAR2 </v>
      </c>
      <c r="I193" s="20">
        <f t="shared" si="62"/>
        <v>13</v>
      </c>
      <c r="J193" s="20">
        <f t="shared" si="63"/>
        <v>3</v>
      </c>
      <c r="K193" s="30" t="str">
        <f t="shared" si="64"/>
        <v>50</v>
      </c>
      <c r="L193" s="20" t="s">
        <v>485</v>
      </c>
      <c r="M193" s="30" t="str">
        <f t="shared" si="65"/>
        <v xml:space="preserve">BENEFADD2MULTILANG </v>
      </c>
      <c r="N193" s="30" t="str">
        <f t="shared" si="66"/>
        <v xml:space="preserve">BENEFADD2MULTILANG </v>
      </c>
      <c r="O193" s="20" t="str">
        <f t="shared" si="67"/>
        <v xml:space="preserve">VARCHAR2 </v>
      </c>
      <c r="P193" s="20" t="str">
        <f t="shared" si="68"/>
        <v>50</v>
      </c>
      <c r="Q193" s="16"/>
      <c r="R193" s="20" t="str">
        <f t="shared" si="55"/>
        <v xml:space="preserve">BENEFADD2MULTILANG </v>
      </c>
    </row>
    <row r="194" spans="1:18" x14ac:dyDescent="0.25">
      <c r="A194" s="20" t="s">
        <v>490</v>
      </c>
      <c r="B194" t="s">
        <v>474</v>
      </c>
      <c r="C194" s="20">
        <f t="shared" si="56"/>
        <v>19</v>
      </c>
      <c r="D194" s="30" t="str">
        <f t="shared" si="57"/>
        <v xml:space="preserve">BENEFADD3MULTILANG </v>
      </c>
      <c r="E194" s="30" t="str">
        <f t="shared" si="58"/>
        <v xml:space="preserve">BENEFADD3MULTILANG </v>
      </c>
      <c r="F194" s="20" t="str">
        <f t="shared" si="59"/>
        <v>VARCHAR2 (50),</v>
      </c>
      <c r="G194" s="20">
        <f t="shared" si="60"/>
        <v>10</v>
      </c>
      <c r="H194" s="30" t="str">
        <f t="shared" si="61"/>
        <v xml:space="preserve">VARCHAR2 </v>
      </c>
      <c r="I194" s="20">
        <f t="shared" si="62"/>
        <v>13</v>
      </c>
      <c r="J194" s="20">
        <f t="shared" si="63"/>
        <v>3</v>
      </c>
      <c r="K194" s="30" t="str">
        <f t="shared" si="64"/>
        <v>50</v>
      </c>
      <c r="L194" s="20" t="s">
        <v>485</v>
      </c>
      <c r="M194" s="30" t="str">
        <f t="shared" si="65"/>
        <v xml:space="preserve">BENEFADD3MULTILANG </v>
      </c>
      <c r="N194" s="30" t="str">
        <f t="shared" si="66"/>
        <v xml:space="preserve">BENEFADD3MULTILANG </v>
      </c>
      <c r="O194" s="20" t="str">
        <f t="shared" si="67"/>
        <v xml:space="preserve">VARCHAR2 </v>
      </c>
      <c r="P194" s="20" t="str">
        <f t="shared" si="68"/>
        <v>50</v>
      </c>
      <c r="Q194" s="16"/>
      <c r="R194" s="20" t="str">
        <f t="shared" ref="R194:R204" si="69">M194</f>
        <v xml:space="preserve">BENEFADD3MULTILANG </v>
      </c>
    </row>
    <row r="195" spans="1:18" x14ac:dyDescent="0.25">
      <c r="A195" s="20" t="s">
        <v>490</v>
      </c>
      <c r="B195" t="s">
        <v>475</v>
      </c>
      <c r="C195" s="20">
        <f t="shared" si="56"/>
        <v>25</v>
      </c>
      <c r="D195" s="30" t="str">
        <f t="shared" si="57"/>
        <v xml:space="preserve">CHARGESDRACNAMEMULTILANG </v>
      </c>
      <c r="E195" s="30" t="str">
        <f t="shared" si="58"/>
        <v xml:space="preserve">CHARGESDRACNAMEMULTILANG </v>
      </c>
      <c r="F195" s="20" t="str">
        <f t="shared" si="59"/>
        <v>VARCHAR2 (50),</v>
      </c>
      <c r="G195" s="20">
        <f t="shared" si="60"/>
        <v>10</v>
      </c>
      <c r="H195" s="30" t="str">
        <f t="shared" si="61"/>
        <v xml:space="preserve">VARCHAR2 </v>
      </c>
      <c r="I195" s="20">
        <f t="shared" si="62"/>
        <v>13</v>
      </c>
      <c r="J195" s="20">
        <f t="shared" si="63"/>
        <v>3</v>
      </c>
      <c r="K195" s="30" t="str">
        <f t="shared" si="64"/>
        <v>50</v>
      </c>
      <c r="L195" s="20" t="s">
        <v>485</v>
      </c>
      <c r="M195" s="30" t="str">
        <f t="shared" si="65"/>
        <v xml:space="preserve">CHARGESDRACNAMEMULTILANG </v>
      </c>
      <c r="N195" s="30" t="str">
        <f t="shared" si="66"/>
        <v xml:space="preserve">CHARGESDRACNAMEMULTILANG </v>
      </c>
      <c r="O195" s="20" t="str">
        <f t="shared" si="67"/>
        <v xml:space="preserve">VARCHAR2 </v>
      </c>
      <c r="P195" s="20" t="str">
        <f t="shared" si="68"/>
        <v>50</v>
      </c>
      <c r="Q195" s="16"/>
      <c r="R195" s="20" t="str">
        <f t="shared" si="69"/>
        <v xml:space="preserve">CHARGESDRACNAMEMULTILANG </v>
      </c>
    </row>
    <row r="196" spans="1:18" x14ac:dyDescent="0.25">
      <c r="A196" s="20" t="s">
        <v>490</v>
      </c>
      <c r="B196" t="s">
        <v>476</v>
      </c>
      <c r="C196" s="20">
        <f t="shared" si="56"/>
        <v>10</v>
      </c>
      <c r="D196" s="30" t="str">
        <f t="shared" si="57"/>
        <v xml:space="preserve">CHGSTATUS </v>
      </c>
      <c r="E196" s="30" t="str">
        <f t="shared" si="58"/>
        <v xml:space="preserve">CHGSTATUS </v>
      </c>
      <c r="F196" s="20" t="str">
        <f t="shared" si="59"/>
        <v>VARCHAR2 (9),</v>
      </c>
      <c r="G196" s="20">
        <f t="shared" si="60"/>
        <v>10</v>
      </c>
      <c r="H196" s="30" t="str">
        <f t="shared" si="61"/>
        <v xml:space="preserve">VARCHAR2 </v>
      </c>
      <c r="I196" s="20">
        <f t="shared" si="62"/>
        <v>12</v>
      </c>
      <c r="J196" s="20">
        <f t="shared" si="63"/>
        <v>2</v>
      </c>
      <c r="K196" s="30" t="str">
        <f t="shared" si="64"/>
        <v>9</v>
      </c>
      <c r="L196" s="20" t="s">
        <v>485</v>
      </c>
      <c r="M196" s="30" t="str">
        <f t="shared" si="65"/>
        <v xml:space="preserve">CHGSTATUS </v>
      </c>
      <c r="N196" s="30" t="str">
        <f t="shared" si="66"/>
        <v xml:space="preserve">CHGSTATUS </v>
      </c>
      <c r="O196" s="20" t="str">
        <f t="shared" si="67"/>
        <v xml:space="preserve">VARCHAR2 </v>
      </c>
      <c r="P196" s="20" t="str">
        <f t="shared" si="68"/>
        <v>9</v>
      </c>
      <c r="Q196" s="16"/>
      <c r="R196" s="20" t="str">
        <f t="shared" si="69"/>
        <v xml:space="preserve">CHGSTATUS </v>
      </c>
    </row>
    <row r="197" spans="1:18" x14ac:dyDescent="0.25">
      <c r="A197" s="20" t="s">
        <v>490</v>
      </c>
      <c r="B197" t="s">
        <v>477</v>
      </c>
      <c r="C197" s="20">
        <f t="shared" si="56"/>
        <v>12</v>
      </c>
      <c r="D197" s="30" t="str">
        <f t="shared" si="57"/>
        <v xml:space="preserve">RECVBICCODE </v>
      </c>
      <c r="E197" s="30" t="str">
        <f t="shared" si="58"/>
        <v xml:space="preserve">RECVBICCODE </v>
      </c>
      <c r="F197" s="20" t="str">
        <f t="shared" si="59"/>
        <v>VARCHAR2 (15),</v>
      </c>
      <c r="G197" s="20">
        <f t="shared" si="60"/>
        <v>10</v>
      </c>
      <c r="H197" s="30" t="str">
        <f t="shared" si="61"/>
        <v xml:space="preserve">VARCHAR2 </v>
      </c>
      <c r="I197" s="20">
        <f t="shared" si="62"/>
        <v>13</v>
      </c>
      <c r="J197" s="20">
        <f t="shared" si="63"/>
        <v>3</v>
      </c>
      <c r="K197" s="30" t="str">
        <f t="shared" si="64"/>
        <v>15</v>
      </c>
      <c r="L197" s="20" t="s">
        <v>485</v>
      </c>
      <c r="M197" s="30" t="str">
        <f t="shared" si="65"/>
        <v xml:space="preserve">RECVBICCODE </v>
      </c>
      <c r="N197" s="30" t="str">
        <f t="shared" si="66"/>
        <v xml:space="preserve">RECVBICCODE </v>
      </c>
      <c r="O197" s="20" t="str">
        <f t="shared" si="67"/>
        <v xml:space="preserve">VARCHAR2 </v>
      </c>
      <c r="P197" s="20" t="str">
        <f t="shared" si="68"/>
        <v>15</v>
      </c>
      <c r="Q197" s="16"/>
      <c r="R197" s="20" t="str">
        <f t="shared" si="69"/>
        <v xml:space="preserve">RECVBICCODE </v>
      </c>
    </row>
    <row r="198" spans="1:18" x14ac:dyDescent="0.25">
      <c r="A198" s="20" t="s">
        <v>490</v>
      </c>
      <c r="B198" t="s">
        <v>478</v>
      </c>
      <c r="C198" s="20">
        <f t="shared" si="56"/>
        <v>9</v>
      </c>
      <c r="D198" s="30" t="str">
        <f t="shared" si="57"/>
        <v xml:space="preserve">RECVBANK </v>
      </c>
      <c r="E198" s="30" t="str">
        <f t="shared" si="58"/>
        <v xml:space="preserve">RECVBANK </v>
      </c>
      <c r="F198" s="20" t="str">
        <f t="shared" si="59"/>
        <v>VARCHAR2 (6),</v>
      </c>
      <c r="G198" s="20">
        <f t="shared" si="60"/>
        <v>10</v>
      </c>
      <c r="H198" s="30" t="str">
        <f t="shared" si="61"/>
        <v xml:space="preserve">VARCHAR2 </v>
      </c>
      <c r="I198" s="20">
        <f t="shared" si="62"/>
        <v>12</v>
      </c>
      <c r="J198" s="20">
        <f t="shared" si="63"/>
        <v>2</v>
      </c>
      <c r="K198" s="30" t="str">
        <f t="shared" si="64"/>
        <v>6</v>
      </c>
      <c r="L198" s="20" t="s">
        <v>485</v>
      </c>
      <c r="M198" s="30" t="str">
        <f t="shared" si="65"/>
        <v xml:space="preserve">RECVBANK </v>
      </c>
      <c r="N198" s="30" t="str">
        <f t="shared" si="66"/>
        <v xml:space="preserve">RECVBANK </v>
      </c>
      <c r="O198" s="20" t="str">
        <f t="shared" si="67"/>
        <v xml:space="preserve">VARCHAR2 </v>
      </c>
      <c r="P198" s="20" t="str">
        <f t="shared" si="68"/>
        <v>6</v>
      </c>
      <c r="Q198" s="16"/>
      <c r="R198" s="20" t="str">
        <f t="shared" si="69"/>
        <v xml:space="preserve">RECVBANK </v>
      </c>
    </row>
    <row r="199" spans="1:18" x14ac:dyDescent="0.25">
      <c r="A199" s="20" t="s">
        <v>490</v>
      </c>
      <c r="B199" t="s">
        <v>479</v>
      </c>
      <c r="C199" s="20">
        <f t="shared" si="56"/>
        <v>11</v>
      </c>
      <c r="D199" s="30" t="str">
        <f t="shared" si="57"/>
        <v xml:space="preserve">RECVBRANCH </v>
      </c>
      <c r="E199" s="30" t="str">
        <f t="shared" si="58"/>
        <v xml:space="preserve">RECVBRANCH </v>
      </c>
      <c r="F199" s="20" t="str">
        <f t="shared" si="59"/>
        <v>VARCHAR2 (6),</v>
      </c>
      <c r="G199" s="20">
        <f t="shared" si="60"/>
        <v>10</v>
      </c>
      <c r="H199" s="30" t="str">
        <f t="shared" si="61"/>
        <v xml:space="preserve">VARCHAR2 </v>
      </c>
      <c r="I199" s="20">
        <f t="shared" si="62"/>
        <v>12</v>
      </c>
      <c r="J199" s="20">
        <f t="shared" si="63"/>
        <v>2</v>
      </c>
      <c r="K199" s="30" t="str">
        <f t="shared" si="64"/>
        <v>6</v>
      </c>
      <c r="L199" s="20" t="s">
        <v>485</v>
      </c>
      <c r="M199" s="30" t="str">
        <f t="shared" si="65"/>
        <v xml:space="preserve">RECVBRANCH </v>
      </c>
      <c r="N199" s="30" t="str">
        <f t="shared" si="66"/>
        <v xml:space="preserve">RECVBRANCH </v>
      </c>
      <c r="O199" s="20" t="str">
        <f t="shared" si="67"/>
        <v xml:space="preserve">VARCHAR2 </v>
      </c>
      <c r="P199" s="20" t="str">
        <f t="shared" si="68"/>
        <v>6</v>
      </c>
      <c r="Q199" s="16"/>
      <c r="R199" s="20" t="str">
        <f t="shared" si="69"/>
        <v xml:space="preserve">RECVBRANCH </v>
      </c>
    </row>
    <row r="200" spans="1:18" x14ac:dyDescent="0.25">
      <c r="A200" s="20" t="s">
        <v>490</v>
      </c>
      <c r="B200" t="s">
        <v>480</v>
      </c>
      <c r="C200" s="20">
        <f t="shared" si="56"/>
        <v>11</v>
      </c>
      <c r="D200" s="30" t="str">
        <f t="shared" si="57"/>
        <v xml:space="preserve">RECVPRTYID </v>
      </c>
      <c r="E200" s="30" t="str">
        <f t="shared" si="58"/>
        <v xml:space="preserve">RECVPRTYID </v>
      </c>
      <c r="F200" s="20" t="str">
        <f t="shared" si="59"/>
        <v>VARCHAR2 (20),</v>
      </c>
      <c r="G200" s="20">
        <f t="shared" si="60"/>
        <v>10</v>
      </c>
      <c r="H200" s="30" t="str">
        <f t="shared" si="61"/>
        <v xml:space="preserve">VARCHAR2 </v>
      </c>
      <c r="I200" s="20">
        <f t="shared" si="62"/>
        <v>13</v>
      </c>
      <c r="J200" s="20">
        <f t="shared" si="63"/>
        <v>3</v>
      </c>
      <c r="K200" s="30" t="str">
        <f t="shared" si="64"/>
        <v>20</v>
      </c>
      <c r="L200" s="20" t="s">
        <v>485</v>
      </c>
      <c r="M200" s="30" t="str">
        <f t="shared" si="65"/>
        <v xml:space="preserve">RECVPRTYID </v>
      </c>
      <c r="N200" s="30" t="str">
        <f t="shared" si="66"/>
        <v xml:space="preserve">RECVPRTYID </v>
      </c>
      <c r="O200" s="20" t="str">
        <f t="shared" si="67"/>
        <v xml:space="preserve">VARCHAR2 </v>
      </c>
      <c r="P200" s="20" t="str">
        <f t="shared" si="68"/>
        <v>20</v>
      </c>
      <c r="Q200" s="16"/>
      <c r="R200" s="20" t="str">
        <f t="shared" si="69"/>
        <v xml:space="preserve">RECVPRTYID </v>
      </c>
    </row>
    <row r="201" spans="1:18" x14ac:dyDescent="0.25">
      <c r="A201" s="20" t="s">
        <v>490</v>
      </c>
      <c r="B201" t="s">
        <v>481</v>
      </c>
      <c r="C201" s="20">
        <f t="shared" si="56"/>
        <v>13</v>
      </c>
      <c r="D201" s="30" t="str">
        <f t="shared" si="57"/>
        <v xml:space="preserve">RECVPRTYADD1 </v>
      </c>
      <c r="E201" s="30" t="str">
        <f t="shared" si="58"/>
        <v xml:space="preserve">RECVPRTYADD1 </v>
      </c>
      <c r="F201" s="20" t="str">
        <f t="shared" si="59"/>
        <v>VARCHAR2 (50),</v>
      </c>
      <c r="G201" s="20">
        <f t="shared" si="60"/>
        <v>10</v>
      </c>
      <c r="H201" s="30" t="str">
        <f t="shared" si="61"/>
        <v xml:space="preserve">VARCHAR2 </v>
      </c>
      <c r="I201" s="20">
        <f t="shared" si="62"/>
        <v>13</v>
      </c>
      <c r="J201" s="20">
        <f t="shared" si="63"/>
        <v>3</v>
      </c>
      <c r="K201" s="30" t="str">
        <f t="shared" si="64"/>
        <v>50</v>
      </c>
      <c r="L201" s="20" t="s">
        <v>485</v>
      </c>
      <c r="M201" s="30" t="str">
        <f t="shared" si="65"/>
        <v xml:space="preserve">RECVPRTYADD1 </v>
      </c>
      <c r="N201" s="30" t="str">
        <f t="shared" si="66"/>
        <v xml:space="preserve">RECVPRTYADD1 </v>
      </c>
      <c r="O201" s="20" t="str">
        <f t="shared" si="67"/>
        <v xml:space="preserve">VARCHAR2 </v>
      </c>
      <c r="P201" s="20" t="str">
        <f t="shared" si="68"/>
        <v>50</v>
      </c>
      <c r="Q201" s="16"/>
      <c r="R201" s="20" t="str">
        <f t="shared" si="69"/>
        <v xml:space="preserve">RECVPRTYADD1 </v>
      </c>
    </row>
    <row r="202" spans="1:18" x14ac:dyDescent="0.25">
      <c r="A202" s="20" t="s">
        <v>490</v>
      </c>
      <c r="B202" t="s">
        <v>482</v>
      </c>
      <c r="C202" s="20">
        <f t="shared" si="56"/>
        <v>13</v>
      </c>
      <c r="D202" s="30" t="str">
        <f t="shared" si="57"/>
        <v xml:space="preserve">RECVPRTYADD2 </v>
      </c>
      <c r="E202" s="30" t="str">
        <f t="shared" si="58"/>
        <v xml:space="preserve">RECVPRTYADD2 </v>
      </c>
      <c r="F202" s="20" t="str">
        <f t="shared" si="59"/>
        <v>VARCHAR2 (50),</v>
      </c>
      <c r="G202" s="20">
        <f t="shared" si="60"/>
        <v>10</v>
      </c>
      <c r="H202" s="30" t="str">
        <f t="shared" si="61"/>
        <v xml:space="preserve">VARCHAR2 </v>
      </c>
      <c r="I202" s="20">
        <f t="shared" si="62"/>
        <v>13</v>
      </c>
      <c r="J202" s="20">
        <f t="shared" si="63"/>
        <v>3</v>
      </c>
      <c r="K202" s="30" t="str">
        <f t="shared" si="64"/>
        <v>50</v>
      </c>
      <c r="L202" s="20" t="s">
        <v>485</v>
      </c>
      <c r="M202" s="30" t="str">
        <f t="shared" si="65"/>
        <v xml:space="preserve">RECVPRTYADD2 </v>
      </c>
      <c r="N202" s="30" t="str">
        <f t="shared" si="66"/>
        <v xml:space="preserve">RECVPRTYADD2 </v>
      </c>
      <c r="O202" s="20" t="str">
        <f t="shared" si="67"/>
        <v xml:space="preserve">VARCHAR2 </v>
      </c>
      <c r="P202" s="20" t="str">
        <f t="shared" si="68"/>
        <v>50</v>
      </c>
      <c r="Q202" s="16"/>
      <c r="R202" s="20" t="str">
        <f t="shared" si="69"/>
        <v xml:space="preserve">RECVPRTYADD2 </v>
      </c>
    </row>
    <row r="203" spans="1:18" x14ac:dyDescent="0.25">
      <c r="A203" s="20" t="s">
        <v>490</v>
      </c>
      <c r="B203" t="s">
        <v>483</v>
      </c>
      <c r="C203" s="20">
        <f t="shared" si="56"/>
        <v>13</v>
      </c>
      <c r="D203" s="30" t="str">
        <f t="shared" si="57"/>
        <v xml:space="preserve">RECVPRTYADD3 </v>
      </c>
      <c r="E203" s="30" t="str">
        <f t="shared" si="58"/>
        <v xml:space="preserve">RECVPRTYADD3 </v>
      </c>
      <c r="F203" s="20" t="str">
        <f t="shared" si="59"/>
        <v>VARCHAR2 (50),</v>
      </c>
      <c r="G203" s="20">
        <f t="shared" si="60"/>
        <v>10</v>
      </c>
      <c r="H203" s="30" t="str">
        <f t="shared" si="61"/>
        <v xml:space="preserve">VARCHAR2 </v>
      </c>
      <c r="I203" s="20">
        <f t="shared" si="62"/>
        <v>13</v>
      </c>
      <c r="J203" s="20">
        <f t="shared" si="63"/>
        <v>3</v>
      </c>
      <c r="K203" s="30" t="str">
        <f t="shared" si="64"/>
        <v>50</v>
      </c>
      <c r="L203" s="20" t="s">
        <v>485</v>
      </c>
      <c r="M203" s="30" t="str">
        <f t="shared" si="65"/>
        <v xml:space="preserve">RECVPRTYADD3 </v>
      </c>
      <c r="N203" s="30" t="str">
        <f t="shared" si="66"/>
        <v xml:space="preserve">RECVPRTYADD3 </v>
      </c>
      <c r="O203" s="20" t="str">
        <f t="shared" si="67"/>
        <v xml:space="preserve">VARCHAR2 </v>
      </c>
      <c r="P203" s="20" t="str">
        <f t="shared" si="68"/>
        <v>50</v>
      </c>
      <c r="Q203" s="16"/>
      <c r="R203" s="20" t="str">
        <f t="shared" si="69"/>
        <v xml:space="preserve">RECVPRTYADD3 </v>
      </c>
    </row>
    <row r="204" spans="1:18" x14ac:dyDescent="0.25">
      <c r="A204" s="20" t="s">
        <v>490</v>
      </c>
      <c r="B204" t="s">
        <v>484</v>
      </c>
      <c r="C204" s="20">
        <f t="shared" si="56"/>
        <v>13</v>
      </c>
      <c r="D204" s="30" t="str">
        <f t="shared" si="57"/>
        <v xml:space="preserve">MRGRECOVERED </v>
      </c>
      <c r="E204" s="30" t="str">
        <f t="shared" si="58"/>
        <v xml:space="preserve">MRGRECOVERED </v>
      </c>
      <c r="F204" s="20" t="str">
        <f t="shared" si="59"/>
        <v>FLOAT,</v>
      </c>
      <c r="G204" s="20" t="e">
        <f t="shared" si="60"/>
        <v>#VALUE!</v>
      </c>
      <c r="H204" s="30" t="e">
        <f t="shared" si="61"/>
        <v>#VALUE!</v>
      </c>
      <c r="I204" s="20" t="e">
        <f t="shared" si="62"/>
        <v>#VALUE!</v>
      </c>
      <c r="J204" s="20" t="e">
        <f t="shared" si="63"/>
        <v>#VALUE!</v>
      </c>
      <c r="K204" s="30" t="e">
        <f t="shared" si="64"/>
        <v>#VALUE!</v>
      </c>
      <c r="L204" s="20" t="s">
        <v>485</v>
      </c>
      <c r="M204" s="30" t="str">
        <f t="shared" si="65"/>
        <v xml:space="preserve">MRGRECOVERED </v>
      </c>
      <c r="N204" s="30" t="str">
        <f t="shared" si="66"/>
        <v xml:space="preserve">MRGRECOVERED </v>
      </c>
      <c r="O204" s="20" t="e">
        <f t="shared" si="67"/>
        <v>#VALUE!</v>
      </c>
      <c r="P204" s="20" t="e">
        <f t="shared" si="68"/>
        <v>#VALUE!</v>
      </c>
      <c r="Q204" s="16"/>
      <c r="R204" s="20" t="str">
        <f t="shared" si="69"/>
        <v xml:space="preserve">MRGRECOVERED </v>
      </c>
    </row>
  </sheetData>
  <autoFilter ref="A1:AA46" xr:uid="{0FD3B16F-0227-4C1E-954A-0067CB2F0286}">
    <filterColumn colId="17">
      <customFilters>
        <customFilter operator="notEqual" val=" "/>
      </customFilters>
    </filterColumn>
  </autoFilter>
  <hyperlinks>
    <hyperlink ref="S56" location="INDEX!A1" display="Transaction" xr:uid="{751CC948-38D9-415E-AE0C-A8C98B87A5D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BA4A0-588C-485E-9FA4-2CA93F5D90B8}">
  <dimension ref="A1:AB59"/>
  <sheetViews>
    <sheetView topLeftCell="M1" workbookViewId="0">
      <selection sqref="A1:Z4"/>
    </sheetView>
  </sheetViews>
  <sheetFormatPr defaultRowHeight="15" x14ac:dyDescent="0.25"/>
  <cols>
    <col min="1" max="1" width="13.85546875" bestFit="1" customWidth="1"/>
    <col min="2" max="2" width="39.5703125" bestFit="1" customWidth="1"/>
    <col min="3" max="3" width="8.42578125" bestFit="1" customWidth="1"/>
    <col min="4" max="4" width="19.28515625" bestFit="1" customWidth="1"/>
    <col min="5" max="5" width="10.42578125" bestFit="1" customWidth="1"/>
    <col min="6" max="6" width="22.7109375" bestFit="1" customWidth="1"/>
    <col min="7" max="7" width="8.42578125" bestFit="1" customWidth="1"/>
    <col min="8" max="8" width="11" bestFit="1" customWidth="1"/>
    <col min="9" max="11" width="8.42578125" bestFit="1" customWidth="1"/>
    <col min="12" max="12" width="16.85546875" bestFit="1" customWidth="1"/>
    <col min="13" max="14" width="19.28515625" bestFit="1" customWidth="1"/>
    <col min="17" max="17" width="23.42578125" bestFit="1" customWidth="1"/>
    <col min="18" max="18" width="16" customWidth="1"/>
  </cols>
  <sheetData>
    <row r="1" spans="1:28" x14ac:dyDescent="0.25">
      <c r="A1" s="1" t="s">
        <v>10</v>
      </c>
      <c r="B1" s="26">
        <v>1</v>
      </c>
      <c r="C1" s="1"/>
      <c r="D1" s="1">
        <v>2</v>
      </c>
      <c r="E1" s="1"/>
      <c r="F1" s="1"/>
      <c r="G1" s="1"/>
      <c r="H1" s="1"/>
      <c r="I1" s="1"/>
      <c r="J1" s="1"/>
      <c r="K1" s="25"/>
      <c r="L1" s="1" t="s">
        <v>11</v>
      </c>
      <c r="M1" s="1">
        <v>3</v>
      </c>
      <c r="N1" s="1">
        <v>4</v>
      </c>
      <c r="O1" s="1" t="s">
        <v>12</v>
      </c>
      <c r="P1" s="1" t="s">
        <v>13</v>
      </c>
      <c r="Q1" s="1" t="s">
        <v>22</v>
      </c>
      <c r="R1" s="1" t="s">
        <v>14</v>
      </c>
      <c r="S1" s="1" t="s">
        <v>15</v>
      </c>
      <c r="T1" s="1" t="s">
        <v>16</v>
      </c>
      <c r="U1" s="4" t="s">
        <v>17</v>
      </c>
      <c r="V1" s="4" t="s">
        <v>18</v>
      </c>
      <c r="W1" s="4" t="s">
        <v>9</v>
      </c>
      <c r="X1" s="27" t="s">
        <v>19</v>
      </c>
      <c r="Y1" s="4" t="s">
        <v>5</v>
      </c>
      <c r="Z1" s="5"/>
    </row>
    <row r="2" spans="1:28" hidden="1" x14ac:dyDescent="0.25">
      <c r="A2" s="20" t="s">
        <v>491</v>
      </c>
      <c r="B2" s="20"/>
      <c r="C2" s="20" t="e">
        <f t="shared" ref="C2" si="0">FIND(" ",B2)</f>
        <v>#VALUE!</v>
      </c>
      <c r="D2" s="30" t="e">
        <f t="shared" ref="D2" si="1">MID(B2,1,C2)</f>
        <v>#VALUE!</v>
      </c>
      <c r="E2" s="30" t="e">
        <f t="shared" ref="E2" si="2">LEFT(D2,C2)</f>
        <v>#VALUE!</v>
      </c>
      <c r="F2" s="20" t="e">
        <f t="shared" ref="F2" si="3">TRIM(MID(B2,C2,100))</f>
        <v>#VALUE!</v>
      </c>
      <c r="G2" s="20" t="e">
        <f t="shared" ref="G2" si="4">FIND("(",(F2))</f>
        <v>#VALUE!</v>
      </c>
      <c r="H2" s="30" t="e">
        <f t="shared" ref="H2" si="5">MID(F2,1,G2-1)</f>
        <v>#VALUE!</v>
      </c>
      <c r="I2" s="20" t="e">
        <f t="shared" ref="I2" si="6">FIND(")",F2)</f>
        <v>#VALUE!</v>
      </c>
      <c r="J2" s="20" t="e">
        <f t="shared" ref="J2" si="7">I2-G2</f>
        <v>#VALUE!</v>
      </c>
      <c r="K2" s="30" t="e">
        <f t="shared" ref="K2" si="8">MID(F2,G2+1,J2-1)</f>
        <v>#VALUE!</v>
      </c>
      <c r="L2" s="20" t="s">
        <v>485</v>
      </c>
      <c r="M2" s="30" t="e">
        <f t="shared" ref="M2" si="9">D2</f>
        <v>#VALUE!</v>
      </c>
      <c r="N2" s="30" t="e">
        <f t="shared" ref="N2" si="10">M2</f>
        <v>#VALUE!</v>
      </c>
      <c r="O2" s="20" t="e">
        <f t="shared" ref="O2" si="11">H2</f>
        <v>#VALUE!</v>
      </c>
      <c r="P2" s="20" t="e">
        <f t="shared" ref="P2" si="12">K2</f>
        <v>#VALUE!</v>
      </c>
      <c r="Q2" s="16">
        <v>139</v>
      </c>
      <c r="R2" s="20" t="e">
        <f t="shared" ref="R2" si="13">M2</f>
        <v>#VALUE!</v>
      </c>
      <c r="S2" s="20"/>
      <c r="T2" s="20"/>
      <c r="U2" s="20"/>
      <c r="V2" s="20"/>
      <c r="W2" s="20"/>
      <c r="X2" s="20"/>
      <c r="Y2" s="20"/>
      <c r="AB2" t="s">
        <v>81</v>
      </c>
    </row>
    <row r="3" spans="1:28" hidden="1" x14ac:dyDescent="0.25">
      <c r="A3" s="2"/>
      <c r="B3" t="s">
        <v>232</v>
      </c>
      <c r="C3" s="20" t="e">
        <f t="shared" ref="C3:C34" si="14">FIND(" ",B3)</f>
        <v>#VALUE!</v>
      </c>
      <c r="D3" s="30" t="e">
        <f t="shared" ref="D3:D34" si="15">MID(B3,1,C3)</f>
        <v>#VALUE!</v>
      </c>
      <c r="E3" s="30" t="e">
        <f t="shared" ref="E3:E34" si="16">LEFT(D3,C3)</f>
        <v>#VALUE!</v>
      </c>
      <c r="F3" s="20" t="e">
        <f t="shared" ref="F3:F34" si="17">TRIM(MID(B3,C3,100))</f>
        <v>#VALUE!</v>
      </c>
      <c r="G3" s="20" t="e">
        <f t="shared" ref="G3:G34" si="18">FIND("(",(F3))</f>
        <v>#VALUE!</v>
      </c>
      <c r="H3" s="30" t="e">
        <f t="shared" ref="H3:H34" si="19">MID(F3,1,G3-1)</f>
        <v>#VALUE!</v>
      </c>
      <c r="I3" s="20" t="e">
        <f t="shared" ref="I3:I34" si="20">FIND(")",F3)</f>
        <v>#VALUE!</v>
      </c>
      <c r="J3" s="20" t="e">
        <f t="shared" ref="J3:J34" si="21">I3-G3</f>
        <v>#VALUE!</v>
      </c>
      <c r="K3" s="30" t="e">
        <f t="shared" ref="K3:K34" si="22">MID(F3,G3+1,J3-1)</f>
        <v>#VALUE!</v>
      </c>
      <c r="L3" s="20" t="s">
        <v>485</v>
      </c>
      <c r="M3" s="30" t="e">
        <f t="shared" ref="M3:M34" si="23">D3</f>
        <v>#VALUE!</v>
      </c>
      <c r="N3" s="30" t="e">
        <f t="shared" ref="N3:N34" si="24">M3</f>
        <v>#VALUE!</v>
      </c>
      <c r="O3" s="20" t="e">
        <f t="shared" ref="O3:O34" si="25">H3</f>
        <v>#VALUE!</v>
      </c>
      <c r="P3" s="20" t="e">
        <f t="shared" ref="P3:P34" si="26">K3</f>
        <v>#VALUE!</v>
      </c>
      <c r="Q3" s="16">
        <v>139</v>
      </c>
      <c r="R3" s="20" t="e">
        <f t="shared" ref="R3:R34" si="27">M3</f>
        <v>#VALUE!</v>
      </c>
      <c r="S3" s="20"/>
      <c r="T3" s="20"/>
      <c r="U3" s="20"/>
      <c r="V3" s="20"/>
      <c r="W3" s="20"/>
      <c r="X3" s="20"/>
      <c r="Y3" s="20"/>
      <c r="AB3" t="s">
        <v>23</v>
      </c>
    </row>
    <row r="4" spans="1:28" x14ac:dyDescent="0.25">
      <c r="A4" s="2" t="s">
        <v>496</v>
      </c>
      <c r="B4" t="s">
        <v>158</v>
      </c>
      <c r="C4" s="20">
        <f t="shared" si="14"/>
        <v>11</v>
      </c>
      <c r="D4" s="30" t="str">
        <f t="shared" si="15"/>
        <v xml:space="preserve">BRANCHCODE </v>
      </c>
      <c r="E4" s="30" t="str">
        <f t="shared" si="16"/>
        <v xml:space="preserve">BRANCHCODE </v>
      </c>
      <c r="F4" s="20" t="str">
        <f t="shared" si="17"/>
        <v>NUMBER (10) NOT NULL,</v>
      </c>
      <c r="G4" s="20">
        <f t="shared" si="18"/>
        <v>8</v>
      </c>
      <c r="H4" s="30" t="str">
        <f t="shared" si="19"/>
        <v xml:space="preserve">NUMBER </v>
      </c>
      <c r="I4" s="20">
        <f t="shared" si="20"/>
        <v>11</v>
      </c>
      <c r="J4" s="20">
        <f t="shared" si="21"/>
        <v>3</v>
      </c>
      <c r="K4" s="30" t="str">
        <f t="shared" si="22"/>
        <v>10</v>
      </c>
      <c r="L4" s="20" t="s">
        <v>485</v>
      </c>
      <c r="M4" s="30" t="str">
        <f t="shared" si="23"/>
        <v xml:space="preserve">BRANCHCODE </v>
      </c>
      <c r="N4" s="30" t="str">
        <f t="shared" si="24"/>
        <v xml:space="preserve">BRANCHCODE </v>
      </c>
      <c r="O4" s="20" t="str">
        <f t="shared" si="25"/>
        <v xml:space="preserve">NUMBER </v>
      </c>
      <c r="P4" s="20" t="str">
        <f t="shared" si="26"/>
        <v>10</v>
      </c>
      <c r="Q4" s="16">
        <v>139</v>
      </c>
      <c r="R4" s="20" t="str">
        <f t="shared" si="27"/>
        <v xml:space="preserve">BRANCHCODE </v>
      </c>
      <c r="S4" s="20"/>
      <c r="T4" s="20"/>
      <c r="U4" s="20"/>
      <c r="V4" s="20"/>
      <c r="W4" s="20"/>
      <c r="X4" s="20"/>
      <c r="Y4" s="20"/>
      <c r="AB4" t="s">
        <v>24</v>
      </c>
    </row>
    <row r="5" spans="1:28" x14ac:dyDescent="0.25">
      <c r="A5" s="2" t="s">
        <v>496</v>
      </c>
      <c r="B5" t="s">
        <v>492</v>
      </c>
      <c r="C5" s="20">
        <f t="shared" si="14"/>
        <v>10</v>
      </c>
      <c r="D5" s="30" t="str">
        <f t="shared" si="15"/>
        <v xml:space="preserve">PRDACCTID </v>
      </c>
      <c r="E5" s="30" t="str">
        <f t="shared" si="16"/>
        <v xml:space="preserve">PRDACCTID </v>
      </c>
      <c r="F5" s="20" t="str">
        <f t="shared" si="17"/>
        <v>VARCHAR2 (32) NOT NULL,</v>
      </c>
      <c r="G5" s="20">
        <f t="shared" si="18"/>
        <v>10</v>
      </c>
      <c r="H5" s="30" t="str">
        <f t="shared" si="19"/>
        <v xml:space="preserve">VARCHAR2 </v>
      </c>
      <c r="I5" s="20">
        <f t="shared" si="20"/>
        <v>13</v>
      </c>
      <c r="J5" s="20">
        <f t="shared" si="21"/>
        <v>3</v>
      </c>
      <c r="K5" s="30" t="str">
        <f t="shared" si="22"/>
        <v>32</v>
      </c>
      <c r="L5" s="20" t="s">
        <v>485</v>
      </c>
      <c r="M5" s="30" t="str">
        <f t="shared" si="23"/>
        <v xml:space="preserve">PRDACCTID </v>
      </c>
      <c r="N5" s="30" t="str">
        <f t="shared" si="24"/>
        <v xml:space="preserve">PRDACCTID </v>
      </c>
      <c r="O5" s="20" t="str">
        <f t="shared" si="25"/>
        <v xml:space="preserve">VARCHAR2 </v>
      </c>
      <c r="P5" s="20" t="str">
        <f t="shared" si="26"/>
        <v>32</v>
      </c>
      <c r="Q5" s="16"/>
      <c r="R5" s="20" t="str">
        <f t="shared" si="27"/>
        <v xml:space="preserve">PRDACCTID </v>
      </c>
      <c r="S5" s="20"/>
      <c r="T5" s="20"/>
      <c r="U5" s="20"/>
      <c r="V5" s="20"/>
      <c r="W5" s="20"/>
      <c r="X5" s="20"/>
      <c r="Y5" s="20"/>
      <c r="AB5" t="s">
        <v>25</v>
      </c>
    </row>
    <row r="6" spans="1:28" hidden="1" x14ac:dyDescent="0.25">
      <c r="A6" s="2" t="s">
        <v>496</v>
      </c>
      <c r="B6" t="s">
        <v>156</v>
      </c>
      <c r="C6" s="20">
        <f t="shared" si="14"/>
        <v>5</v>
      </c>
      <c r="D6" s="30" t="str">
        <f t="shared" si="15"/>
        <v xml:space="preserve">SRNO </v>
      </c>
      <c r="E6" s="30" t="str">
        <f t="shared" si="16"/>
        <v xml:space="preserve">SRNO </v>
      </c>
      <c r="F6" s="20" t="str">
        <f t="shared" si="17"/>
        <v>NUMBER (10) NOT NULL,</v>
      </c>
      <c r="G6" s="20">
        <f t="shared" si="18"/>
        <v>8</v>
      </c>
      <c r="H6" s="30" t="str">
        <f t="shared" si="19"/>
        <v xml:space="preserve">NUMBER </v>
      </c>
      <c r="I6" s="20">
        <f t="shared" si="20"/>
        <v>11</v>
      </c>
      <c r="J6" s="20">
        <f t="shared" si="21"/>
        <v>3</v>
      </c>
      <c r="K6" s="30" t="str">
        <f t="shared" si="22"/>
        <v>10</v>
      </c>
      <c r="L6" s="20" t="s">
        <v>485</v>
      </c>
      <c r="M6" s="30" t="str">
        <f t="shared" si="23"/>
        <v xml:space="preserve">SRNO </v>
      </c>
      <c r="N6" s="30" t="str">
        <f t="shared" si="24"/>
        <v xml:space="preserve">SRNO </v>
      </c>
      <c r="O6" s="20" t="str">
        <f t="shared" si="25"/>
        <v xml:space="preserve">NUMBER </v>
      </c>
      <c r="P6" s="20" t="str">
        <f t="shared" si="26"/>
        <v>10</v>
      </c>
      <c r="Q6" s="16"/>
      <c r="R6" s="20" t="str">
        <f t="shared" si="27"/>
        <v xml:space="preserve">SRNO </v>
      </c>
      <c r="S6" s="20"/>
      <c r="T6" s="20"/>
      <c r="U6" s="20"/>
      <c r="V6" s="20"/>
      <c r="W6" s="20"/>
      <c r="X6" s="20"/>
      <c r="Y6" s="20"/>
      <c r="AB6" t="s">
        <v>26</v>
      </c>
    </row>
    <row r="7" spans="1:28" hidden="1" x14ac:dyDescent="0.25">
      <c r="A7" s="2" t="s">
        <v>496</v>
      </c>
      <c r="B7" t="s">
        <v>493</v>
      </c>
      <c r="C7" s="20">
        <f t="shared" si="14"/>
        <v>6</v>
      </c>
      <c r="D7" s="30" t="str">
        <f t="shared" si="15"/>
        <v xml:space="preserve">TAGID </v>
      </c>
      <c r="E7" s="30" t="str">
        <f t="shared" si="16"/>
        <v xml:space="preserve">TAGID </v>
      </c>
      <c r="F7" s="20" t="str">
        <f t="shared" si="17"/>
        <v>VARCHAR2 (10) NOT NULL,</v>
      </c>
      <c r="G7" s="20">
        <f t="shared" si="18"/>
        <v>10</v>
      </c>
      <c r="H7" s="30" t="str">
        <f t="shared" si="19"/>
        <v xml:space="preserve">VARCHAR2 </v>
      </c>
      <c r="I7" s="20">
        <f t="shared" si="20"/>
        <v>13</v>
      </c>
      <c r="J7" s="20">
        <f t="shared" si="21"/>
        <v>3</v>
      </c>
      <c r="K7" s="30" t="str">
        <f t="shared" si="22"/>
        <v>10</v>
      </c>
      <c r="L7" s="20" t="s">
        <v>485</v>
      </c>
      <c r="M7" s="30" t="str">
        <f t="shared" si="23"/>
        <v xml:space="preserve">TAGID </v>
      </c>
      <c r="N7" s="30" t="str">
        <f t="shared" si="24"/>
        <v xml:space="preserve">TAGID </v>
      </c>
      <c r="O7" s="20" t="str">
        <f t="shared" si="25"/>
        <v xml:space="preserve">VARCHAR2 </v>
      </c>
      <c r="P7" s="20" t="str">
        <f t="shared" si="26"/>
        <v>10</v>
      </c>
      <c r="Q7" s="16"/>
      <c r="R7" s="20" t="str">
        <f t="shared" si="27"/>
        <v xml:space="preserve">TAGID </v>
      </c>
      <c r="S7" s="20"/>
      <c r="T7" s="20"/>
      <c r="U7" s="20"/>
      <c r="V7" s="20"/>
      <c r="W7" s="20"/>
      <c r="X7" s="20"/>
      <c r="Y7" s="20"/>
      <c r="AB7" t="s">
        <v>27</v>
      </c>
    </row>
    <row r="8" spans="1:28" hidden="1" x14ac:dyDescent="0.25">
      <c r="A8" s="2" t="s">
        <v>496</v>
      </c>
      <c r="B8" t="s">
        <v>24</v>
      </c>
      <c r="C8" s="20">
        <f t="shared" si="14"/>
        <v>9</v>
      </c>
      <c r="D8" s="30" t="str">
        <f t="shared" si="15"/>
        <v xml:space="preserve">TENANTID </v>
      </c>
      <c r="E8" s="30" t="str">
        <f t="shared" si="16"/>
        <v xml:space="preserve">TENANTID </v>
      </c>
      <c r="F8" s="20" t="str">
        <f t="shared" si="17"/>
        <v>NUMBER (10) NOT NULL,</v>
      </c>
      <c r="G8" s="20">
        <f t="shared" si="18"/>
        <v>8</v>
      </c>
      <c r="H8" s="30" t="str">
        <f t="shared" si="19"/>
        <v xml:space="preserve">NUMBER </v>
      </c>
      <c r="I8" s="20">
        <f t="shared" si="20"/>
        <v>11</v>
      </c>
      <c r="J8" s="20">
        <f t="shared" si="21"/>
        <v>3</v>
      </c>
      <c r="K8" s="30" t="str">
        <f t="shared" si="22"/>
        <v>10</v>
      </c>
      <c r="L8" s="20" t="s">
        <v>485</v>
      </c>
      <c r="M8" s="30" t="str">
        <f t="shared" si="23"/>
        <v xml:space="preserve">TENANTID </v>
      </c>
      <c r="N8" s="30" t="str">
        <f t="shared" si="24"/>
        <v xml:space="preserve">TENANTID </v>
      </c>
      <c r="O8" s="20" t="str">
        <f t="shared" si="25"/>
        <v xml:space="preserve">NUMBER </v>
      </c>
      <c r="P8" s="20" t="str">
        <f t="shared" si="26"/>
        <v>10</v>
      </c>
      <c r="Q8" s="16"/>
      <c r="R8" s="20" t="str">
        <f t="shared" si="27"/>
        <v xml:space="preserve">TENANTID </v>
      </c>
      <c r="S8" s="20"/>
      <c r="T8" s="20"/>
      <c r="U8" s="20"/>
      <c r="V8" s="20"/>
      <c r="W8" s="20"/>
      <c r="X8" s="20"/>
      <c r="Y8" s="20"/>
      <c r="AB8" t="s">
        <v>28</v>
      </c>
    </row>
    <row r="9" spans="1:28" hidden="1" x14ac:dyDescent="0.25">
      <c r="A9" s="2" t="s">
        <v>496</v>
      </c>
      <c r="B9" t="s">
        <v>25</v>
      </c>
      <c r="C9" s="20">
        <f t="shared" si="14"/>
        <v>11</v>
      </c>
      <c r="D9" s="30" t="str">
        <f t="shared" si="15"/>
        <v xml:space="preserve">ACTIVITYID </v>
      </c>
      <c r="E9" s="30" t="str">
        <f t="shared" si="16"/>
        <v xml:space="preserve">ACTIVITYID </v>
      </c>
      <c r="F9" s="20" t="str">
        <f t="shared" si="17"/>
        <v>NUMBER (19),</v>
      </c>
      <c r="G9" s="20">
        <f t="shared" si="18"/>
        <v>8</v>
      </c>
      <c r="H9" s="30" t="str">
        <f t="shared" si="19"/>
        <v xml:space="preserve">NUMBER </v>
      </c>
      <c r="I9" s="20">
        <f t="shared" si="20"/>
        <v>11</v>
      </c>
      <c r="J9" s="20">
        <f t="shared" si="21"/>
        <v>3</v>
      </c>
      <c r="K9" s="30" t="str">
        <f t="shared" si="22"/>
        <v>19</v>
      </c>
      <c r="L9" s="20" t="s">
        <v>485</v>
      </c>
      <c r="M9" s="30" t="str">
        <f t="shared" si="23"/>
        <v xml:space="preserve">ACTIVITYID </v>
      </c>
      <c r="N9" s="30" t="str">
        <f t="shared" si="24"/>
        <v xml:space="preserve">ACTIVITYID </v>
      </c>
      <c r="O9" s="20" t="str">
        <f t="shared" si="25"/>
        <v xml:space="preserve">NUMBER </v>
      </c>
      <c r="P9" s="20" t="str">
        <f t="shared" si="26"/>
        <v>19</v>
      </c>
      <c r="Q9" s="16"/>
      <c r="R9" s="20" t="str">
        <f t="shared" si="27"/>
        <v xml:space="preserve">ACTIVITYID </v>
      </c>
      <c r="S9" s="20"/>
      <c r="T9" s="20"/>
      <c r="U9" s="20"/>
      <c r="V9" s="20"/>
      <c r="W9" s="20"/>
      <c r="X9" s="20"/>
      <c r="Y9" s="20"/>
      <c r="AB9" t="s">
        <v>29</v>
      </c>
    </row>
    <row r="10" spans="1:28" hidden="1" x14ac:dyDescent="0.25">
      <c r="A10" s="2" t="s">
        <v>496</v>
      </c>
      <c r="B10" t="s">
        <v>26</v>
      </c>
      <c r="C10" s="20">
        <f t="shared" si="14"/>
        <v>10</v>
      </c>
      <c r="D10" s="30" t="str">
        <f t="shared" si="15"/>
        <v xml:space="preserve">CREATEDBY </v>
      </c>
      <c r="E10" s="30" t="str">
        <f t="shared" si="16"/>
        <v xml:space="preserve">CREATEDBY </v>
      </c>
      <c r="F10" s="20" t="str">
        <f t="shared" si="17"/>
        <v>VARCHAR2 (10),</v>
      </c>
      <c r="G10" s="20">
        <f t="shared" si="18"/>
        <v>10</v>
      </c>
      <c r="H10" s="30" t="str">
        <f t="shared" si="19"/>
        <v xml:space="preserve">VARCHAR2 </v>
      </c>
      <c r="I10" s="20">
        <f t="shared" si="20"/>
        <v>13</v>
      </c>
      <c r="J10" s="20">
        <f t="shared" si="21"/>
        <v>3</v>
      </c>
      <c r="K10" s="30" t="str">
        <f t="shared" si="22"/>
        <v>10</v>
      </c>
      <c r="L10" s="20" t="s">
        <v>485</v>
      </c>
      <c r="M10" s="30" t="str">
        <f t="shared" si="23"/>
        <v xml:space="preserve">CREATEDBY </v>
      </c>
      <c r="N10" s="30" t="str">
        <f t="shared" si="24"/>
        <v xml:space="preserve">CREATEDBY </v>
      </c>
      <c r="O10" s="20" t="str">
        <f t="shared" si="25"/>
        <v xml:space="preserve">VARCHAR2 </v>
      </c>
      <c r="P10" s="20" t="str">
        <f t="shared" si="26"/>
        <v>10</v>
      </c>
      <c r="Q10" s="16"/>
      <c r="R10" s="20" t="str">
        <f t="shared" si="27"/>
        <v xml:space="preserve">CREATEDBY </v>
      </c>
      <c r="S10" s="20"/>
      <c r="T10" s="20"/>
      <c r="U10" s="20"/>
      <c r="V10" s="20"/>
      <c r="W10" s="20"/>
      <c r="X10" s="20"/>
      <c r="Y10" s="20"/>
      <c r="AB10" t="s">
        <v>30</v>
      </c>
    </row>
    <row r="11" spans="1:28" hidden="1" x14ac:dyDescent="0.25">
      <c r="A11" s="2" t="s">
        <v>496</v>
      </c>
      <c r="B11" t="s">
        <v>27</v>
      </c>
      <c r="C11" s="20">
        <f t="shared" si="14"/>
        <v>12</v>
      </c>
      <c r="D11" s="30" t="str">
        <f t="shared" si="15"/>
        <v xml:space="preserve">CREATEDDATE </v>
      </c>
      <c r="E11" s="30" t="str">
        <f t="shared" si="16"/>
        <v xml:space="preserve">CREATEDDATE </v>
      </c>
      <c r="F11" s="20" t="str">
        <f t="shared" si="17"/>
        <v>TIMESTAMP,</v>
      </c>
      <c r="G11" s="20" t="e">
        <f t="shared" si="18"/>
        <v>#VALUE!</v>
      </c>
      <c r="H11" s="30" t="e">
        <f t="shared" si="19"/>
        <v>#VALUE!</v>
      </c>
      <c r="I11" s="20" t="e">
        <f t="shared" si="20"/>
        <v>#VALUE!</v>
      </c>
      <c r="J11" s="20" t="e">
        <f t="shared" si="21"/>
        <v>#VALUE!</v>
      </c>
      <c r="K11" s="30" t="e">
        <f t="shared" si="22"/>
        <v>#VALUE!</v>
      </c>
      <c r="L11" s="20" t="s">
        <v>485</v>
      </c>
      <c r="M11" s="30" t="str">
        <f t="shared" si="23"/>
        <v xml:space="preserve">CREATEDDATE </v>
      </c>
      <c r="N11" s="30" t="str">
        <f t="shared" si="24"/>
        <v xml:space="preserve">CREATEDDATE </v>
      </c>
      <c r="O11" s="20" t="e">
        <f t="shared" si="25"/>
        <v>#VALUE!</v>
      </c>
      <c r="P11" s="20" t="e">
        <f t="shared" si="26"/>
        <v>#VALUE!</v>
      </c>
      <c r="Q11" s="16"/>
      <c r="R11" s="20" t="str">
        <f t="shared" si="27"/>
        <v xml:space="preserve">CREATEDDATE </v>
      </c>
      <c r="S11" s="20"/>
      <c r="T11" s="20"/>
      <c r="U11" s="20"/>
      <c r="V11" s="20"/>
      <c r="W11" s="20"/>
      <c r="X11" s="20"/>
      <c r="Y11" s="20"/>
      <c r="AB11" t="s">
        <v>31</v>
      </c>
    </row>
    <row r="12" spans="1:28" hidden="1" x14ac:dyDescent="0.25">
      <c r="A12" s="2" t="s">
        <v>496</v>
      </c>
      <c r="B12" t="s">
        <v>28</v>
      </c>
      <c r="C12" s="20">
        <f t="shared" si="14"/>
        <v>12</v>
      </c>
      <c r="D12" s="30" t="str">
        <f t="shared" si="15"/>
        <v xml:space="preserve">CREATEDTIME </v>
      </c>
      <c r="E12" s="30" t="str">
        <f t="shared" si="16"/>
        <v xml:space="preserve">CREATEDTIME </v>
      </c>
      <c r="F12" s="20" t="str">
        <f t="shared" si="17"/>
        <v>TIMESTAMP,</v>
      </c>
      <c r="G12" s="20" t="e">
        <f t="shared" si="18"/>
        <v>#VALUE!</v>
      </c>
      <c r="H12" s="30" t="e">
        <f t="shared" si="19"/>
        <v>#VALUE!</v>
      </c>
      <c r="I12" s="20" t="e">
        <f t="shared" si="20"/>
        <v>#VALUE!</v>
      </c>
      <c r="J12" s="20" t="e">
        <f t="shared" si="21"/>
        <v>#VALUE!</v>
      </c>
      <c r="K12" s="30" t="e">
        <f t="shared" si="22"/>
        <v>#VALUE!</v>
      </c>
      <c r="L12" s="20" t="s">
        <v>485</v>
      </c>
      <c r="M12" s="30" t="str">
        <f t="shared" si="23"/>
        <v xml:space="preserve">CREATEDTIME </v>
      </c>
      <c r="N12" s="30" t="str">
        <f t="shared" si="24"/>
        <v xml:space="preserve">CREATEDTIME </v>
      </c>
      <c r="O12" s="20" t="e">
        <f t="shared" si="25"/>
        <v>#VALUE!</v>
      </c>
      <c r="P12" s="20" t="e">
        <f t="shared" si="26"/>
        <v>#VALUE!</v>
      </c>
      <c r="Q12" s="16"/>
      <c r="R12" s="20" t="str">
        <f t="shared" si="27"/>
        <v xml:space="preserve">CREATEDTIME </v>
      </c>
      <c r="S12" s="20"/>
      <c r="T12" s="20"/>
      <c r="U12" s="20"/>
      <c r="V12" s="20"/>
      <c r="W12" s="20"/>
      <c r="X12" s="20"/>
      <c r="Y12" s="20"/>
      <c r="AB12" t="s">
        <v>32</v>
      </c>
    </row>
    <row r="13" spans="1:28" hidden="1" x14ac:dyDescent="0.25">
      <c r="A13" s="2" t="s">
        <v>496</v>
      </c>
      <c r="B13" t="s">
        <v>29</v>
      </c>
      <c r="C13" s="20">
        <f t="shared" si="14"/>
        <v>11</v>
      </c>
      <c r="D13" s="30" t="str">
        <f t="shared" si="15"/>
        <v xml:space="preserve">DEPRECATED </v>
      </c>
      <c r="E13" s="30" t="str">
        <f t="shared" si="16"/>
        <v xml:space="preserve">DEPRECATED </v>
      </c>
      <c r="F13" s="20" t="str">
        <f t="shared" si="17"/>
        <v>NUMBER (10),</v>
      </c>
      <c r="G13" s="20">
        <f t="shared" si="18"/>
        <v>8</v>
      </c>
      <c r="H13" s="30" t="str">
        <f t="shared" si="19"/>
        <v xml:space="preserve">NUMBER </v>
      </c>
      <c r="I13" s="20">
        <f t="shared" si="20"/>
        <v>11</v>
      </c>
      <c r="J13" s="20">
        <f t="shared" si="21"/>
        <v>3</v>
      </c>
      <c r="K13" s="30" t="str">
        <f t="shared" si="22"/>
        <v>10</v>
      </c>
      <c r="L13" s="20" t="s">
        <v>485</v>
      </c>
      <c r="M13" s="30" t="str">
        <f t="shared" si="23"/>
        <v xml:space="preserve">DEPRECATED </v>
      </c>
      <c r="N13" s="30" t="str">
        <f t="shared" si="24"/>
        <v xml:space="preserve">DEPRECATED </v>
      </c>
      <c r="O13" s="20" t="str">
        <f t="shared" si="25"/>
        <v xml:space="preserve">NUMBER </v>
      </c>
      <c r="P13" s="20" t="str">
        <f t="shared" si="26"/>
        <v>10</v>
      </c>
      <c r="Q13" s="16"/>
      <c r="R13" s="20" t="str">
        <f t="shared" si="27"/>
        <v xml:space="preserve">DEPRECATED </v>
      </c>
      <c r="S13" s="20"/>
      <c r="T13" s="20"/>
      <c r="U13" s="20"/>
      <c r="V13" s="20"/>
      <c r="W13" s="20"/>
      <c r="X13" s="20"/>
      <c r="Y13" s="20"/>
      <c r="AB13" t="s">
        <v>33</v>
      </c>
    </row>
    <row r="14" spans="1:28" hidden="1" x14ac:dyDescent="0.25">
      <c r="A14" s="2" t="s">
        <v>496</v>
      </c>
      <c r="B14" t="s">
        <v>30</v>
      </c>
      <c r="C14" s="20">
        <f t="shared" si="14"/>
        <v>13</v>
      </c>
      <c r="D14" s="30" t="str">
        <f t="shared" si="15"/>
        <v xml:space="preserve">DEPRECATEDBY </v>
      </c>
      <c r="E14" s="30" t="str">
        <f t="shared" si="16"/>
        <v xml:space="preserve">DEPRECATEDBY </v>
      </c>
      <c r="F14" s="20" t="str">
        <f t="shared" si="17"/>
        <v>VARCHAR2 (10),</v>
      </c>
      <c r="G14" s="20">
        <f t="shared" si="18"/>
        <v>10</v>
      </c>
      <c r="H14" s="30" t="str">
        <f t="shared" si="19"/>
        <v xml:space="preserve">VARCHAR2 </v>
      </c>
      <c r="I14" s="20">
        <f t="shared" si="20"/>
        <v>13</v>
      </c>
      <c r="J14" s="20">
        <f t="shared" si="21"/>
        <v>3</v>
      </c>
      <c r="K14" s="30" t="str">
        <f t="shared" si="22"/>
        <v>10</v>
      </c>
      <c r="L14" s="20" t="s">
        <v>485</v>
      </c>
      <c r="M14" s="30" t="str">
        <f t="shared" si="23"/>
        <v xml:space="preserve">DEPRECATEDBY </v>
      </c>
      <c r="N14" s="30" t="str">
        <f t="shared" si="24"/>
        <v xml:space="preserve">DEPRECATEDBY </v>
      </c>
      <c r="O14" s="20" t="str">
        <f t="shared" si="25"/>
        <v xml:space="preserve">VARCHAR2 </v>
      </c>
      <c r="P14" s="20" t="str">
        <f t="shared" si="26"/>
        <v>10</v>
      </c>
      <c r="Q14" s="16"/>
      <c r="R14" s="20" t="str">
        <f t="shared" si="27"/>
        <v xml:space="preserve">DEPRECATEDBY </v>
      </c>
      <c r="S14" s="20"/>
      <c r="T14" s="20"/>
      <c r="U14" s="20"/>
      <c r="V14" s="20"/>
      <c r="W14" s="20"/>
      <c r="X14" s="20"/>
      <c r="Y14" s="20"/>
      <c r="AB14" t="s">
        <v>34</v>
      </c>
    </row>
    <row r="15" spans="1:28" hidden="1" x14ac:dyDescent="0.25">
      <c r="A15" s="2" t="s">
        <v>496</v>
      </c>
      <c r="B15" t="s">
        <v>31</v>
      </c>
      <c r="C15" s="20">
        <f t="shared" si="14"/>
        <v>15</v>
      </c>
      <c r="D15" s="30" t="str">
        <f t="shared" si="15"/>
        <v xml:space="preserve">DEPRECATEDDATE </v>
      </c>
      <c r="E15" s="30" t="str">
        <f t="shared" si="16"/>
        <v xml:space="preserve">DEPRECATEDDATE </v>
      </c>
      <c r="F15" s="20" t="str">
        <f t="shared" si="17"/>
        <v>TIMESTAMP,</v>
      </c>
      <c r="G15" s="20" t="e">
        <f t="shared" si="18"/>
        <v>#VALUE!</v>
      </c>
      <c r="H15" s="30" t="e">
        <f t="shared" si="19"/>
        <v>#VALUE!</v>
      </c>
      <c r="I15" s="20" t="e">
        <f t="shared" si="20"/>
        <v>#VALUE!</v>
      </c>
      <c r="J15" s="20" t="e">
        <f t="shared" si="21"/>
        <v>#VALUE!</v>
      </c>
      <c r="K15" s="30" t="e">
        <f t="shared" si="22"/>
        <v>#VALUE!</v>
      </c>
      <c r="L15" s="20" t="s">
        <v>485</v>
      </c>
      <c r="M15" s="30" t="str">
        <f t="shared" si="23"/>
        <v xml:space="preserve">DEPRECATEDDATE </v>
      </c>
      <c r="N15" s="30" t="str">
        <f t="shared" si="24"/>
        <v xml:space="preserve">DEPRECATEDDATE </v>
      </c>
      <c r="O15" s="20" t="e">
        <f t="shared" si="25"/>
        <v>#VALUE!</v>
      </c>
      <c r="P15" s="20" t="e">
        <f t="shared" si="26"/>
        <v>#VALUE!</v>
      </c>
      <c r="Q15" s="16"/>
      <c r="R15" s="20" t="str">
        <f t="shared" si="27"/>
        <v xml:space="preserve">DEPRECATEDDATE </v>
      </c>
      <c r="S15" s="20"/>
      <c r="T15" s="20"/>
      <c r="U15" s="20"/>
      <c r="V15" s="20"/>
      <c r="W15" s="20"/>
      <c r="X15" s="20"/>
      <c r="Y15" s="20"/>
      <c r="AB15" t="s">
        <v>35</v>
      </c>
    </row>
    <row r="16" spans="1:28" hidden="1" x14ac:dyDescent="0.25">
      <c r="A16" s="2" t="s">
        <v>496</v>
      </c>
      <c r="B16" t="s">
        <v>32</v>
      </c>
      <c r="C16" s="20">
        <f t="shared" si="14"/>
        <v>15</v>
      </c>
      <c r="D16" s="30" t="str">
        <f t="shared" si="15"/>
        <v xml:space="preserve">DEPRECATEDTIME </v>
      </c>
      <c r="E16" s="30" t="str">
        <f t="shared" si="16"/>
        <v xml:space="preserve">DEPRECATEDTIME </v>
      </c>
      <c r="F16" s="20" t="str">
        <f t="shared" si="17"/>
        <v>TIMESTAMP,</v>
      </c>
      <c r="G16" s="20" t="e">
        <f t="shared" si="18"/>
        <v>#VALUE!</v>
      </c>
      <c r="H16" s="30" t="e">
        <f t="shared" si="19"/>
        <v>#VALUE!</v>
      </c>
      <c r="I16" s="20" t="e">
        <f t="shared" si="20"/>
        <v>#VALUE!</v>
      </c>
      <c r="J16" s="20" t="e">
        <f t="shared" si="21"/>
        <v>#VALUE!</v>
      </c>
      <c r="K16" s="30" t="e">
        <f t="shared" si="22"/>
        <v>#VALUE!</v>
      </c>
      <c r="L16" s="20" t="s">
        <v>485</v>
      </c>
      <c r="M16" s="30" t="str">
        <f t="shared" si="23"/>
        <v xml:space="preserve">DEPRECATEDTIME </v>
      </c>
      <c r="N16" s="30" t="str">
        <f t="shared" si="24"/>
        <v xml:space="preserve">DEPRECATEDTIME </v>
      </c>
      <c r="O16" s="20" t="e">
        <f t="shared" si="25"/>
        <v>#VALUE!</v>
      </c>
      <c r="P16" s="20" t="e">
        <f t="shared" si="26"/>
        <v>#VALUE!</v>
      </c>
      <c r="Q16" s="16"/>
      <c r="R16" s="20" t="str">
        <f t="shared" si="27"/>
        <v xml:space="preserve">DEPRECATEDTIME </v>
      </c>
      <c r="S16" s="20"/>
      <c r="T16" s="20"/>
      <c r="U16" s="20"/>
      <c r="V16" s="20"/>
      <c r="W16" s="20"/>
      <c r="X16" s="20"/>
      <c r="Y16" s="20"/>
      <c r="AB16" t="s">
        <v>36</v>
      </c>
    </row>
    <row r="17" spans="1:28" hidden="1" x14ac:dyDescent="0.25">
      <c r="A17" s="2" t="s">
        <v>496</v>
      </c>
      <c r="B17" t="s">
        <v>33</v>
      </c>
      <c r="C17" s="20">
        <f t="shared" si="14"/>
        <v>12</v>
      </c>
      <c r="D17" s="30" t="str">
        <f t="shared" si="15"/>
        <v xml:space="preserve">DESCRIPTION </v>
      </c>
      <c r="E17" s="30" t="str">
        <f t="shared" si="16"/>
        <v xml:space="preserve">DESCRIPTION </v>
      </c>
      <c r="F17" s="20" t="str">
        <f t="shared" si="17"/>
        <v>VARCHAR2 (100),</v>
      </c>
      <c r="G17" s="20">
        <f t="shared" si="18"/>
        <v>10</v>
      </c>
      <c r="H17" s="30" t="str">
        <f t="shared" si="19"/>
        <v xml:space="preserve">VARCHAR2 </v>
      </c>
      <c r="I17" s="20">
        <f t="shared" si="20"/>
        <v>14</v>
      </c>
      <c r="J17" s="20">
        <f t="shared" si="21"/>
        <v>4</v>
      </c>
      <c r="K17" s="30" t="str">
        <f t="shared" si="22"/>
        <v>100</v>
      </c>
      <c r="L17" s="20" t="s">
        <v>485</v>
      </c>
      <c r="M17" s="30" t="str">
        <f t="shared" si="23"/>
        <v xml:space="preserve">DESCRIPTION </v>
      </c>
      <c r="N17" s="30" t="str">
        <f t="shared" si="24"/>
        <v xml:space="preserve">DESCRIPTION </v>
      </c>
      <c r="O17" s="20" t="str">
        <f t="shared" si="25"/>
        <v xml:space="preserve">VARCHAR2 </v>
      </c>
      <c r="P17" s="20" t="str">
        <f t="shared" si="26"/>
        <v>100</v>
      </c>
      <c r="Q17" s="16"/>
      <c r="R17" s="20" t="str">
        <f t="shared" si="27"/>
        <v xml:space="preserve">DESCRIPTION </v>
      </c>
      <c r="S17" s="20"/>
      <c r="T17" s="20"/>
      <c r="U17" s="20"/>
      <c r="V17" s="20"/>
      <c r="W17" s="20"/>
      <c r="X17" s="20"/>
      <c r="Y17" s="20"/>
      <c r="AB17" t="s">
        <v>37</v>
      </c>
    </row>
    <row r="18" spans="1:28" hidden="1" x14ac:dyDescent="0.25">
      <c r="A18" s="2" t="s">
        <v>496</v>
      </c>
      <c r="B18" t="s">
        <v>34</v>
      </c>
      <c r="C18" s="20">
        <f t="shared" si="14"/>
        <v>15</v>
      </c>
      <c r="D18" s="30" t="str">
        <f t="shared" si="15"/>
        <v xml:space="preserve">LASTMODIFIEDBY </v>
      </c>
      <c r="E18" s="30" t="str">
        <f t="shared" si="16"/>
        <v xml:space="preserve">LASTMODIFIEDBY </v>
      </c>
      <c r="F18" s="20" t="str">
        <f t="shared" si="17"/>
        <v>VARCHAR2 (10),</v>
      </c>
      <c r="G18" s="20">
        <f t="shared" si="18"/>
        <v>10</v>
      </c>
      <c r="H18" s="30" t="str">
        <f t="shared" si="19"/>
        <v xml:space="preserve">VARCHAR2 </v>
      </c>
      <c r="I18" s="20">
        <f t="shared" si="20"/>
        <v>13</v>
      </c>
      <c r="J18" s="20">
        <f t="shared" si="21"/>
        <v>3</v>
      </c>
      <c r="K18" s="30" t="str">
        <f t="shared" si="22"/>
        <v>10</v>
      </c>
      <c r="L18" s="20" t="s">
        <v>485</v>
      </c>
      <c r="M18" s="30" t="str">
        <f t="shared" si="23"/>
        <v xml:space="preserve">LASTMODIFIEDBY </v>
      </c>
      <c r="N18" s="30" t="str">
        <f t="shared" si="24"/>
        <v xml:space="preserve">LASTMODIFIEDBY </v>
      </c>
      <c r="O18" s="20" t="str">
        <f t="shared" si="25"/>
        <v xml:space="preserve">VARCHAR2 </v>
      </c>
      <c r="P18" s="20" t="str">
        <f t="shared" si="26"/>
        <v>10</v>
      </c>
      <c r="Q18" s="16"/>
      <c r="R18" s="20" t="str">
        <f t="shared" si="27"/>
        <v xml:space="preserve">LASTMODIFIEDBY </v>
      </c>
      <c r="S18" s="20"/>
      <c r="T18" s="20"/>
      <c r="U18" s="20"/>
      <c r="V18" s="20"/>
      <c r="W18" s="20"/>
      <c r="X18" s="20"/>
      <c r="Y18" s="20"/>
      <c r="AB18" t="s">
        <v>38</v>
      </c>
    </row>
    <row r="19" spans="1:28" hidden="1" x14ac:dyDescent="0.25">
      <c r="A19" s="2" t="s">
        <v>496</v>
      </c>
      <c r="B19" t="s">
        <v>35</v>
      </c>
      <c r="C19" s="20">
        <f t="shared" si="14"/>
        <v>17</v>
      </c>
      <c r="D19" s="30" t="str">
        <f t="shared" si="15"/>
        <v xml:space="preserve">LASTMODIFIEDDATE </v>
      </c>
      <c r="E19" s="30" t="str">
        <f t="shared" si="16"/>
        <v xml:space="preserve">LASTMODIFIEDDATE </v>
      </c>
      <c r="F19" s="20" t="str">
        <f t="shared" si="17"/>
        <v>TIMESTAMP,</v>
      </c>
      <c r="G19" s="20" t="e">
        <f t="shared" si="18"/>
        <v>#VALUE!</v>
      </c>
      <c r="H19" s="30" t="e">
        <f t="shared" si="19"/>
        <v>#VALUE!</v>
      </c>
      <c r="I19" s="20" t="e">
        <f t="shared" si="20"/>
        <v>#VALUE!</v>
      </c>
      <c r="J19" s="20" t="e">
        <f t="shared" si="21"/>
        <v>#VALUE!</v>
      </c>
      <c r="K19" s="30" t="e">
        <f t="shared" si="22"/>
        <v>#VALUE!</v>
      </c>
      <c r="L19" s="20" t="s">
        <v>485</v>
      </c>
      <c r="M19" s="30" t="str">
        <f t="shared" si="23"/>
        <v xml:space="preserve">LASTMODIFIEDDATE </v>
      </c>
      <c r="N19" s="30" t="str">
        <f t="shared" si="24"/>
        <v xml:space="preserve">LASTMODIFIEDDATE </v>
      </c>
      <c r="O19" s="20" t="e">
        <f t="shared" si="25"/>
        <v>#VALUE!</v>
      </c>
      <c r="P19" s="20" t="e">
        <f t="shared" si="26"/>
        <v>#VALUE!</v>
      </c>
      <c r="Q19" s="16"/>
      <c r="R19" s="20" t="str">
        <f t="shared" si="27"/>
        <v xml:space="preserve">LASTMODIFIEDDATE </v>
      </c>
      <c r="S19" s="20"/>
      <c r="T19" s="20"/>
      <c r="U19" s="20"/>
      <c r="V19" s="20"/>
      <c r="W19" s="20"/>
      <c r="X19" s="20"/>
      <c r="Y19" s="20"/>
      <c r="AB19" t="s">
        <v>82</v>
      </c>
    </row>
    <row r="20" spans="1:28" hidden="1" x14ac:dyDescent="0.25">
      <c r="A20" s="2" t="s">
        <v>496</v>
      </c>
      <c r="B20" t="s">
        <v>36</v>
      </c>
      <c r="C20" s="20">
        <f t="shared" si="14"/>
        <v>17</v>
      </c>
      <c r="D20" s="30" t="str">
        <f t="shared" si="15"/>
        <v xml:space="preserve">LASTMODIFIEDTIME </v>
      </c>
      <c r="E20" s="30" t="str">
        <f t="shared" si="16"/>
        <v xml:space="preserve">LASTMODIFIEDTIME </v>
      </c>
      <c r="F20" s="20" t="str">
        <f t="shared" si="17"/>
        <v>TIMESTAMP,</v>
      </c>
      <c r="G20" s="20" t="e">
        <f t="shared" si="18"/>
        <v>#VALUE!</v>
      </c>
      <c r="H20" s="30" t="e">
        <f t="shared" si="19"/>
        <v>#VALUE!</v>
      </c>
      <c r="I20" s="20" t="e">
        <f t="shared" si="20"/>
        <v>#VALUE!</v>
      </c>
      <c r="J20" s="20" t="e">
        <f t="shared" si="21"/>
        <v>#VALUE!</v>
      </c>
      <c r="K20" s="30" t="e">
        <f t="shared" si="22"/>
        <v>#VALUE!</v>
      </c>
      <c r="L20" s="20" t="s">
        <v>485</v>
      </c>
      <c r="M20" s="30" t="str">
        <f t="shared" si="23"/>
        <v xml:space="preserve">LASTMODIFIEDTIME </v>
      </c>
      <c r="N20" s="30" t="str">
        <f t="shared" si="24"/>
        <v xml:space="preserve">LASTMODIFIEDTIME </v>
      </c>
      <c r="O20" s="20" t="e">
        <f t="shared" si="25"/>
        <v>#VALUE!</v>
      </c>
      <c r="P20" s="20" t="e">
        <f t="shared" si="26"/>
        <v>#VALUE!</v>
      </c>
      <c r="Q20" s="16"/>
      <c r="R20" s="20" t="str">
        <f t="shared" si="27"/>
        <v xml:space="preserve">LASTMODIFIEDTIME </v>
      </c>
      <c r="S20" s="20"/>
      <c r="T20" s="20"/>
      <c r="U20" s="20"/>
      <c r="V20" s="20"/>
      <c r="W20" s="20"/>
      <c r="X20" s="20"/>
      <c r="Y20" s="20"/>
      <c r="AB20" t="s">
        <v>51</v>
      </c>
    </row>
    <row r="21" spans="1:28" hidden="1" x14ac:dyDescent="0.25">
      <c r="A21" s="2" t="s">
        <v>496</v>
      </c>
      <c r="B21" t="s">
        <v>37</v>
      </c>
      <c r="C21" s="20">
        <f t="shared" si="14"/>
        <v>8</v>
      </c>
      <c r="D21" s="30" t="str">
        <f t="shared" si="15"/>
        <v xml:space="preserve">VERSION </v>
      </c>
      <c r="E21" s="30" t="str">
        <f t="shared" si="16"/>
        <v xml:space="preserve">VERSION </v>
      </c>
      <c r="F21" s="20" t="str">
        <f t="shared" si="17"/>
        <v>NUMBER (10),</v>
      </c>
      <c r="G21" s="20">
        <f t="shared" si="18"/>
        <v>8</v>
      </c>
      <c r="H21" s="30" t="str">
        <f t="shared" si="19"/>
        <v xml:space="preserve">NUMBER </v>
      </c>
      <c r="I21" s="20">
        <f t="shared" si="20"/>
        <v>11</v>
      </c>
      <c r="J21" s="20">
        <f t="shared" si="21"/>
        <v>3</v>
      </c>
      <c r="K21" s="30" t="str">
        <f t="shared" si="22"/>
        <v>10</v>
      </c>
      <c r="L21" s="20" t="s">
        <v>485</v>
      </c>
      <c r="M21" s="30" t="str">
        <f t="shared" si="23"/>
        <v xml:space="preserve">VERSION </v>
      </c>
      <c r="N21" s="30" t="str">
        <f t="shared" si="24"/>
        <v xml:space="preserve">VERSION </v>
      </c>
      <c r="O21" s="20" t="str">
        <f t="shared" si="25"/>
        <v xml:space="preserve">NUMBER </v>
      </c>
      <c r="P21" s="20" t="str">
        <f t="shared" si="26"/>
        <v>10</v>
      </c>
      <c r="Q21" s="16"/>
      <c r="R21" s="20" t="str">
        <f t="shared" si="27"/>
        <v xml:space="preserve">VERSION </v>
      </c>
      <c r="S21" s="20"/>
      <c r="T21" s="20"/>
      <c r="U21" s="20"/>
      <c r="V21" s="20"/>
      <c r="W21" s="20"/>
      <c r="X21" s="20"/>
      <c r="Y21" s="20"/>
      <c r="AB21" t="s">
        <v>70</v>
      </c>
    </row>
    <row r="22" spans="1:28" hidden="1" x14ac:dyDescent="0.25">
      <c r="A22" s="2" t="s">
        <v>496</v>
      </c>
      <c r="B22" t="s">
        <v>38</v>
      </c>
      <c r="C22" s="20">
        <f t="shared" si="14"/>
        <v>11</v>
      </c>
      <c r="D22" s="30" t="str">
        <f t="shared" si="15"/>
        <v xml:space="preserve">AUTHSTATUS </v>
      </c>
      <c r="E22" s="30" t="str">
        <f t="shared" si="16"/>
        <v xml:space="preserve">AUTHSTATUS </v>
      </c>
      <c r="F22" s="20" t="str">
        <f t="shared" si="17"/>
        <v>VARCHAR2 (1),</v>
      </c>
      <c r="G22" s="20">
        <f t="shared" si="18"/>
        <v>10</v>
      </c>
      <c r="H22" s="30" t="str">
        <f t="shared" si="19"/>
        <v xml:space="preserve">VARCHAR2 </v>
      </c>
      <c r="I22" s="20">
        <f t="shared" si="20"/>
        <v>12</v>
      </c>
      <c r="J22" s="20">
        <f t="shared" si="21"/>
        <v>2</v>
      </c>
      <c r="K22" s="30" t="str">
        <f t="shared" si="22"/>
        <v>1</v>
      </c>
      <c r="L22" s="20" t="s">
        <v>485</v>
      </c>
      <c r="M22" s="30" t="str">
        <f t="shared" si="23"/>
        <v xml:space="preserve">AUTHSTATUS </v>
      </c>
      <c r="N22" s="30" t="str">
        <f t="shared" si="24"/>
        <v xml:space="preserve">AUTHSTATUS </v>
      </c>
      <c r="O22" s="20" t="str">
        <f t="shared" si="25"/>
        <v xml:space="preserve">VARCHAR2 </v>
      </c>
      <c r="P22" s="20" t="str">
        <f t="shared" si="26"/>
        <v>1</v>
      </c>
      <c r="Q22" s="16"/>
      <c r="R22" s="20" t="str">
        <f t="shared" si="27"/>
        <v xml:space="preserve">AUTHSTATUS </v>
      </c>
      <c r="S22" s="20"/>
      <c r="T22" s="20"/>
      <c r="U22" s="20"/>
      <c r="V22" s="20"/>
      <c r="W22" s="20"/>
      <c r="X22" s="20"/>
      <c r="Y22" s="20"/>
    </row>
    <row r="23" spans="1:28" hidden="1" x14ac:dyDescent="0.25">
      <c r="A23" s="2" t="s">
        <v>496</v>
      </c>
      <c r="B23" t="s">
        <v>62</v>
      </c>
      <c r="C23" s="20">
        <f t="shared" si="14"/>
        <v>9</v>
      </c>
      <c r="D23" s="30" t="str">
        <f t="shared" si="15"/>
        <v xml:space="preserve">CHECKER1 </v>
      </c>
      <c r="E23" s="30" t="str">
        <f t="shared" si="16"/>
        <v xml:space="preserve">CHECKER1 </v>
      </c>
      <c r="F23" s="20" t="str">
        <f t="shared" si="17"/>
        <v>VARCHAR2 (10),</v>
      </c>
      <c r="G23" s="20">
        <f t="shared" si="18"/>
        <v>10</v>
      </c>
      <c r="H23" s="30" t="str">
        <f t="shared" si="19"/>
        <v xml:space="preserve">VARCHAR2 </v>
      </c>
      <c r="I23" s="20">
        <f t="shared" si="20"/>
        <v>13</v>
      </c>
      <c r="J23" s="20">
        <f t="shared" si="21"/>
        <v>3</v>
      </c>
      <c r="K23" s="30" t="str">
        <f t="shared" si="22"/>
        <v>10</v>
      </c>
      <c r="L23" s="20" t="s">
        <v>485</v>
      </c>
      <c r="M23" s="30" t="str">
        <f t="shared" si="23"/>
        <v xml:space="preserve">CHECKER1 </v>
      </c>
      <c r="N23" s="30" t="str">
        <f t="shared" si="24"/>
        <v xml:space="preserve">CHECKER1 </v>
      </c>
      <c r="O23" s="20" t="str">
        <f t="shared" si="25"/>
        <v xml:space="preserve">VARCHAR2 </v>
      </c>
      <c r="P23" s="20" t="str">
        <f t="shared" si="26"/>
        <v>10</v>
      </c>
      <c r="Q23" s="16"/>
      <c r="R23" s="20" t="str">
        <f t="shared" si="27"/>
        <v xml:space="preserve">CHECKER1 </v>
      </c>
      <c r="S23" s="20"/>
      <c r="T23" s="20"/>
      <c r="U23" s="20"/>
      <c r="V23" s="20"/>
      <c r="W23" s="20"/>
      <c r="X23" s="20"/>
      <c r="Y23" s="20"/>
    </row>
    <row r="24" spans="1:28" hidden="1" x14ac:dyDescent="0.25">
      <c r="A24" s="2" t="s">
        <v>496</v>
      </c>
      <c r="B24" t="s">
        <v>63</v>
      </c>
      <c r="C24" s="20">
        <f t="shared" si="14"/>
        <v>9</v>
      </c>
      <c r="D24" s="30" t="str">
        <f t="shared" si="15"/>
        <v xml:space="preserve">CHECKER2 </v>
      </c>
      <c r="E24" s="30" t="str">
        <f t="shared" si="16"/>
        <v xml:space="preserve">CHECKER2 </v>
      </c>
      <c r="F24" s="20" t="str">
        <f t="shared" si="17"/>
        <v>VARCHAR2 (10),</v>
      </c>
      <c r="G24" s="20">
        <f t="shared" si="18"/>
        <v>10</v>
      </c>
      <c r="H24" s="30" t="str">
        <f t="shared" si="19"/>
        <v xml:space="preserve">VARCHAR2 </v>
      </c>
      <c r="I24" s="20">
        <f t="shared" si="20"/>
        <v>13</v>
      </c>
      <c r="J24" s="20">
        <f t="shared" si="21"/>
        <v>3</v>
      </c>
      <c r="K24" s="30" t="str">
        <f t="shared" si="22"/>
        <v>10</v>
      </c>
      <c r="L24" s="20" t="s">
        <v>485</v>
      </c>
      <c r="M24" s="30" t="str">
        <f t="shared" si="23"/>
        <v xml:space="preserve">CHECKER2 </v>
      </c>
      <c r="N24" s="30" t="str">
        <f t="shared" si="24"/>
        <v xml:space="preserve">CHECKER2 </v>
      </c>
      <c r="O24" s="20" t="str">
        <f t="shared" si="25"/>
        <v xml:space="preserve">VARCHAR2 </v>
      </c>
      <c r="P24" s="20" t="str">
        <f t="shared" si="26"/>
        <v>10</v>
      </c>
      <c r="Q24" s="16"/>
      <c r="R24" s="20" t="str">
        <f t="shared" si="27"/>
        <v xml:space="preserve">CHECKER2 </v>
      </c>
      <c r="S24" s="20"/>
      <c r="T24" s="20"/>
      <c r="U24" s="20"/>
      <c r="V24" s="20"/>
      <c r="W24" s="20"/>
      <c r="X24" s="20"/>
      <c r="Y24" s="20"/>
    </row>
    <row r="25" spans="1:28" hidden="1" x14ac:dyDescent="0.25">
      <c r="A25" s="2" t="s">
        <v>496</v>
      </c>
      <c r="B25" t="s">
        <v>64</v>
      </c>
      <c r="C25" s="20">
        <f t="shared" si="14"/>
        <v>13</v>
      </c>
      <c r="D25" s="30" t="str">
        <f t="shared" si="15"/>
        <v xml:space="preserve">CHECKERDATE1 </v>
      </c>
      <c r="E25" s="30" t="str">
        <f t="shared" si="16"/>
        <v xml:space="preserve">CHECKERDATE1 </v>
      </c>
      <c r="F25" s="20" t="str">
        <f t="shared" si="17"/>
        <v>TIMESTAMP,</v>
      </c>
      <c r="G25" s="20" t="e">
        <f t="shared" si="18"/>
        <v>#VALUE!</v>
      </c>
      <c r="H25" s="30" t="e">
        <f t="shared" si="19"/>
        <v>#VALUE!</v>
      </c>
      <c r="I25" s="20" t="e">
        <f t="shared" si="20"/>
        <v>#VALUE!</v>
      </c>
      <c r="J25" s="20" t="e">
        <f t="shared" si="21"/>
        <v>#VALUE!</v>
      </c>
      <c r="K25" s="30" t="e">
        <f t="shared" si="22"/>
        <v>#VALUE!</v>
      </c>
      <c r="L25" s="20" t="s">
        <v>485</v>
      </c>
      <c r="M25" s="30" t="str">
        <f t="shared" si="23"/>
        <v xml:space="preserve">CHECKERDATE1 </v>
      </c>
      <c r="N25" s="30" t="str">
        <f t="shared" si="24"/>
        <v xml:space="preserve">CHECKERDATE1 </v>
      </c>
      <c r="O25" s="20" t="e">
        <f t="shared" si="25"/>
        <v>#VALUE!</v>
      </c>
      <c r="P25" s="20" t="e">
        <f t="shared" si="26"/>
        <v>#VALUE!</v>
      </c>
      <c r="Q25" s="16"/>
      <c r="R25" s="20" t="str">
        <f t="shared" si="27"/>
        <v xml:space="preserve">CHECKERDATE1 </v>
      </c>
      <c r="S25" s="20"/>
      <c r="T25" s="20"/>
      <c r="U25" s="20"/>
      <c r="V25" s="20"/>
      <c r="W25" s="20"/>
      <c r="X25" s="20"/>
      <c r="Y25" s="20"/>
    </row>
    <row r="26" spans="1:28" hidden="1" x14ac:dyDescent="0.25">
      <c r="A26" s="2" t="s">
        <v>496</v>
      </c>
      <c r="B26" t="s">
        <v>65</v>
      </c>
      <c r="C26" s="20">
        <f t="shared" si="14"/>
        <v>13</v>
      </c>
      <c r="D26" s="30" t="str">
        <f t="shared" si="15"/>
        <v xml:space="preserve">CHECKERDATE2 </v>
      </c>
      <c r="E26" s="30" t="str">
        <f t="shared" si="16"/>
        <v xml:space="preserve">CHECKERDATE2 </v>
      </c>
      <c r="F26" s="20" t="str">
        <f t="shared" si="17"/>
        <v>TIMESTAMP,</v>
      </c>
      <c r="G26" s="20" t="e">
        <f t="shared" si="18"/>
        <v>#VALUE!</v>
      </c>
      <c r="H26" s="30" t="e">
        <f t="shared" si="19"/>
        <v>#VALUE!</v>
      </c>
      <c r="I26" s="20" t="e">
        <f t="shared" si="20"/>
        <v>#VALUE!</v>
      </c>
      <c r="J26" s="20" t="e">
        <f t="shared" si="21"/>
        <v>#VALUE!</v>
      </c>
      <c r="K26" s="30" t="e">
        <f t="shared" si="22"/>
        <v>#VALUE!</v>
      </c>
      <c r="L26" s="20" t="s">
        <v>485</v>
      </c>
      <c r="M26" s="30" t="str">
        <f t="shared" si="23"/>
        <v xml:space="preserve">CHECKERDATE2 </v>
      </c>
      <c r="N26" s="30" t="str">
        <f t="shared" si="24"/>
        <v xml:space="preserve">CHECKERDATE2 </v>
      </c>
      <c r="O26" s="20" t="e">
        <f t="shared" si="25"/>
        <v>#VALUE!</v>
      </c>
      <c r="P26" s="20" t="e">
        <f t="shared" si="26"/>
        <v>#VALUE!</v>
      </c>
      <c r="Q26" s="16"/>
      <c r="R26" s="20" t="str">
        <f t="shared" si="27"/>
        <v xml:space="preserve">CHECKERDATE2 </v>
      </c>
      <c r="S26" s="20"/>
      <c r="T26" s="20"/>
      <c r="U26" s="20"/>
      <c r="V26" s="20"/>
      <c r="W26" s="20"/>
      <c r="X26" s="20"/>
      <c r="Y26" s="20"/>
    </row>
    <row r="27" spans="1:28" x14ac:dyDescent="0.25">
      <c r="A27" s="2" t="s">
        <v>496</v>
      </c>
      <c r="B27" t="s">
        <v>494</v>
      </c>
      <c r="C27" s="20">
        <f t="shared" si="14"/>
        <v>8</v>
      </c>
      <c r="D27" s="30" t="str">
        <f t="shared" si="15"/>
        <v xml:space="preserve">FLDTEXT </v>
      </c>
      <c r="E27" s="30" t="str">
        <f t="shared" si="16"/>
        <v xml:space="preserve">FLDTEXT </v>
      </c>
      <c r="F27" s="20" t="str">
        <f t="shared" si="17"/>
        <v>VARCHAR2 (200),</v>
      </c>
      <c r="G27" s="20">
        <f t="shared" si="18"/>
        <v>10</v>
      </c>
      <c r="H27" s="30" t="str">
        <f t="shared" si="19"/>
        <v xml:space="preserve">VARCHAR2 </v>
      </c>
      <c r="I27" s="20">
        <f t="shared" si="20"/>
        <v>14</v>
      </c>
      <c r="J27" s="20">
        <f t="shared" si="21"/>
        <v>4</v>
      </c>
      <c r="K27" s="30" t="str">
        <f t="shared" si="22"/>
        <v>200</v>
      </c>
      <c r="L27" s="20" t="s">
        <v>485</v>
      </c>
      <c r="M27" s="30" t="str">
        <f t="shared" si="23"/>
        <v xml:space="preserve">FLDTEXT </v>
      </c>
      <c r="N27" s="30" t="str">
        <f t="shared" si="24"/>
        <v xml:space="preserve">FLDTEXT </v>
      </c>
      <c r="O27" s="20" t="str">
        <f t="shared" si="25"/>
        <v xml:space="preserve">VARCHAR2 </v>
      </c>
      <c r="P27" s="20" t="str">
        <f t="shared" si="26"/>
        <v>200</v>
      </c>
      <c r="Q27" s="16"/>
      <c r="R27" s="20" t="s">
        <v>498</v>
      </c>
      <c r="S27" s="20"/>
      <c r="T27" s="20"/>
      <c r="U27" s="20"/>
      <c r="V27" s="20"/>
      <c r="W27" s="20"/>
      <c r="X27" s="20"/>
      <c r="Y27" s="20"/>
    </row>
    <row r="28" spans="1:28" x14ac:dyDescent="0.25">
      <c r="A28" s="2" t="s">
        <v>496</v>
      </c>
      <c r="B28" t="s">
        <v>51</v>
      </c>
      <c r="C28" s="20">
        <f t="shared" si="14"/>
        <v>9</v>
      </c>
      <c r="D28" s="30" t="str">
        <f t="shared" si="15"/>
        <v xml:space="preserve">ISACTIVE </v>
      </c>
      <c r="E28" s="30" t="str">
        <f t="shared" si="16"/>
        <v xml:space="preserve">ISACTIVE </v>
      </c>
      <c r="F28" s="20" t="str">
        <f t="shared" si="17"/>
        <v>NUMBER (10),</v>
      </c>
      <c r="G28" s="20">
        <f t="shared" si="18"/>
        <v>8</v>
      </c>
      <c r="H28" s="30" t="str">
        <f t="shared" si="19"/>
        <v xml:space="preserve">NUMBER </v>
      </c>
      <c r="I28" s="20">
        <f t="shared" si="20"/>
        <v>11</v>
      </c>
      <c r="J28" s="20">
        <f t="shared" si="21"/>
        <v>3</v>
      </c>
      <c r="K28" s="30" t="str">
        <f t="shared" si="22"/>
        <v>10</v>
      </c>
      <c r="L28" s="20" t="s">
        <v>485</v>
      </c>
      <c r="M28" s="30" t="str">
        <f t="shared" si="23"/>
        <v xml:space="preserve">ISACTIVE </v>
      </c>
      <c r="N28" s="30" t="str">
        <f t="shared" si="24"/>
        <v xml:space="preserve">ISACTIVE </v>
      </c>
      <c r="O28" s="20" t="str">
        <f t="shared" si="25"/>
        <v xml:space="preserve">NUMBER </v>
      </c>
      <c r="P28" s="20" t="str">
        <f t="shared" si="26"/>
        <v>10</v>
      </c>
      <c r="Q28" s="16">
        <v>1</v>
      </c>
      <c r="R28" s="20" t="str">
        <f t="shared" si="27"/>
        <v xml:space="preserve">ISACTIVE </v>
      </c>
      <c r="S28" s="20"/>
      <c r="T28" s="20"/>
      <c r="U28" s="20"/>
      <c r="V28" s="20"/>
      <c r="W28" s="20"/>
      <c r="X28" s="20"/>
      <c r="Y28" s="20"/>
    </row>
    <row r="29" spans="1:28" x14ac:dyDescent="0.25">
      <c r="A29" s="2" t="s">
        <v>496</v>
      </c>
      <c r="B29" t="s">
        <v>66</v>
      </c>
      <c r="C29" s="20">
        <f t="shared" si="14"/>
        <v>14</v>
      </c>
      <c r="D29" s="30" t="str">
        <f t="shared" si="15"/>
        <v xml:space="preserve">NOAUTHPENDING </v>
      </c>
      <c r="E29" s="30" t="str">
        <f t="shared" si="16"/>
        <v xml:space="preserve">NOAUTHPENDING </v>
      </c>
      <c r="F29" s="20" t="str">
        <f t="shared" si="17"/>
        <v>NUMBER (10),</v>
      </c>
      <c r="G29" s="20">
        <f t="shared" si="18"/>
        <v>8</v>
      </c>
      <c r="H29" s="30" t="str">
        <f t="shared" si="19"/>
        <v xml:space="preserve">NUMBER </v>
      </c>
      <c r="I29" s="20">
        <f t="shared" si="20"/>
        <v>11</v>
      </c>
      <c r="J29" s="20">
        <f t="shared" si="21"/>
        <v>3</v>
      </c>
      <c r="K29" s="30" t="str">
        <f t="shared" si="22"/>
        <v>10</v>
      </c>
      <c r="L29" s="20" t="s">
        <v>485</v>
      </c>
      <c r="M29" s="30" t="str">
        <f t="shared" si="23"/>
        <v xml:space="preserve">NOAUTHPENDING </v>
      </c>
      <c r="N29" s="30" t="str">
        <f t="shared" si="24"/>
        <v xml:space="preserve">NOAUTHPENDING </v>
      </c>
      <c r="O29" s="20" t="str">
        <f t="shared" si="25"/>
        <v xml:space="preserve">NUMBER </v>
      </c>
      <c r="P29" s="20" t="str">
        <f t="shared" si="26"/>
        <v>10</v>
      </c>
      <c r="Q29" s="16" t="s">
        <v>497</v>
      </c>
      <c r="R29" s="20" t="str">
        <f t="shared" si="27"/>
        <v xml:space="preserve">NOAUTHPENDING </v>
      </c>
      <c r="S29" s="20"/>
      <c r="T29" s="20"/>
      <c r="U29" s="20"/>
      <c r="V29" s="20"/>
      <c r="W29" s="20"/>
      <c r="X29" s="20"/>
      <c r="Y29" s="20"/>
    </row>
    <row r="30" spans="1:28" hidden="1" x14ac:dyDescent="0.25">
      <c r="A30" s="2" t="s">
        <v>496</v>
      </c>
      <c r="B30" t="s">
        <v>70</v>
      </c>
      <c r="C30" s="20">
        <f t="shared" si="14"/>
        <v>12</v>
      </c>
      <c r="D30" s="30" t="str">
        <f t="shared" si="15"/>
        <v xml:space="preserve">ENCCHECKSUM </v>
      </c>
      <c r="E30" s="30" t="str">
        <f t="shared" si="16"/>
        <v xml:space="preserve">ENCCHECKSUM </v>
      </c>
      <c r="F30" s="20" t="str">
        <f t="shared" si="17"/>
        <v>VARCHAR2 (100),</v>
      </c>
      <c r="G30" s="20">
        <f t="shared" si="18"/>
        <v>10</v>
      </c>
      <c r="H30" s="30" t="str">
        <f t="shared" si="19"/>
        <v xml:space="preserve">VARCHAR2 </v>
      </c>
      <c r="I30" s="20">
        <f t="shared" si="20"/>
        <v>14</v>
      </c>
      <c r="J30" s="20">
        <f t="shared" si="21"/>
        <v>4</v>
      </c>
      <c r="K30" s="30" t="str">
        <f t="shared" si="22"/>
        <v>100</v>
      </c>
      <c r="L30" s="20" t="s">
        <v>485</v>
      </c>
      <c r="M30" s="30" t="str">
        <f t="shared" si="23"/>
        <v xml:space="preserve">ENCCHECKSUM </v>
      </c>
      <c r="N30" s="30" t="str">
        <f t="shared" si="24"/>
        <v xml:space="preserve">ENCCHECKSUM </v>
      </c>
      <c r="O30" s="20" t="str">
        <f t="shared" si="25"/>
        <v xml:space="preserve">VARCHAR2 </v>
      </c>
      <c r="P30" s="20" t="str">
        <f t="shared" si="26"/>
        <v>100</v>
      </c>
      <c r="Q30" s="16"/>
      <c r="R30" s="20" t="str">
        <f t="shared" si="27"/>
        <v xml:space="preserve">ENCCHECKSUM </v>
      </c>
      <c r="S30" s="20"/>
      <c r="T30" s="20"/>
      <c r="U30" s="20"/>
      <c r="V30" s="20"/>
      <c r="W30" s="20"/>
      <c r="X30" s="20"/>
      <c r="Y30" s="20"/>
    </row>
    <row r="31" spans="1:28" hidden="1" x14ac:dyDescent="0.25">
      <c r="A31" s="2" t="s">
        <v>496</v>
      </c>
      <c r="B31" t="s">
        <v>495</v>
      </c>
      <c r="C31" s="20">
        <f t="shared" si="14"/>
        <v>11</v>
      </c>
      <c r="D31" s="30" t="str">
        <f t="shared" si="15"/>
        <v xml:space="preserve">CONSTRAINT </v>
      </c>
      <c r="E31" s="30" t="str">
        <f t="shared" si="16"/>
        <v xml:space="preserve">CONSTRAINT </v>
      </c>
      <c r="F31" s="20" t="str">
        <f t="shared" si="17"/>
        <v>PK_D530021 PRIMARY KEY (BRANCHCODE, PRDACCTID, SRNO, TAGID, TENANTID)</v>
      </c>
      <c r="G31" s="20">
        <f t="shared" si="18"/>
        <v>24</v>
      </c>
      <c r="H31" s="30" t="str">
        <f t="shared" si="19"/>
        <v xml:space="preserve">PK_D530021 PRIMARY KEY </v>
      </c>
      <c r="I31" s="20">
        <f t="shared" si="20"/>
        <v>69</v>
      </c>
      <c r="J31" s="20">
        <f t="shared" si="21"/>
        <v>45</v>
      </c>
      <c r="K31" s="30" t="str">
        <f t="shared" si="22"/>
        <v>BRANCHCODE, PRDACCTID, SRNO, TAGID, TENANTID</v>
      </c>
      <c r="L31" s="20" t="s">
        <v>485</v>
      </c>
      <c r="M31" s="30" t="str">
        <f t="shared" si="23"/>
        <v xml:space="preserve">CONSTRAINT </v>
      </c>
      <c r="N31" s="30" t="str">
        <f t="shared" si="24"/>
        <v xml:space="preserve">CONSTRAINT </v>
      </c>
      <c r="O31" s="20" t="str">
        <f t="shared" si="25"/>
        <v xml:space="preserve">PK_D530021 PRIMARY KEY </v>
      </c>
      <c r="P31" s="20" t="str">
        <f t="shared" si="26"/>
        <v>BRANCHCODE, PRDACCTID, SRNO, TAGID, TENANTID</v>
      </c>
      <c r="Q31" s="16"/>
      <c r="R31" s="20" t="str">
        <f t="shared" si="27"/>
        <v xml:space="preserve">CONSTRAINT </v>
      </c>
      <c r="S31" s="20"/>
      <c r="T31" s="20"/>
      <c r="U31" s="20"/>
      <c r="V31" s="20"/>
      <c r="W31" s="20"/>
      <c r="X31" s="20"/>
      <c r="Y31" s="20"/>
    </row>
    <row r="32" spans="1:28" hidden="1" x14ac:dyDescent="0.25">
      <c r="A32" s="2" t="s">
        <v>496</v>
      </c>
      <c r="B32" t="s">
        <v>184</v>
      </c>
      <c r="C32" s="20" t="e">
        <f t="shared" si="14"/>
        <v>#VALUE!</v>
      </c>
      <c r="D32" s="30" t="e">
        <f t="shared" si="15"/>
        <v>#VALUE!</v>
      </c>
      <c r="E32" s="30" t="e">
        <f t="shared" si="16"/>
        <v>#VALUE!</v>
      </c>
      <c r="F32" s="20" t="e">
        <f t="shared" si="17"/>
        <v>#VALUE!</v>
      </c>
      <c r="G32" s="20" t="e">
        <f t="shared" si="18"/>
        <v>#VALUE!</v>
      </c>
      <c r="H32" s="30" t="e">
        <f t="shared" si="19"/>
        <v>#VALUE!</v>
      </c>
      <c r="I32" s="20" t="e">
        <f t="shared" si="20"/>
        <v>#VALUE!</v>
      </c>
      <c r="J32" s="20" t="e">
        <f t="shared" si="21"/>
        <v>#VALUE!</v>
      </c>
      <c r="K32" s="30" t="e">
        <f t="shared" si="22"/>
        <v>#VALUE!</v>
      </c>
      <c r="L32" s="20" t="s">
        <v>485</v>
      </c>
      <c r="M32" s="30" t="e">
        <f t="shared" si="23"/>
        <v>#VALUE!</v>
      </c>
      <c r="N32" s="30" t="e">
        <f t="shared" si="24"/>
        <v>#VALUE!</v>
      </c>
      <c r="O32" s="20" t="e">
        <f t="shared" si="25"/>
        <v>#VALUE!</v>
      </c>
      <c r="P32" s="20" t="e">
        <f t="shared" si="26"/>
        <v>#VALUE!</v>
      </c>
      <c r="Q32" s="16"/>
      <c r="R32" s="20" t="e">
        <f t="shared" si="27"/>
        <v>#VALUE!</v>
      </c>
      <c r="S32" s="20"/>
      <c r="T32" s="20"/>
      <c r="U32" s="20"/>
      <c r="V32" s="20"/>
      <c r="W32" s="20"/>
      <c r="X32" s="20"/>
      <c r="Y32" s="20"/>
    </row>
    <row r="33" spans="1:25" hidden="1" x14ac:dyDescent="0.25">
      <c r="A33" s="2" t="s">
        <v>496</v>
      </c>
      <c r="B33" t="s">
        <v>185</v>
      </c>
      <c r="C33" s="20">
        <f t="shared" si="14"/>
        <v>11</v>
      </c>
      <c r="D33" s="30" t="str">
        <f t="shared" si="15"/>
        <v xml:space="preserve">TABLESPACE </v>
      </c>
      <c r="E33" s="30" t="str">
        <f t="shared" si="16"/>
        <v xml:space="preserve">TABLESPACE </v>
      </c>
      <c r="F33" s="20" t="str">
        <f t="shared" si="17"/>
        <v>USERS</v>
      </c>
      <c r="G33" s="20" t="e">
        <f t="shared" si="18"/>
        <v>#VALUE!</v>
      </c>
      <c r="H33" s="30" t="e">
        <f t="shared" si="19"/>
        <v>#VALUE!</v>
      </c>
      <c r="I33" s="20" t="e">
        <f t="shared" si="20"/>
        <v>#VALUE!</v>
      </c>
      <c r="J33" s="20" t="e">
        <f t="shared" si="21"/>
        <v>#VALUE!</v>
      </c>
      <c r="K33" s="30" t="e">
        <f t="shared" si="22"/>
        <v>#VALUE!</v>
      </c>
      <c r="L33" s="20" t="s">
        <v>485</v>
      </c>
      <c r="M33" s="30" t="str">
        <f t="shared" si="23"/>
        <v xml:space="preserve">TABLESPACE </v>
      </c>
      <c r="N33" s="30" t="str">
        <f t="shared" si="24"/>
        <v xml:space="preserve">TABLESPACE </v>
      </c>
      <c r="O33" s="20" t="e">
        <f t="shared" si="25"/>
        <v>#VALUE!</v>
      </c>
      <c r="P33" s="20" t="e">
        <f t="shared" si="26"/>
        <v>#VALUE!</v>
      </c>
      <c r="Q33" s="16"/>
      <c r="R33" s="20" t="str">
        <f t="shared" si="27"/>
        <v xml:space="preserve">TABLESPACE </v>
      </c>
      <c r="S33" s="20"/>
      <c r="T33" s="20"/>
      <c r="U33" s="20"/>
      <c r="V33" s="20"/>
      <c r="W33" s="20"/>
      <c r="X33" s="20"/>
      <c r="Y33" s="20"/>
    </row>
    <row r="34" spans="1:25" hidden="1" x14ac:dyDescent="0.25">
      <c r="A34" s="2" t="s">
        <v>496</v>
      </c>
      <c r="B34" t="s">
        <v>186</v>
      </c>
      <c r="C34" s="20">
        <f t="shared" si="14"/>
        <v>8</v>
      </c>
      <c r="D34" s="30" t="str">
        <f t="shared" si="15"/>
        <v xml:space="preserve">STORAGE </v>
      </c>
      <c r="E34" s="30" t="str">
        <f t="shared" si="16"/>
        <v xml:space="preserve">STORAGE </v>
      </c>
      <c r="F34" s="20" t="str">
        <f t="shared" si="17"/>
        <v>(BUFFER_POOL DEFAULT);</v>
      </c>
      <c r="G34" s="20">
        <f t="shared" si="18"/>
        <v>1</v>
      </c>
      <c r="H34" s="30" t="str">
        <f t="shared" si="19"/>
        <v/>
      </c>
      <c r="I34" s="20">
        <f t="shared" si="20"/>
        <v>21</v>
      </c>
      <c r="J34" s="20">
        <f t="shared" si="21"/>
        <v>20</v>
      </c>
      <c r="K34" s="30" t="str">
        <f t="shared" si="22"/>
        <v>BUFFER_POOL DEFAULT</v>
      </c>
      <c r="L34" s="20" t="s">
        <v>485</v>
      </c>
      <c r="M34" s="30" t="str">
        <f t="shared" si="23"/>
        <v xml:space="preserve">STORAGE </v>
      </c>
      <c r="N34" s="30" t="str">
        <f t="shared" si="24"/>
        <v xml:space="preserve">STORAGE </v>
      </c>
      <c r="O34" s="20" t="str">
        <f t="shared" si="25"/>
        <v/>
      </c>
      <c r="P34" s="20" t="str">
        <f t="shared" si="26"/>
        <v>BUFFER_POOL DEFAULT</v>
      </c>
      <c r="Q34" s="16"/>
      <c r="R34" s="20" t="str">
        <f t="shared" si="27"/>
        <v xml:space="preserve">STORAGE </v>
      </c>
      <c r="S34" s="20"/>
      <c r="T34" s="20"/>
      <c r="U34" s="20"/>
      <c r="V34" s="20"/>
      <c r="W34" s="20"/>
      <c r="X34" s="20"/>
      <c r="Y34" s="20"/>
    </row>
    <row r="35" spans="1:25" x14ac:dyDescent="0.25">
      <c r="A35" s="2"/>
      <c r="D35" s="1" t="str">
        <f t="shared" ref="D22:D49" si="28">MID(B35,1,C35)</f>
        <v/>
      </c>
      <c r="E35" s="1" t="str">
        <f t="shared" ref="E2:E49" si="29">LEFT(D35,4)</f>
        <v/>
      </c>
      <c r="F35" s="2"/>
      <c r="G35" s="2"/>
      <c r="H35" s="1"/>
      <c r="I35" s="2"/>
      <c r="J35" s="2"/>
      <c r="K35" s="1"/>
      <c r="L35" s="2"/>
      <c r="M35" s="1"/>
      <c r="N35" s="1"/>
      <c r="O35" s="2"/>
      <c r="P35" s="2"/>
      <c r="Q35" s="2"/>
      <c r="R35" s="2"/>
      <c r="S35" s="2"/>
      <c r="T35" s="2"/>
      <c r="U35" s="2"/>
      <c r="V35" s="2"/>
      <c r="W35" s="2"/>
    </row>
    <row r="36" spans="1:25" x14ac:dyDescent="0.25">
      <c r="A36" s="2"/>
      <c r="D36" s="1" t="str">
        <f t="shared" si="28"/>
        <v/>
      </c>
      <c r="E36" s="1" t="str">
        <f t="shared" si="29"/>
        <v/>
      </c>
      <c r="F36" s="2"/>
      <c r="G36" s="2"/>
      <c r="H36" s="1"/>
      <c r="I36" s="2"/>
      <c r="J36" s="2"/>
      <c r="K36" s="1"/>
      <c r="L36" s="2"/>
      <c r="M36" s="1"/>
      <c r="N36" s="1"/>
      <c r="O36" s="2"/>
      <c r="P36" s="2"/>
      <c r="Q36" s="2"/>
      <c r="R36" s="2"/>
      <c r="S36" s="2"/>
      <c r="T36" s="2"/>
      <c r="U36" s="2"/>
      <c r="V36" s="2"/>
      <c r="W36" s="2"/>
    </row>
    <row r="37" spans="1:25" x14ac:dyDescent="0.25">
      <c r="A37" s="2"/>
      <c r="D37" s="1" t="str">
        <f t="shared" si="28"/>
        <v/>
      </c>
      <c r="E37" s="1" t="str">
        <f t="shared" si="29"/>
        <v/>
      </c>
      <c r="F37" s="2"/>
      <c r="G37" s="2"/>
      <c r="H37" s="1"/>
      <c r="I37" s="2"/>
      <c r="J37" s="2"/>
      <c r="K37" s="1"/>
      <c r="L37" s="2"/>
      <c r="M37" s="1"/>
      <c r="N37" s="1"/>
      <c r="O37" s="2"/>
      <c r="P37" s="2"/>
      <c r="Q37" s="2"/>
      <c r="R37" s="2"/>
      <c r="S37" s="2"/>
      <c r="T37" s="2"/>
      <c r="U37" s="2"/>
      <c r="V37" s="2"/>
      <c r="W37" s="2"/>
    </row>
    <row r="38" spans="1:25" x14ac:dyDescent="0.25">
      <c r="A38" s="2"/>
      <c r="D38" s="1" t="str">
        <f t="shared" si="28"/>
        <v/>
      </c>
      <c r="E38" s="1" t="str">
        <f t="shared" si="29"/>
        <v/>
      </c>
      <c r="F38" s="2"/>
      <c r="G38" s="2"/>
      <c r="H38" s="1"/>
      <c r="I38" s="2"/>
      <c r="J38" s="2"/>
      <c r="K38" s="1"/>
      <c r="L38" s="2"/>
      <c r="M38" s="1"/>
      <c r="N38" s="1"/>
      <c r="O38" s="2"/>
      <c r="P38" s="2"/>
      <c r="Q38" s="2"/>
      <c r="R38" s="2"/>
      <c r="S38" s="2"/>
      <c r="T38" s="2"/>
      <c r="U38" s="2"/>
      <c r="V38" s="2"/>
      <c r="W38" s="2"/>
    </row>
    <row r="39" spans="1:25" x14ac:dyDescent="0.25">
      <c r="A39" s="2"/>
      <c r="D39" s="1" t="str">
        <f t="shared" si="28"/>
        <v/>
      </c>
      <c r="E39" s="1" t="str">
        <f t="shared" si="29"/>
        <v/>
      </c>
      <c r="F39" s="2"/>
      <c r="G39" s="2"/>
      <c r="H39" s="1"/>
      <c r="I39" s="2"/>
      <c r="J39" s="2"/>
      <c r="K39" s="1"/>
      <c r="L39" s="2"/>
      <c r="M39" s="1"/>
      <c r="N39" s="1"/>
      <c r="O39" s="2"/>
      <c r="P39" s="2"/>
      <c r="Q39" s="2"/>
      <c r="R39" s="2"/>
      <c r="S39" s="2"/>
      <c r="T39" s="2"/>
      <c r="U39" s="2"/>
      <c r="V39" s="2"/>
      <c r="W39" s="2"/>
    </row>
    <row r="40" spans="1:25" x14ac:dyDescent="0.25">
      <c r="A40" s="2"/>
      <c r="D40" s="1" t="str">
        <f t="shared" si="28"/>
        <v/>
      </c>
      <c r="E40" s="1" t="str">
        <f t="shared" si="29"/>
        <v/>
      </c>
      <c r="F40" s="2"/>
      <c r="G40" s="2"/>
      <c r="H40" s="1"/>
      <c r="I40" s="2"/>
      <c r="J40" s="2"/>
      <c r="K40" s="1"/>
      <c r="L40" s="2"/>
      <c r="M40" s="1"/>
      <c r="N40" s="1"/>
      <c r="O40" s="2"/>
      <c r="P40" s="2"/>
      <c r="Q40" s="2"/>
      <c r="R40" s="15"/>
      <c r="S40" s="2"/>
      <c r="T40" s="2"/>
      <c r="U40" s="2"/>
      <c r="V40" s="2"/>
      <c r="W40" s="2"/>
    </row>
    <row r="41" spans="1:25" x14ac:dyDescent="0.25">
      <c r="A41" s="2"/>
      <c r="D41" s="1" t="str">
        <f t="shared" si="28"/>
        <v/>
      </c>
      <c r="E41" s="1" t="str">
        <f t="shared" si="29"/>
        <v/>
      </c>
      <c r="F41" s="2"/>
      <c r="G41" s="2"/>
      <c r="H41" s="1"/>
      <c r="I41" s="2"/>
      <c r="J41" s="2"/>
      <c r="K41" s="1"/>
      <c r="L41" s="2"/>
      <c r="M41" s="1"/>
      <c r="N41" s="1"/>
      <c r="O41" s="2"/>
      <c r="P41" s="2"/>
      <c r="Q41" s="2"/>
      <c r="R41" s="6"/>
      <c r="S41" s="2"/>
      <c r="T41" s="2"/>
      <c r="U41" s="2"/>
      <c r="V41" s="2"/>
      <c r="W41" s="2"/>
    </row>
    <row r="42" spans="1:25" x14ac:dyDescent="0.25">
      <c r="A42" s="2"/>
      <c r="D42" s="1" t="str">
        <f t="shared" si="28"/>
        <v/>
      </c>
      <c r="E42" s="1" t="str">
        <f t="shared" si="29"/>
        <v/>
      </c>
      <c r="F42" s="2"/>
      <c r="G42" s="2"/>
      <c r="H42" s="1"/>
      <c r="I42" s="2"/>
      <c r="J42" s="2"/>
      <c r="K42" s="1"/>
      <c r="L42" s="2"/>
      <c r="M42" s="1"/>
      <c r="N42" s="1"/>
      <c r="O42" s="2"/>
      <c r="P42" s="2"/>
      <c r="Q42" s="2"/>
      <c r="R42" s="6"/>
      <c r="S42" s="2"/>
      <c r="T42" s="2"/>
      <c r="U42" s="2"/>
      <c r="V42" s="2"/>
      <c r="W42" s="2"/>
    </row>
    <row r="43" spans="1:25" x14ac:dyDescent="0.25">
      <c r="A43" s="2"/>
      <c r="D43" s="1" t="str">
        <f t="shared" si="28"/>
        <v/>
      </c>
      <c r="E43" s="1" t="str">
        <f t="shared" si="29"/>
        <v/>
      </c>
      <c r="F43" s="2"/>
      <c r="G43" s="2"/>
      <c r="H43" s="1"/>
      <c r="I43" s="2"/>
      <c r="J43" s="2"/>
      <c r="K43" s="1"/>
      <c r="L43" s="2"/>
      <c r="M43" s="1"/>
      <c r="N43" s="1"/>
      <c r="O43" s="2"/>
      <c r="P43" s="2"/>
      <c r="Q43" s="2"/>
      <c r="R43" s="6"/>
      <c r="S43" s="2"/>
      <c r="T43" s="2"/>
      <c r="U43" s="2"/>
      <c r="V43" s="2"/>
      <c r="W43" s="2"/>
    </row>
    <row r="44" spans="1:25" x14ac:dyDescent="0.25">
      <c r="A44" s="2"/>
      <c r="D44" s="1" t="str">
        <f t="shared" si="28"/>
        <v/>
      </c>
      <c r="E44" s="1" t="str">
        <f t="shared" si="29"/>
        <v/>
      </c>
      <c r="F44" s="2"/>
      <c r="G44" s="2"/>
      <c r="H44" s="1"/>
      <c r="I44" s="2"/>
      <c r="J44" s="2"/>
      <c r="K44" s="1"/>
      <c r="L44" s="2"/>
      <c r="M44" s="1"/>
      <c r="N44" s="1"/>
      <c r="O44" s="2"/>
      <c r="P44" s="2"/>
      <c r="Q44" s="2"/>
      <c r="R44" s="6"/>
      <c r="S44" s="2"/>
      <c r="T44" s="2"/>
      <c r="U44" s="2"/>
      <c r="V44" s="2"/>
      <c r="W44" s="2"/>
    </row>
    <row r="45" spans="1:25" x14ac:dyDescent="0.25">
      <c r="A45" s="2"/>
      <c r="D45" s="1" t="str">
        <f t="shared" si="28"/>
        <v/>
      </c>
      <c r="E45" s="1" t="str">
        <f t="shared" si="29"/>
        <v/>
      </c>
      <c r="F45" s="2"/>
      <c r="G45" s="2"/>
      <c r="H45" s="1"/>
      <c r="I45" s="2"/>
      <c r="J45" s="2"/>
      <c r="K45" s="1"/>
      <c r="L45" s="2"/>
      <c r="M45" s="1"/>
      <c r="N45" s="1"/>
      <c r="O45" s="2"/>
      <c r="P45" s="2"/>
      <c r="Q45" s="2"/>
      <c r="R45" s="6"/>
      <c r="S45" s="2"/>
      <c r="T45" s="2"/>
      <c r="U45" s="2"/>
      <c r="V45" s="2"/>
      <c r="W45" s="2"/>
    </row>
    <row r="46" spans="1:25" x14ac:dyDescent="0.25">
      <c r="A46" s="2"/>
      <c r="D46" s="1" t="str">
        <f t="shared" si="28"/>
        <v/>
      </c>
      <c r="E46" s="1" t="str">
        <f t="shared" si="29"/>
        <v/>
      </c>
      <c r="F46" s="2"/>
      <c r="G46" s="2"/>
      <c r="H46" s="1"/>
      <c r="I46" s="2"/>
      <c r="J46" s="2"/>
      <c r="K46" s="1"/>
      <c r="L46" s="2"/>
      <c r="M46" s="1"/>
      <c r="N46" s="1"/>
      <c r="O46" s="2"/>
      <c r="P46" s="2"/>
      <c r="Q46" s="2"/>
      <c r="R46" s="6"/>
      <c r="S46" s="2"/>
      <c r="T46" s="2"/>
      <c r="U46" s="2"/>
      <c r="V46" s="2"/>
      <c r="W46" s="2"/>
    </row>
    <row r="47" spans="1:25" x14ac:dyDescent="0.25">
      <c r="A47" s="2"/>
      <c r="D47" s="1" t="str">
        <f t="shared" si="28"/>
        <v/>
      </c>
      <c r="E47" s="1" t="str">
        <f t="shared" si="29"/>
        <v/>
      </c>
      <c r="F47" s="2"/>
      <c r="G47" s="2"/>
      <c r="H47" s="1"/>
      <c r="I47" s="2"/>
      <c r="J47" s="2"/>
      <c r="K47" s="1"/>
      <c r="L47" s="2"/>
      <c r="M47" s="1"/>
      <c r="N47" s="1"/>
      <c r="O47" s="2"/>
      <c r="P47" s="2"/>
      <c r="Q47" s="2"/>
      <c r="R47" s="6"/>
      <c r="S47" s="2"/>
      <c r="T47" s="2"/>
      <c r="U47" s="2"/>
      <c r="V47" s="2"/>
      <c r="W47" s="2"/>
    </row>
    <row r="48" spans="1:25" x14ac:dyDescent="0.25">
      <c r="A48" s="2"/>
      <c r="D48" s="1" t="str">
        <f t="shared" si="28"/>
        <v/>
      </c>
      <c r="E48" s="1" t="str">
        <f t="shared" si="29"/>
        <v/>
      </c>
      <c r="F48" s="2"/>
      <c r="G48" s="2"/>
      <c r="H48" s="1"/>
      <c r="I48" s="2"/>
      <c r="J48" s="2"/>
      <c r="K48" s="1"/>
      <c r="L48" s="2"/>
      <c r="M48" s="1"/>
      <c r="N48" s="1"/>
      <c r="O48" s="2"/>
      <c r="P48" s="2"/>
      <c r="Q48" s="2"/>
      <c r="R48" s="6"/>
      <c r="S48" s="2"/>
      <c r="T48" s="2"/>
      <c r="U48" s="2"/>
      <c r="V48" s="2"/>
      <c r="W48" s="2"/>
    </row>
    <row r="49" spans="1:23" x14ac:dyDescent="0.25">
      <c r="A49" s="2"/>
      <c r="D49" s="1" t="str">
        <f t="shared" si="28"/>
        <v/>
      </c>
      <c r="E49" s="1" t="str">
        <f t="shared" si="29"/>
        <v/>
      </c>
      <c r="F49" s="2"/>
      <c r="G49" s="2"/>
      <c r="H49" s="1"/>
      <c r="I49" s="2"/>
      <c r="J49" s="2"/>
      <c r="K49" s="1"/>
      <c r="L49" s="2"/>
      <c r="M49" s="1"/>
      <c r="N49" s="1"/>
      <c r="O49" s="2"/>
      <c r="P49" s="2"/>
      <c r="Q49" s="2"/>
      <c r="R49" s="6"/>
      <c r="S49" s="2"/>
      <c r="T49" s="2"/>
      <c r="U49" s="2"/>
      <c r="V49" s="2"/>
      <c r="W49" s="2"/>
    </row>
    <row r="50" spans="1:23" x14ac:dyDescent="0.25">
      <c r="A50" s="2"/>
      <c r="C50" s="2"/>
      <c r="D50" s="1"/>
      <c r="E50" s="1"/>
      <c r="F50" s="2"/>
      <c r="G50" s="2"/>
      <c r="H50" s="1"/>
      <c r="I50" s="2"/>
      <c r="J50" s="2"/>
      <c r="K50" s="1"/>
      <c r="L50" s="2"/>
      <c r="M50" s="1"/>
      <c r="N50" s="1"/>
      <c r="O50" s="2"/>
      <c r="P50" s="2"/>
      <c r="Q50" s="2"/>
      <c r="R50" s="6"/>
      <c r="S50" s="2"/>
      <c r="T50" s="2"/>
      <c r="U50" s="2"/>
      <c r="V50" s="2"/>
      <c r="W50" s="2"/>
    </row>
    <row r="51" spans="1:23" x14ac:dyDescent="0.25">
      <c r="A51" s="2"/>
      <c r="C51" s="2"/>
      <c r="D51" s="1"/>
      <c r="E51" s="1"/>
      <c r="F51" s="2"/>
      <c r="G51" s="2"/>
      <c r="H51" s="1"/>
      <c r="I51" s="2"/>
      <c r="J51" s="2"/>
      <c r="K51" s="1"/>
      <c r="L51" s="2"/>
      <c r="M51" s="1"/>
      <c r="N51" s="1"/>
      <c r="O51" s="2"/>
      <c r="P51" s="2"/>
      <c r="Q51" s="2"/>
      <c r="R51" s="6"/>
      <c r="S51" s="2"/>
      <c r="T51" s="2"/>
      <c r="U51" s="2"/>
      <c r="V51" s="2"/>
      <c r="W51" s="2"/>
    </row>
    <row r="52" spans="1:23" x14ac:dyDescent="0.25">
      <c r="A52" s="2"/>
      <c r="C52" s="2"/>
      <c r="D52" s="1"/>
      <c r="E52" s="1"/>
      <c r="F52" s="2"/>
      <c r="G52" s="2"/>
      <c r="H52" s="1"/>
      <c r="I52" s="2"/>
      <c r="J52" s="2"/>
      <c r="K52" s="1"/>
      <c r="L52" s="2"/>
      <c r="M52" s="1"/>
      <c r="N52" s="1"/>
      <c r="O52" s="2"/>
      <c r="P52" s="2"/>
      <c r="Q52" s="2"/>
      <c r="R52" s="6"/>
      <c r="S52" s="2"/>
      <c r="T52" s="2"/>
      <c r="U52" s="2"/>
      <c r="V52" s="2"/>
      <c r="W52" s="2"/>
    </row>
    <row r="53" spans="1:23" x14ac:dyDescent="0.25">
      <c r="A53" s="2"/>
      <c r="C53" s="2"/>
      <c r="D53" s="1"/>
      <c r="E53" s="1"/>
      <c r="F53" s="2"/>
      <c r="G53" s="2"/>
      <c r="H53" s="1"/>
      <c r="I53" s="2"/>
      <c r="J53" s="2"/>
      <c r="K53" s="1"/>
      <c r="L53" s="2"/>
      <c r="M53" s="1"/>
      <c r="N53" s="1"/>
      <c r="O53" s="2"/>
      <c r="P53" s="2"/>
      <c r="Q53" s="2"/>
      <c r="R53" s="6"/>
      <c r="S53" s="2"/>
      <c r="T53" s="2"/>
      <c r="U53" s="2"/>
      <c r="V53" s="2"/>
      <c r="W53" s="2"/>
    </row>
    <row r="54" spans="1:23" x14ac:dyDescent="0.25">
      <c r="A54" s="2"/>
      <c r="C54" s="2"/>
      <c r="D54" s="1"/>
      <c r="E54" s="1"/>
      <c r="F54" s="2"/>
      <c r="G54" s="2"/>
      <c r="H54" s="1"/>
      <c r="I54" s="2"/>
      <c r="J54" s="2"/>
      <c r="K54" s="1"/>
      <c r="L54" s="2"/>
      <c r="M54" s="1"/>
      <c r="N54" s="1"/>
      <c r="O54" s="2"/>
      <c r="P54" s="2"/>
      <c r="Q54" s="2"/>
      <c r="R54" s="6"/>
      <c r="S54" s="2"/>
      <c r="T54" s="2"/>
      <c r="U54" s="2"/>
      <c r="V54" s="2"/>
      <c r="W54" s="2"/>
    </row>
    <row r="55" spans="1:23" x14ac:dyDescent="0.25">
      <c r="A55" s="2"/>
      <c r="C55" s="2"/>
      <c r="D55" s="1"/>
      <c r="E55" s="1"/>
      <c r="F55" s="2"/>
      <c r="G55" s="2"/>
      <c r="H55" s="1"/>
      <c r="I55" s="2"/>
      <c r="J55" s="2"/>
      <c r="K55" s="1"/>
      <c r="L55" s="2"/>
      <c r="M55" s="1"/>
      <c r="N55" s="1"/>
      <c r="O55" s="2"/>
      <c r="P55" s="2"/>
      <c r="Q55" s="2"/>
      <c r="R55" s="6"/>
      <c r="S55" s="2"/>
      <c r="T55" s="2"/>
      <c r="U55" s="2"/>
      <c r="V55" s="2"/>
      <c r="W55" s="2"/>
    </row>
    <row r="56" spans="1:23" x14ac:dyDescent="0.25">
      <c r="A56" s="2"/>
      <c r="C56" s="2"/>
      <c r="D56" s="1"/>
      <c r="E56" s="1"/>
      <c r="F56" s="2"/>
      <c r="G56" s="2"/>
      <c r="H56" s="1"/>
      <c r="I56" s="2"/>
      <c r="J56" s="2"/>
      <c r="K56" s="1"/>
      <c r="L56" s="2"/>
      <c r="M56" s="1"/>
      <c r="N56" s="1"/>
      <c r="O56" s="2"/>
      <c r="P56" s="2"/>
      <c r="Q56" s="2"/>
      <c r="R56" s="6"/>
      <c r="S56" s="2"/>
      <c r="T56" s="2"/>
      <c r="U56" s="2"/>
      <c r="V56" s="2"/>
      <c r="W56" s="2"/>
    </row>
    <row r="57" spans="1:23" x14ac:dyDescent="0.25">
      <c r="A57" s="2"/>
      <c r="C57" s="2"/>
      <c r="D57" s="1"/>
      <c r="E57" s="1"/>
      <c r="F57" s="2"/>
      <c r="G57" s="2"/>
      <c r="H57" s="1"/>
      <c r="I57" s="2"/>
      <c r="J57" s="2"/>
      <c r="K57" s="1"/>
      <c r="L57" s="2"/>
      <c r="M57" s="1"/>
      <c r="N57" s="1"/>
      <c r="O57" s="2"/>
      <c r="P57" s="2"/>
      <c r="Q57" s="2"/>
      <c r="R57" s="6"/>
      <c r="S57" s="2"/>
      <c r="T57" s="2"/>
      <c r="U57" s="2"/>
      <c r="V57" s="2"/>
      <c r="W57" s="2"/>
    </row>
    <row r="58" spans="1:23" x14ac:dyDescent="0.25">
      <c r="A58" s="2"/>
      <c r="C58" s="2"/>
      <c r="D58" s="1"/>
      <c r="E58" s="1"/>
      <c r="F58" s="2"/>
      <c r="G58" s="2"/>
      <c r="H58" s="1"/>
      <c r="I58" s="2"/>
      <c r="J58" s="2"/>
      <c r="K58" s="1"/>
      <c r="L58" s="2"/>
      <c r="M58" s="1"/>
      <c r="N58" s="1"/>
      <c r="O58" s="2"/>
      <c r="P58" s="2"/>
      <c r="Q58" s="2"/>
      <c r="R58" s="6"/>
      <c r="S58" s="2"/>
      <c r="T58" s="2"/>
      <c r="U58" s="2"/>
      <c r="V58" s="2"/>
      <c r="W58" s="2"/>
    </row>
    <row r="59" spans="1:23" x14ac:dyDescent="0.25">
      <c r="A59" s="2"/>
      <c r="C59" s="2"/>
      <c r="D59" s="1"/>
      <c r="E59" s="1"/>
      <c r="F59" s="2"/>
      <c r="G59" s="2"/>
      <c r="H59" s="1"/>
      <c r="I59" s="2"/>
      <c r="J59" s="2"/>
      <c r="K59" s="1"/>
      <c r="L59" s="2"/>
      <c r="M59" s="1"/>
      <c r="N59" s="1"/>
      <c r="O59" s="2"/>
      <c r="P59" s="2"/>
      <c r="Q59" s="2"/>
      <c r="R59" s="6"/>
      <c r="S59" s="2"/>
      <c r="T59" s="2"/>
      <c r="U59" s="2"/>
      <c r="V59" s="2"/>
      <c r="W59" s="2"/>
    </row>
  </sheetData>
  <autoFilter ref="A1:AB49" xr:uid="{673BA4A0-588C-485E-9FA4-2CA93F5D90B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6EA5B-C14A-4C2B-A422-689983C3304C}">
  <dimension ref="A1:Z59"/>
  <sheetViews>
    <sheetView topLeftCell="G1" workbookViewId="0">
      <selection activeCell="T12" sqref="T12"/>
    </sheetView>
  </sheetViews>
  <sheetFormatPr defaultRowHeight="15" x14ac:dyDescent="0.25"/>
  <cols>
    <col min="2" max="2" width="144.5703125" bestFit="1" customWidth="1"/>
    <col min="3" max="3" width="8.42578125" bestFit="1" customWidth="1"/>
    <col min="4" max="4" width="19.28515625" bestFit="1" customWidth="1"/>
    <col min="5" max="5" width="8.42578125" bestFit="1" customWidth="1"/>
    <col min="6" max="6" width="24.5703125" bestFit="1" customWidth="1"/>
    <col min="7" max="7" width="8.42578125" bestFit="1" customWidth="1"/>
    <col min="8" max="8" width="11" bestFit="1" customWidth="1"/>
    <col min="9" max="11" width="8.42578125" bestFit="1" customWidth="1"/>
    <col min="12" max="12" width="16.28515625" bestFit="1" customWidth="1"/>
    <col min="13" max="14" width="19.28515625" bestFit="1" customWidth="1"/>
    <col min="18" max="18" width="20.5703125" bestFit="1" customWidth="1"/>
    <col min="29" max="29" width="40.140625" bestFit="1" customWidth="1"/>
  </cols>
  <sheetData>
    <row r="1" spans="1:26" x14ac:dyDescent="0.25">
      <c r="A1" s="1" t="s">
        <v>10</v>
      </c>
      <c r="B1" s="26">
        <v>1</v>
      </c>
      <c r="C1" s="1"/>
      <c r="D1" s="1">
        <v>2</v>
      </c>
      <c r="E1" s="1"/>
      <c r="F1" s="1"/>
      <c r="G1" s="1"/>
      <c r="H1" s="1"/>
      <c r="I1" s="1"/>
      <c r="J1" s="1"/>
      <c r="K1" s="25"/>
      <c r="L1" s="1" t="s">
        <v>11</v>
      </c>
      <c r="M1" s="1">
        <v>3</v>
      </c>
      <c r="N1" s="1">
        <v>4</v>
      </c>
      <c r="O1" s="1" t="s">
        <v>12</v>
      </c>
      <c r="P1" s="1" t="s">
        <v>13</v>
      </c>
      <c r="Q1" s="1" t="s">
        <v>22</v>
      </c>
      <c r="R1" s="1" t="s">
        <v>14</v>
      </c>
      <c r="S1" s="1" t="s">
        <v>15</v>
      </c>
      <c r="T1" s="1" t="s">
        <v>16</v>
      </c>
      <c r="U1" s="4" t="s">
        <v>17</v>
      </c>
      <c r="V1" s="4" t="s">
        <v>18</v>
      </c>
      <c r="W1" s="4" t="s">
        <v>9</v>
      </c>
      <c r="X1" s="27" t="s">
        <v>19</v>
      </c>
      <c r="Y1" s="4" t="s">
        <v>5</v>
      </c>
      <c r="Z1" s="5"/>
    </row>
    <row r="2" spans="1:26" hidden="1" x14ac:dyDescent="0.25">
      <c r="A2" s="20" t="s">
        <v>499</v>
      </c>
      <c r="B2" s="20"/>
      <c r="C2" s="20" t="e">
        <f t="shared" ref="C2:C4" si="0">FIND(" ",B2)</f>
        <v>#VALUE!</v>
      </c>
      <c r="D2" s="30" t="e">
        <f t="shared" ref="D2:D4" si="1">MID(B2,1,C2)</f>
        <v>#VALUE!</v>
      </c>
      <c r="E2" s="30" t="e">
        <f t="shared" ref="E2:E4" si="2">LEFT(D2,C2)</f>
        <v>#VALUE!</v>
      </c>
      <c r="F2" s="20" t="e">
        <f t="shared" ref="F2:F4" si="3">TRIM(MID(B2,C2,100))</f>
        <v>#VALUE!</v>
      </c>
      <c r="G2" s="20" t="e">
        <f t="shared" ref="G2:G4" si="4">FIND("(",(F2))</f>
        <v>#VALUE!</v>
      </c>
      <c r="H2" s="30" t="e">
        <f t="shared" ref="H2:H4" si="5">MID(F2,1,G2-1)</f>
        <v>#VALUE!</v>
      </c>
      <c r="I2" s="20" t="e">
        <f t="shared" ref="I2:I4" si="6">FIND(")",F2)</f>
        <v>#VALUE!</v>
      </c>
      <c r="J2" s="20" t="e">
        <f t="shared" ref="J2:J4" si="7">I2-G2</f>
        <v>#VALUE!</v>
      </c>
      <c r="K2" s="30" t="e">
        <f t="shared" ref="K2:K4" si="8">MID(F2,G2+1,J2-1)</f>
        <v>#VALUE!</v>
      </c>
      <c r="L2" s="20" t="s">
        <v>485</v>
      </c>
      <c r="M2" s="30" t="e">
        <f t="shared" ref="M2:M4" si="9">D2</f>
        <v>#VALUE!</v>
      </c>
      <c r="N2" s="30" t="e">
        <f t="shared" ref="N2:N4" si="10">M2</f>
        <v>#VALUE!</v>
      </c>
      <c r="O2" s="20" t="e">
        <f t="shared" ref="O2:O4" si="11">H2</f>
        <v>#VALUE!</v>
      </c>
      <c r="P2" s="20" t="e">
        <f t="shared" ref="P2:P4" si="12">K2</f>
        <v>#VALUE!</v>
      </c>
      <c r="Q2" s="16">
        <v>139</v>
      </c>
      <c r="R2" s="20" t="e">
        <f t="shared" ref="R2:R4" si="13">M2</f>
        <v>#VALUE!</v>
      </c>
      <c r="S2" s="20"/>
      <c r="T2" s="20"/>
      <c r="U2" s="20"/>
      <c r="V2" s="20"/>
      <c r="W2" s="20"/>
      <c r="X2" s="20"/>
      <c r="Y2" s="20"/>
    </row>
    <row r="3" spans="1:26" hidden="1" x14ac:dyDescent="0.25">
      <c r="A3" s="2"/>
      <c r="B3" t="s">
        <v>232</v>
      </c>
      <c r="C3" s="20" t="e">
        <f t="shared" ref="C3:C36" si="14">FIND(" ",B3)</f>
        <v>#VALUE!</v>
      </c>
      <c r="D3" s="30" t="e">
        <f t="shared" ref="D3:D36" si="15">MID(B3,1,C3)</f>
        <v>#VALUE!</v>
      </c>
      <c r="E3" s="30" t="e">
        <f t="shared" ref="E3:E36" si="16">LEFT(D3,C3)</f>
        <v>#VALUE!</v>
      </c>
      <c r="F3" s="20" t="e">
        <f t="shared" ref="F3:F36" si="17">TRIM(MID(B3,C3,100))</f>
        <v>#VALUE!</v>
      </c>
      <c r="G3" s="20" t="e">
        <f t="shared" ref="G3:G36" si="18">FIND("(",(F3))</f>
        <v>#VALUE!</v>
      </c>
      <c r="H3" s="30" t="e">
        <f t="shared" ref="H3:H36" si="19">MID(F3,1,G3-1)</f>
        <v>#VALUE!</v>
      </c>
      <c r="I3" s="20" t="e">
        <f t="shared" ref="I3:I36" si="20">FIND(")",F3)</f>
        <v>#VALUE!</v>
      </c>
      <c r="J3" s="20" t="e">
        <f t="shared" ref="J3:J36" si="21">I3-G3</f>
        <v>#VALUE!</v>
      </c>
      <c r="K3" s="30" t="e">
        <f t="shared" ref="K3:K36" si="22">MID(F3,G3+1,J3-1)</f>
        <v>#VALUE!</v>
      </c>
      <c r="L3" s="20" t="s">
        <v>485</v>
      </c>
      <c r="M3" s="30" t="e">
        <f t="shared" ref="M3:M36" si="23">D3</f>
        <v>#VALUE!</v>
      </c>
      <c r="N3" s="30" t="e">
        <f t="shared" ref="N3:N36" si="24">M3</f>
        <v>#VALUE!</v>
      </c>
      <c r="O3" s="20" t="e">
        <f t="shared" ref="O3:O36" si="25">H3</f>
        <v>#VALUE!</v>
      </c>
      <c r="P3" s="20" t="e">
        <f t="shared" ref="P3:P36" si="26">K3</f>
        <v>#VALUE!</v>
      </c>
      <c r="Q3" s="16">
        <v>139</v>
      </c>
      <c r="R3" s="20" t="e">
        <f t="shared" ref="R3:R36" si="27">M3</f>
        <v>#VALUE!</v>
      </c>
      <c r="S3" s="20"/>
      <c r="T3" s="20"/>
      <c r="U3" s="20"/>
      <c r="V3" s="20"/>
      <c r="W3" s="20"/>
      <c r="X3" s="20"/>
      <c r="Y3" s="20"/>
    </row>
    <row r="4" spans="1:26" x14ac:dyDescent="0.25">
      <c r="A4" s="2"/>
      <c r="B4" t="s">
        <v>156</v>
      </c>
      <c r="C4" s="20">
        <f t="shared" si="14"/>
        <v>5</v>
      </c>
      <c r="D4" s="30" t="str">
        <f t="shared" si="15"/>
        <v xml:space="preserve">SRNO </v>
      </c>
      <c r="E4" s="30" t="str">
        <f t="shared" si="16"/>
        <v xml:space="preserve">SRNO </v>
      </c>
      <c r="F4" s="20" t="str">
        <f t="shared" si="17"/>
        <v>NUMBER (10) NOT NULL,</v>
      </c>
      <c r="G4" s="20">
        <f t="shared" si="18"/>
        <v>8</v>
      </c>
      <c r="H4" s="30" t="str">
        <f t="shared" si="19"/>
        <v xml:space="preserve">NUMBER </v>
      </c>
      <c r="I4" s="20">
        <f t="shared" si="20"/>
        <v>11</v>
      </c>
      <c r="J4" s="20">
        <f t="shared" si="21"/>
        <v>3</v>
      </c>
      <c r="K4" s="30" t="str">
        <f t="shared" si="22"/>
        <v>10</v>
      </c>
      <c r="L4" s="20" t="s">
        <v>531</v>
      </c>
      <c r="M4" s="30" t="str">
        <f t="shared" si="23"/>
        <v xml:space="preserve">SRNO </v>
      </c>
      <c r="N4" s="30" t="str">
        <f t="shared" si="24"/>
        <v xml:space="preserve">SRNO </v>
      </c>
      <c r="O4" s="20" t="str">
        <f t="shared" si="25"/>
        <v xml:space="preserve">NUMBER </v>
      </c>
      <c r="P4" s="20" t="str">
        <f t="shared" si="26"/>
        <v>10</v>
      </c>
      <c r="Q4" s="16"/>
      <c r="R4" s="20" t="str">
        <f t="shared" si="27"/>
        <v xml:space="preserve">SRNO </v>
      </c>
      <c r="S4" s="20"/>
      <c r="T4" s="20"/>
      <c r="U4" s="20"/>
      <c r="V4" s="20"/>
      <c r="W4" s="20"/>
      <c r="X4" s="20"/>
      <c r="Y4" s="20"/>
    </row>
    <row r="5" spans="1:26" x14ac:dyDescent="0.25">
      <c r="A5" s="2"/>
      <c r="B5" t="s">
        <v>24</v>
      </c>
      <c r="C5" s="20">
        <f t="shared" si="14"/>
        <v>9</v>
      </c>
      <c r="D5" s="30" t="str">
        <f t="shared" si="15"/>
        <v xml:space="preserve">TENANTID </v>
      </c>
      <c r="E5" s="30" t="str">
        <f t="shared" si="16"/>
        <v xml:space="preserve">TENANTID </v>
      </c>
      <c r="F5" s="20" t="str">
        <f t="shared" si="17"/>
        <v>NUMBER (10) NOT NULL,</v>
      </c>
      <c r="G5" s="20">
        <f t="shared" si="18"/>
        <v>8</v>
      </c>
      <c r="H5" s="30" t="str">
        <f t="shared" si="19"/>
        <v xml:space="preserve">NUMBER </v>
      </c>
      <c r="I5" s="20">
        <f t="shared" si="20"/>
        <v>11</v>
      </c>
      <c r="J5" s="20">
        <f t="shared" si="21"/>
        <v>3</v>
      </c>
      <c r="K5" s="30" t="str">
        <f t="shared" si="22"/>
        <v>10</v>
      </c>
      <c r="L5" s="20" t="s">
        <v>532</v>
      </c>
      <c r="M5" s="30" t="str">
        <f t="shared" si="23"/>
        <v xml:space="preserve">TENANTID </v>
      </c>
      <c r="N5" s="30" t="str">
        <f t="shared" si="24"/>
        <v xml:space="preserve">TENANTID </v>
      </c>
      <c r="O5" s="20" t="str">
        <f t="shared" si="25"/>
        <v xml:space="preserve">NUMBER </v>
      </c>
      <c r="P5" s="20" t="str">
        <f t="shared" si="26"/>
        <v>10</v>
      </c>
      <c r="Q5" s="16">
        <v>139</v>
      </c>
      <c r="R5" s="20" t="str">
        <f t="shared" si="27"/>
        <v xml:space="preserve">TENANTID </v>
      </c>
      <c r="S5" s="20"/>
      <c r="T5" s="20"/>
      <c r="U5" s="20"/>
      <c r="V5" s="20"/>
      <c r="W5" s="20"/>
      <c r="X5" s="20"/>
      <c r="Y5" s="20"/>
    </row>
    <row r="6" spans="1:26" x14ac:dyDescent="0.25">
      <c r="A6" s="2"/>
      <c r="B6" t="s">
        <v>158</v>
      </c>
      <c r="C6" s="20">
        <f t="shared" si="14"/>
        <v>11</v>
      </c>
      <c r="D6" s="30" t="str">
        <f t="shared" si="15"/>
        <v xml:space="preserve">BRANCHCODE </v>
      </c>
      <c r="E6" s="30" t="str">
        <f t="shared" si="16"/>
        <v xml:space="preserve">BRANCHCODE </v>
      </c>
      <c r="F6" s="20" t="str">
        <f t="shared" si="17"/>
        <v>NUMBER (10) NOT NULL,</v>
      </c>
      <c r="G6" s="20">
        <f t="shared" si="18"/>
        <v>8</v>
      </c>
      <c r="H6" s="30" t="str">
        <f t="shared" si="19"/>
        <v xml:space="preserve">NUMBER </v>
      </c>
      <c r="I6" s="20">
        <f t="shared" si="20"/>
        <v>11</v>
      </c>
      <c r="J6" s="20">
        <f t="shared" si="21"/>
        <v>3</v>
      </c>
      <c r="K6" s="30" t="str">
        <f t="shared" si="22"/>
        <v>10</v>
      </c>
      <c r="L6" s="20" t="s">
        <v>533</v>
      </c>
      <c r="M6" s="30" t="str">
        <f t="shared" si="23"/>
        <v xml:space="preserve">BRANCHCODE </v>
      </c>
      <c r="N6" s="30" t="str">
        <f t="shared" si="24"/>
        <v xml:space="preserve">BRANCHCODE </v>
      </c>
      <c r="O6" s="20" t="str">
        <f t="shared" si="25"/>
        <v xml:space="preserve">NUMBER </v>
      </c>
      <c r="P6" s="20" t="str">
        <f t="shared" si="26"/>
        <v>10</v>
      </c>
      <c r="Q6" s="16"/>
      <c r="R6" s="20" t="str">
        <f t="shared" si="27"/>
        <v xml:space="preserve">BRANCHCODE </v>
      </c>
      <c r="S6" s="20"/>
      <c r="T6" s="20"/>
      <c r="U6" s="20"/>
      <c r="V6" s="20"/>
      <c r="W6" s="20"/>
      <c r="X6" s="20"/>
      <c r="Y6" s="20"/>
    </row>
    <row r="7" spans="1:26" x14ac:dyDescent="0.25">
      <c r="A7" s="2"/>
      <c r="B7" t="s">
        <v>492</v>
      </c>
      <c r="C7" s="20">
        <f t="shared" si="14"/>
        <v>10</v>
      </c>
      <c r="D7" s="30" t="str">
        <f t="shared" si="15"/>
        <v xml:space="preserve">PRDACCTID </v>
      </c>
      <c r="E7" s="30" t="str">
        <f t="shared" si="16"/>
        <v xml:space="preserve">PRDACCTID </v>
      </c>
      <c r="F7" s="20" t="str">
        <f t="shared" si="17"/>
        <v>VARCHAR2 (32) NOT NULL,</v>
      </c>
      <c r="G7" s="20">
        <f t="shared" si="18"/>
        <v>10</v>
      </c>
      <c r="H7" s="30" t="str">
        <f t="shared" si="19"/>
        <v xml:space="preserve">VARCHAR2 </v>
      </c>
      <c r="I7" s="20">
        <f t="shared" si="20"/>
        <v>13</v>
      </c>
      <c r="J7" s="20">
        <f t="shared" si="21"/>
        <v>3</v>
      </c>
      <c r="K7" s="30" t="str">
        <f t="shared" si="22"/>
        <v>32</v>
      </c>
      <c r="L7" s="20" t="s">
        <v>534</v>
      </c>
      <c r="M7" s="30" t="str">
        <f t="shared" si="23"/>
        <v xml:space="preserve">PRDACCTID </v>
      </c>
      <c r="N7" s="30" t="str">
        <f t="shared" si="24"/>
        <v xml:space="preserve">PRDACCTID </v>
      </c>
      <c r="O7" s="20" t="str">
        <f t="shared" si="25"/>
        <v xml:space="preserve">VARCHAR2 </v>
      </c>
      <c r="P7" s="20" t="str">
        <f t="shared" si="26"/>
        <v>32</v>
      </c>
      <c r="Q7" s="16"/>
      <c r="R7" s="20" t="str">
        <f t="shared" si="27"/>
        <v xml:space="preserve">PRDACCTID </v>
      </c>
      <c r="S7" s="20"/>
      <c r="T7" s="20"/>
      <c r="U7" s="20"/>
      <c r="V7" s="20"/>
      <c r="W7" s="20"/>
      <c r="X7" s="20"/>
      <c r="Y7" s="20"/>
    </row>
    <row r="8" spans="1:26" x14ac:dyDescent="0.25">
      <c r="A8" s="2"/>
      <c r="B8" t="s">
        <v>51</v>
      </c>
      <c r="C8" s="20">
        <f t="shared" si="14"/>
        <v>9</v>
      </c>
      <c r="D8" s="30" t="str">
        <f t="shared" si="15"/>
        <v xml:space="preserve">ISACTIVE </v>
      </c>
      <c r="E8" s="30" t="str">
        <f t="shared" si="16"/>
        <v xml:space="preserve">ISACTIVE </v>
      </c>
      <c r="F8" s="20" t="str">
        <f t="shared" si="17"/>
        <v>NUMBER (10),</v>
      </c>
      <c r="G8" s="20">
        <f t="shared" si="18"/>
        <v>8</v>
      </c>
      <c r="H8" s="30" t="str">
        <f t="shared" si="19"/>
        <v xml:space="preserve">NUMBER </v>
      </c>
      <c r="I8" s="20">
        <f t="shared" si="20"/>
        <v>11</v>
      </c>
      <c r="J8" s="20">
        <f t="shared" si="21"/>
        <v>3</v>
      </c>
      <c r="K8" s="30" t="str">
        <f t="shared" si="22"/>
        <v>10</v>
      </c>
      <c r="L8" s="20" t="s">
        <v>535</v>
      </c>
      <c r="M8" s="30" t="str">
        <f t="shared" si="23"/>
        <v xml:space="preserve">ISACTIVE </v>
      </c>
      <c r="N8" s="30" t="str">
        <f t="shared" si="24"/>
        <v xml:space="preserve">ISACTIVE </v>
      </c>
      <c r="O8" s="20" t="str">
        <f t="shared" si="25"/>
        <v xml:space="preserve">NUMBER </v>
      </c>
      <c r="P8" s="20" t="str">
        <f t="shared" si="26"/>
        <v>10</v>
      </c>
      <c r="Q8" s="16">
        <v>1</v>
      </c>
      <c r="R8" s="20" t="str">
        <f t="shared" si="27"/>
        <v xml:space="preserve">ISACTIVE </v>
      </c>
      <c r="S8" s="20"/>
      <c r="T8" s="20"/>
      <c r="U8" s="20"/>
      <c r="V8" s="20"/>
      <c r="W8" s="20"/>
      <c r="X8" s="20"/>
      <c r="Y8" s="20"/>
    </row>
    <row r="9" spans="1:26" x14ac:dyDescent="0.25">
      <c r="A9" s="2"/>
      <c r="B9" t="s">
        <v>38</v>
      </c>
      <c r="C9" s="20">
        <f t="shared" si="14"/>
        <v>11</v>
      </c>
      <c r="D9" s="30" t="str">
        <f t="shared" si="15"/>
        <v xml:space="preserve">AUTHSTATUS </v>
      </c>
      <c r="E9" s="30" t="str">
        <f t="shared" si="16"/>
        <v xml:space="preserve">AUTHSTATUS </v>
      </c>
      <c r="F9" s="20" t="str">
        <f t="shared" si="17"/>
        <v>VARCHAR2 (1),</v>
      </c>
      <c r="G9" s="20">
        <f t="shared" si="18"/>
        <v>10</v>
      </c>
      <c r="H9" s="30" t="str">
        <f t="shared" si="19"/>
        <v xml:space="preserve">VARCHAR2 </v>
      </c>
      <c r="I9" s="20">
        <f t="shared" si="20"/>
        <v>12</v>
      </c>
      <c r="J9" s="20">
        <f t="shared" si="21"/>
        <v>2</v>
      </c>
      <c r="K9" s="30" t="str">
        <f t="shared" si="22"/>
        <v>1</v>
      </c>
      <c r="L9" s="20" t="s">
        <v>536</v>
      </c>
      <c r="M9" s="30" t="str">
        <f t="shared" si="23"/>
        <v xml:space="preserve">AUTHSTATUS </v>
      </c>
      <c r="N9" s="30" t="str">
        <f t="shared" si="24"/>
        <v xml:space="preserve">AUTHSTATUS </v>
      </c>
      <c r="O9" s="20" t="str">
        <f t="shared" si="25"/>
        <v xml:space="preserve">VARCHAR2 </v>
      </c>
      <c r="P9" s="20" t="str">
        <f t="shared" si="26"/>
        <v>1</v>
      </c>
      <c r="Q9" s="16" t="s">
        <v>497</v>
      </c>
      <c r="R9" s="20" t="str">
        <f t="shared" si="27"/>
        <v xml:space="preserve">AUTHSTATUS </v>
      </c>
      <c r="S9" s="20"/>
      <c r="T9" s="20"/>
      <c r="U9" s="20"/>
      <c r="V9" s="20"/>
      <c r="W9" s="20"/>
      <c r="X9" s="20"/>
      <c r="Y9" s="20"/>
    </row>
    <row r="10" spans="1:26" x14ac:dyDescent="0.25">
      <c r="A10" s="2"/>
      <c r="B10" t="s">
        <v>500</v>
      </c>
      <c r="C10" s="20">
        <f t="shared" si="14"/>
        <v>8</v>
      </c>
      <c r="D10" s="30" t="str">
        <f t="shared" si="15"/>
        <v xml:space="preserve">OUPCODE </v>
      </c>
      <c r="E10" s="30" t="str">
        <f t="shared" si="16"/>
        <v xml:space="preserve">OUPCODE </v>
      </c>
      <c r="F10" s="20" t="str">
        <f t="shared" si="17"/>
        <v>NUMBER (10),</v>
      </c>
      <c r="G10" s="20">
        <f t="shared" si="18"/>
        <v>8</v>
      </c>
      <c r="H10" s="30" t="str">
        <f t="shared" si="19"/>
        <v xml:space="preserve">NUMBER </v>
      </c>
      <c r="I10" s="20">
        <f t="shared" si="20"/>
        <v>11</v>
      </c>
      <c r="J10" s="20">
        <f t="shared" si="21"/>
        <v>3</v>
      </c>
      <c r="K10" s="30" t="str">
        <f t="shared" si="22"/>
        <v>10</v>
      </c>
      <c r="L10" s="20" t="s">
        <v>537</v>
      </c>
      <c r="M10" s="30" t="str">
        <f t="shared" si="23"/>
        <v xml:space="preserve">OUPCODE </v>
      </c>
      <c r="N10" s="30" t="str">
        <f t="shared" si="24"/>
        <v xml:space="preserve">OUPCODE </v>
      </c>
      <c r="O10" s="20" t="str">
        <f t="shared" si="25"/>
        <v xml:space="preserve">NUMBER </v>
      </c>
      <c r="P10" s="20" t="str">
        <f t="shared" si="26"/>
        <v>10</v>
      </c>
      <c r="Q10" s="16"/>
      <c r="R10" s="20" t="str">
        <f>M10</f>
        <v xml:space="preserve">OUPCODE </v>
      </c>
      <c r="S10" s="20"/>
      <c r="T10" s="20"/>
      <c r="U10" s="20"/>
      <c r="V10" s="20"/>
      <c r="W10" s="20"/>
      <c r="X10" s="20"/>
      <c r="Y10" s="20"/>
    </row>
    <row r="11" spans="1:26" x14ac:dyDescent="0.25">
      <c r="A11" s="2"/>
      <c r="B11" t="s">
        <v>501</v>
      </c>
      <c r="C11" s="20">
        <f t="shared" si="14"/>
        <v>11</v>
      </c>
      <c r="D11" s="30" t="str">
        <f t="shared" si="15"/>
        <v xml:space="preserve">OUPCHGSAMT </v>
      </c>
      <c r="E11" s="30" t="str">
        <f t="shared" si="16"/>
        <v xml:space="preserve">OUPCHGSAMT </v>
      </c>
      <c r="F11" s="20" t="str">
        <f t="shared" si="17"/>
        <v>FLOAT,</v>
      </c>
      <c r="G11" s="20" t="e">
        <f t="shared" si="18"/>
        <v>#VALUE!</v>
      </c>
      <c r="H11" s="30" t="e">
        <f t="shared" si="19"/>
        <v>#VALUE!</v>
      </c>
      <c r="I11" s="20" t="e">
        <f t="shared" si="20"/>
        <v>#VALUE!</v>
      </c>
      <c r="J11" s="20" t="e">
        <f t="shared" si="21"/>
        <v>#VALUE!</v>
      </c>
      <c r="K11" s="30" t="e">
        <f t="shared" si="22"/>
        <v>#VALUE!</v>
      </c>
      <c r="L11" s="20" t="s">
        <v>538</v>
      </c>
      <c r="M11" s="30" t="str">
        <f t="shared" si="23"/>
        <v xml:space="preserve">OUPCHGSAMT </v>
      </c>
      <c r="N11" s="30" t="str">
        <f t="shared" si="24"/>
        <v xml:space="preserve">OUPCHGSAMT </v>
      </c>
      <c r="O11" s="20" t="e">
        <f t="shared" si="25"/>
        <v>#VALUE!</v>
      </c>
      <c r="P11" s="20" t="e">
        <f t="shared" si="26"/>
        <v>#VALUE!</v>
      </c>
      <c r="Q11" s="16"/>
      <c r="R11" s="20" t="s">
        <v>516</v>
      </c>
      <c r="S11" s="20"/>
      <c r="T11" s="20"/>
      <c r="U11" s="20"/>
      <c r="V11" s="20"/>
      <c r="W11" s="20"/>
      <c r="X11" s="20"/>
      <c r="Y11" s="20"/>
    </row>
    <row r="12" spans="1:26" x14ac:dyDescent="0.25">
      <c r="A12" s="2"/>
      <c r="B12" t="s">
        <v>502</v>
      </c>
      <c r="C12" s="20">
        <f t="shared" si="14"/>
        <v>11</v>
      </c>
      <c r="D12" s="30" t="str">
        <f t="shared" si="15"/>
        <v xml:space="preserve">OUPCHGDESC </v>
      </c>
      <c r="E12" s="30" t="str">
        <f t="shared" si="16"/>
        <v xml:space="preserve">OUPCHGDESC </v>
      </c>
      <c r="F12" s="20" t="str">
        <f t="shared" si="17"/>
        <v>VARCHAR2 (100),</v>
      </c>
      <c r="G12" s="20">
        <f t="shared" si="18"/>
        <v>10</v>
      </c>
      <c r="H12" s="30" t="str">
        <f t="shared" si="19"/>
        <v xml:space="preserve">VARCHAR2 </v>
      </c>
      <c r="I12" s="20">
        <f t="shared" si="20"/>
        <v>14</v>
      </c>
      <c r="J12" s="20">
        <f t="shared" si="21"/>
        <v>4</v>
      </c>
      <c r="K12" s="30" t="str">
        <f t="shared" si="22"/>
        <v>100</v>
      </c>
      <c r="L12" s="20" t="s">
        <v>539</v>
      </c>
      <c r="M12" s="30" t="str">
        <f t="shared" si="23"/>
        <v xml:space="preserve">OUPCHGDESC </v>
      </c>
      <c r="N12" s="30" t="str">
        <f t="shared" si="24"/>
        <v xml:space="preserve">OUPCHGDESC </v>
      </c>
      <c r="O12" s="20" t="str">
        <f t="shared" si="25"/>
        <v xml:space="preserve">VARCHAR2 </v>
      </c>
      <c r="P12" s="20" t="str">
        <f t="shared" si="26"/>
        <v>100</v>
      </c>
      <c r="Q12" s="16"/>
      <c r="R12" s="20" t="s">
        <v>515</v>
      </c>
      <c r="S12" s="20"/>
      <c r="T12" s="20"/>
      <c r="U12" s="20"/>
      <c r="V12" s="20"/>
      <c r="W12" s="20"/>
      <c r="X12" s="20"/>
      <c r="Y12" s="20"/>
    </row>
    <row r="13" spans="1:26" x14ac:dyDescent="0.25">
      <c r="A13" s="2"/>
      <c r="B13" t="s">
        <v>503</v>
      </c>
      <c r="C13" s="20">
        <f t="shared" si="14"/>
        <v>13</v>
      </c>
      <c r="D13" s="30" t="str">
        <f t="shared" si="15"/>
        <v xml:space="preserve">OUPCHGCRACCT </v>
      </c>
      <c r="E13" s="30" t="str">
        <f t="shared" si="16"/>
        <v xml:space="preserve">OUPCHGCRACCT </v>
      </c>
      <c r="F13" s="20" t="str">
        <f t="shared" si="17"/>
        <v>VARCHAR2 (32),</v>
      </c>
      <c r="G13" s="20">
        <f t="shared" si="18"/>
        <v>10</v>
      </c>
      <c r="H13" s="30" t="str">
        <f t="shared" si="19"/>
        <v xml:space="preserve">VARCHAR2 </v>
      </c>
      <c r="I13" s="20">
        <f t="shared" si="20"/>
        <v>13</v>
      </c>
      <c r="J13" s="20">
        <f t="shared" si="21"/>
        <v>3</v>
      </c>
      <c r="K13" s="30" t="str">
        <f t="shared" si="22"/>
        <v>32</v>
      </c>
      <c r="L13" s="20" t="s">
        <v>540</v>
      </c>
      <c r="M13" s="30" t="str">
        <f t="shared" si="23"/>
        <v xml:space="preserve">OUPCHGCRACCT </v>
      </c>
      <c r="N13" s="30" t="str">
        <f t="shared" si="24"/>
        <v xml:space="preserve">OUPCHGCRACCT </v>
      </c>
      <c r="O13" s="20" t="str">
        <f t="shared" si="25"/>
        <v xml:space="preserve">VARCHAR2 </v>
      </c>
      <c r="P13" s="20" t="str">
        <f t="shared" si="26"/>
        <v>32</v>
      </c>
      <c r="Q13" s="16"/>
      <c r="R13" s="20" t="s">
        <v>514</v>
      </c>
      <c r="S13" s="20"/>
      <c r="T13" s="20"/>
      <c r="U13" s="20"/>
      <c r="V13" s="20"/>
      <c r="W13" s="20"/>
      <c r="X13" s="20"/>
      <c r="Y13" s="20"/>
    </row>
    <row r="14" spans="1:26" hidden="1" x14ac:dyDescent="0.25">
      <c r="A14" s="2"/>
      <c r="B14" t="s">
        <v>37</v>
      </c>
      <c r="C14" s="20">
        <f t="shared" si="14"/>
        <v>8</v>
      </c>
      <c r="D14" s="30" t="str">
        <f t="shared" si="15"/>
        <v xml:space="preserve">VERSION </v>
      </c>
      <c r="E14" s="30" t="str">
        <f t="shared" si="16"/>
        <v xml:space="preserve">VERSION </v>
      </c>
      <c r="F14" s="20" t="str">
        <f t="shared" si="17"/>
        <v>NUMBER (10),</v>
      </c>
      <c r="G14" s="20">
        <f t="shared" si="18"/>
        <v>8</v>
      </c>
      <c r="H14" s="30" t="str">
        <f t="shared" si="19"/>
        <v xml:space="preserve">NUMBER </v>
      </c>
      <c r="I14" s="20">
        <f t="shared" si="20"/>
        <v>11</v>
      </c>
      <c r="J14" s="20">
        <f t="shared" si="21"/>
        <v>3</v>
      </c>
      <c r="K14" s="30" t="str">
        <f t="shared" si="22"/>
        <v>10</v>
      </c>
      <c r="L14" s="20" t="s">
        <v>541</v>
      </c>
      <c r="M14" s="30" t="str">
        <f t="shared" si="23"/>
        <v xml:space="preserve">VERSION </v>
      </c>
      <c r="N14" s="30" t="str">
        <f t="shared" si="24"/>
        <v xml:space="preserve">VERSION </v>
      </c>
      <c r="O14" s="20" t="str">
        <f t="shared" si="25"/>
        <v xml:space="preserve">NUMBER </v>
      </c>
      <c r="P14" s="20" t="str">
        <f t="shared" si="26"/>
        <v>10</v>
      </c>
      <c r="Q14" s="16"/>
      <c r="R14" s="20" t="str">
        <f t="shared" si="27"/>
        <v xml:space="preserve">VERSION </v>
      </c>
      <c r="S14" s="20"/>
      <c r="T14" s="20"/>
      <c r="U14" s="20"/>
      <c r="V14" s="20"/>
      <c r="W14" s="20"/>
      <c r="X14" s="20"/>
      <c r="Y14" s="20"/>
    </row>
    <row r="15" spans="1:26" hidden="1" x14ac:dyDescent="0.25">
      <c r="A15" s="2"/>
      <c r="B15" t="s">
        <v>25</v>
      </c>
      <c r="C15" s="20">
        <f t="shared" si="14"/>
        <v>11</v>
      </c>
      <c r="D15" s="30" t="str">
        <f t="shared" si="15"/>
        <v xml:space="preserve">ACTIVITYID </v>
      </c>
      <c r="E15" s="30" t="str">
        <f t="shared" si="16"/>
        <v xml:space="preserve">ACTIVITYID </v>
      </c>
      <c r="F15" s="20" t="str">
        <f t="shared" si="17"/>
        <v>NUMBER (19),</v>
      </c>
      <c r="G15" s="20">
        <f t="shared" si="18"/>
        <v>8</v>
      </c>
      <c r="H15" s="30" t="str">
        <f t="shared" si="19"/>
        <v xml:space="preserve">NUMBER </v>
      </c>
      <c r="I15" s="20">
        <f t="shared" si="20"/>
        <v>11</v>
      </c>
      <c r="J15" s="20">
        <f t="shared" si="21"/>
        <v>3</v>
      </c>
      <c r="K15" s="30" t="str">
        <f t="shared" si="22"/>
        <v>19</v>
      </c>
      <c r="L15" s="20" t="s">
        <v>542</v>
      </c>
      <c r="M15" s="30" t="str">
        <f t="shared" si="23"/>
        <v xml:space="preserve">ACTIVITYID </v>
      </c>
      <c r="N15" s="30" t="str">
        <f t="shared" si="24"/>
        <v xml:space="preserve">ACTIVITYID </v>
      </c>
      <c r="O15" s="20" t="str">
        <f t="shared" si="25"/>
        <v xml:space="preserve">NUMBER </v>
      </c>
      <c r="P15" s="20" t="str">
        <f t="shared" si="26"/>
        <v>19</v>
      </c>
      <c r="Q15" s="16"/>
      <c r="R15" s="20" t="str">
        <f t="shared" si="27"/>
        <v xml:space="preserve">ACTIVITYID </v>
      </c>
      <c r="S15" s="20"/>
      <c r="T15" s="20"/>
      <c r="U15" s="20"/>
      <c r="V15" s="20"/>
      <c r="W15" s="20"/>
      <c r="X15" s="20"/>
      <c r="Y15" s="20"/>
    </row>
    <row r="16" spans="1:26" hidden="1" x14ac:dyDescent="0.25">
      <c r="A16" s="2"/>
      <c r="B16" t="s">
        <v>33</v>
      </c>
      <c r="C16" s="20">
        <f t="shared" si="14"/>
        <v>12</v>
      </c>
      <c r="D16" s="30" t="str">
        <f t="shared" si="15"/>
        <v xml:space="preserve">DESCRIPTION </v>
      </c>
      <c r="E16" s="30" t="str">
        <f t="shared" si="16"/>
        <v xml:space="preserve">DESCRIPTION </v>
      </c>
      <c r="F16" s="20" t="str">
        <f t="shared" si="17"/>
        <v>VARCHAR2 (100),</v>
      </c>
      <c r="G16" s="20">
        <f t="shared" si="18"/>
        <v>10</v>
      </c>
      <c r="H16" s="30" t="str">
        <f t="shared" si="19"/>
        <v xml:space="preserve">VARCHAR2 </v>
      </c>
      <c r="I16" s="20">
        <f t="shared" si="20"/>
        <v>14</v>
      </c>
      <c r="J16" s="20">
        <f t="shared" si="21"/>
        <v>4</v>
      </c>
      <c r="K16" s="30" t="str">
        <f t="shared" si="22"/>
        <v>100</v>
      </c>
      <c r="L16" s="20" t="s">
        <v>543</v>
      </c>
      <c r="M16" s="30" t="str">
        <f t="shared" si="23"/>
        <v xml:space="preserve">DESCRIPTION </v>
      </c>
      <c r="N16" s="30" t="str">
        <f t="shared" si="24"/>
        <v xml:space="preserve">DESCRIPTION </v>
      </c>
      <c r="O16" s="20" t="str">
        <f t="shared" si="25"/>
        <v xml:space="preserve">VARCHAR2 </v>
      </c>
      <c r="P16" s="20" t="str">
        <f t="shared" si="26"/>
        <v>100</v>
      </c>
      <c r="Q16" s="16"/>
      <c r="R16" s="20" t="str">
        <f t="shared" si="27"/>
        <v xml:space="preserve">DESCRIPTION </v>
      </c>
      <c r="S16" s="20"/>
      <c r="T16" s="20"/>
      <c r="U16" s="20"/>
      <c r="V16" s="20"/>
      <c r="W16" s="20"/>
      <c r="X16" s="20"/>
      <c r="Y16" s="20"/>
    </row>
    <row r="17" spans="1:25" hidden="1" x14ac:dyDescent="0.25">
      <c r="A17" s="2"/>
      <c r="B17" t="s">
        <v>26</v>
      </c>
      <c r="C17" s="20">
        <f t="shared" si="14"/>
        <v>10</v>
      </c>
      <c r="D17" s="30" t="str">
        <f t="shared" si="15"/>
        <v xml:space="preserve">CREATEDBY </v>
      </c>
      <c r="E17" s="30" t="str">
        <f t="shared" si="16"/>
        <v xml:space="preserve">CREATEDBY </v>
      </c>
      <c r="F17" s="20" t="str">
        <f t="shared" si="17"/>
        <v>VARCHAR2 (10),</v>
      </c>
      <c r="G17" s="20">
        <f t="shared" si="18"/>
        <v>10</v>
      </c>
      <c r="H17" s="30" t="str">
        <f t="shared" si="19"/>
        <v xml:space="preserve">VARCHAR2 </v>
      </c>
      <c r="I17" s="20">
        <f t="shared" si="20"/>
        <v>13</v>
      </c>
      <c r="J17" s="20">
        <f t="shared" si="21"/>
        <v>3</v>
      </c>
      <c r="K17" s="30" t="str">
        <f t="shared" si="22"/>
        <v>10</v>
      </c>
      <c r="L17" s="20" t="s">
        <v>544</v>
      </c>
      <c r="M17" s="30" t="str">
        <f t="shared" si="23"/>
        <v xml:space="preserve">CREATEDBY </v>
      </c>
      <c r="N17" s="30" t="str">
        <f t="shared" si="24"/>
        <v xml:space="preserve">CREATEDBY </v>
      </c>
      <c r="O17" s="20" t="str">
        <f t="shared" si="25"/>
        <v xml:space="preserve">VARCHAR2 </v>
      </c>
      <c r="P17" s="20" t="str">
        <f t="shared" si="26"/>
        <v>10</v>
      </c>
      <c r="Q17" s="16"/>
      <c r="R17" s="20" t="str">
        <f t="shared" si="27"/>
        <v xml:space="preserve">CREATEDBY </v>
      </c>
      <c r="S17" s="20"/>
      <c r="T17" s="20"/>
      <c r="U17" s="20"/>
      <c r="V17" s="20"/>
      <c r="W17" s="20"/>
      <c r="X17" s="20"/>
      <c r="Y17" s="20"/>
    </row>
    <row r="18" spans="1:25" hidden="1" x14ac:dyDescent="0.25">
      <c r="A18" s="2"/>
      <c r="B18" t="s">
        <v>27</v>
      </c>
      <c r="C18" s="20">
        <f t="shared" si="14"/>
        <v>12</v>
      </c>
      <c r="D18" s="30" t="str">
        <f t="shared" si="15"/>
        <v xml:space="preserve">CREATEDDATE </v>
      </c>
      <c r="E18" s="30" t="str">
        <f t="shared" si="16"/>
        <v xml:space="preserve">CREATEDDATE </v>
      </c>
      <c r="F18" s="20" t="str">
        <f t="shared" si="17"/>
        <v>TIMESTAMP,</v>
      </c>
      <c r="G18" s="20" t="e">
        <f t="shared" si="18"/>
        <v>#VALUE!</v>
      </c>
      <c r="H18" s="30" t="e">
        <f t="shared" si="19"/>
        <v>#VALUE!</v>
      </c>
      <c r="I18" s="20" t="e">
        <f t="shared" si="20"/>
        <v>#VALUE!</v>
      </c>
      <c r="J18" s="20" t="e">
        <f t="shared" si="21"/>
        <v>#VALUE!</v>
      </c>
      <c r="K18" s="30" t="e">
        <f t="shared" si="22"/>
        <v>#VALUE!</v>
      </c>
      <c r="L18" s="20" t="s">
        <v>545</v>
      </c>
      <c r="M18" s="30" t="str">
        <f t="shared" si="23"/>
        <v xml:space="preserve">CREATEDDATE </v>
      </c>
      <c r="N18" s="30" t="str">
        <f t="shared" si="24"/>
        <v xml:space="preserve">CREATEDDATE </v>
      </c>
      <c r="O18" s="20" t="e">
        <f t="shared" si="25"/>
        <v>#VALUE!</v>
      </c>
      <c r="P18" s="20" t="e">
        <f t="shared" si="26"/>
        <v>#VALUE!</v>
      </c>
      <c r="Q18" s="16"/>
      <c r="R18" s="20" t="str">
        <f t="shared" si="27"/>
        <v xml:space="preserve">CREATEDDATE </v>
      </c>
      <c r="S18" s="20"/>
      <c r="T18" s="20"/>
      <c r="U18" s="20"/>
      <c r="V18" s="20"/>
      <c r="W18" s="20"/>
      <c r="X18" s="20"/>
      <c r="Y18" s="20"/>
    </row>
    <row r="19" spans="1:25" hidden="1" x14ac:dyDescent="0.25">
      <c r="A19" s="2"/>
      <c r="B19" t="s">
        <v>28</v>
      </c>
      <c r="C19" s="20">
        <f t="shared" si="14"/>
        <v>12</v>
      </c>
      <c r="D19" s="30" t="str">
        <f t="shared" si="15"/>
        <v xml:space="preserve">CREATEDTIME </v>
      </c>
      <c r="E19" s="30" t="str">
        <f t="shared" si="16"/>
        <v xml:space="preserve">CREATEDTIME </v>
      </c>
      <c r="F19" s="20" t="str">
        <f t="shared" si="17"/>
        <v>TIMESTAMP,</v>
      </c>
      <c r="G19" s="20" t="e">
        <f t="shared" si="18"/>
        <v>#VALUE!</v>
      </c>
      <c r="H19" s="30" t="e">
        <f t="shared" si="19"/>
        <v>#VALUE!</v>
      </c>
      <c r="I19" s="20" t="e">
        <f t="shared" si="20"/>
        <v>#VALUE!</v>
      </c>
      <c r="J19" s="20" t="e">
        <f t="shared" si="21"/>
        <v>#VALUE!</v>
      </c>
      <c r="K19" s="30" t="e">
        <f t="shared" si="22"/>
        <v>#VALUE!</v>
      </c>
      <c r="L19" s="20" t="s">
        <v>546</v>
      </c>
      <c r="M19" s="30" t="str">
        <f t="shared" si="23"/>
        <v xml:space="preserve">CREATEDTIME </v>
      </c>
      <c r="N19" s="30" t="str">
        <f t="shared" si="24"/>
        <v xml:space="preserve">CREATEDTIME </v>
      </c>
      <c r="O19" s="20" t="e">
        <f t="shared" si="25"/>
        <v>#VALUE!</v>
      </c>
      <c r="P19" s="20" t="e">
        <f t="shared" si="26"/>
        <v>#VALUE!</v>
      </c>
      <c r="Q19" s="16"/>
      <c r="R19" s="20" t="str">
        <f t="shared" si="27"/>
        <v xml:space="preserve">CREATEDTIME </v>
      </c>
      <c r="S19" s="20"/>
      <c r="T19" s="20"/>
      <c r="U19" s="20"/>
      <c r="V19" s="20"/>
      <c r="W19" s="20"/>
      <c r="X19" s="20"/>
      <c r="Y19" s="20"/>
    </row>
    <row r="20" spans="1:25" hidden="1" x14ac:dyDescent="0.25">
      <c r="A20" s="2"/>
      <c r="B20" t="s">
        <v>34</v>
      </c>
      <c r="C20" s="20">
        <f t="shared" si="14"/>
        <v>15</v>
      </c>
      <c r="D20" s="30" t="str">
        <f t="shared" si="15"/>
        <v xml:space="preserve">LASTMODIFIEDBY </v>
      </c>
      <c r="E20" s="30" t="str">
        <f t="shared" si="16"/>
        <v xml:space="preserve">LASTMODIFIEDBY </v>
      </c>
      <c r="F20" s="20" t="str">
        <f t="shared" si="17"/>
        <v>VARCHAR2 (10),</v>
      </c>
      <c r="G20" s="20">
        <f t="shared" si="18"/>
        <v>10</v>
      </c>
      <c r="H20" s="30" t="str">
        <f t="shared" si="19"/>
        <v xml:space="preserve">VARCHAR2 </v>
      </c>
      <c r="I20" s="20">
        <f t="shared" si="20"/>
        <v>13</v>
      </c>
      <c r="J20" s="20">
        <f t="shared" si="21"/>
        <v>3</v>
      </c>
      <c r="K20" s="30" t="str">
        <f t="shared" si="22"/>
        <v>10</v>
      </c>
      <c r="L20" s="20" t="s">
        <v>547</v>
      </c>
      <c r="M20" s="30" t="str">
        <f t="shared" si="23"/>
        <v xml:space="preserve">LASTMODIFIEDBY </v>
      </c>
      <c r="N20" s="30" t="str">
        <f t="shared" si="24"/>
        <v xml:space="preserve">LASTMODIFIEDBY </v>
      </c>
      <c r="O20" s="20" t="str">
        <f t="shared" si="25"/>
        <v xml:space="preserve">VARCHAR2 </v>
      </c>
      <c r="P20" s="20" t="str">
        <f t="shared" si="26"/>
        <v>10</v>
      </c>
      <c r="Q20" s="16"/>
      <c r="R20" s="20" t="str">
        <f t="shared" si="27"/>
        <v xml:space="preserve">LASTMODIFIEDBY </v>
      </c>
      <c r="S20" s="20"/>
      <c r="T20" s="20"/>
      <c r="U20" s="20"/>
      <c r="V20" s="20"/>
      <c r="W20" s="20"/>
      <c r="X20" s="20"/>
      <c r="Y20" s="20"/>
    </row>
    <row r="21" spans="1:25" hidden="1" x14ac:dyDescent="0.25">
      <c r="A21" s="2"/>
      <c r="B21" t="s">
        <v>35</v>
      </c>
      <c r="C21" s="20">
        <f t="shared" si="14"/>
        <v>17</v>
      </c>
      <c r="D21" s="30" t="str">
        <f t="shared" si="15"/>
        <v xml:space="preserve">LASTMODIFIEDDATE </v>
      </c>
      <c r="E21" s="30" t="str">
        <f t="shared" si="16"/>
        <v xml:space="preserve">LASTMODIFIEDDATE </v>
      </c>
      <c r="F21" s="20" t="str">
        <f t="shared" si="17"/>
        <v>TIMESTAMP,</v>
      </c>
      <c r="G21" s="20" t="e">
        <f t="shared" si="18"/>
        <v>#VALUE!</v>
      </c>
      <c r="H21" s="30" t="e">
        <f t="shared" si="19"/>
        <v>#VALUE!</v>
      </c>
      <c r="I21" s="20" t="e">
        <f t="shared" si="20"/>
        <v>#VALUE!</v>
      </c>
      <c r="J21" s="20" t="e">
        <f t="shared" si="21"/>
        <v>#VALUE!</v>
      </c>
      <c r="K21" s="30" t="e">
        <f t="shared" si="22"/>
        <v>#VALUE!</v>
      </c>
      <c r="L21" s="20" t="s">
        <v>548</v>
      </c>
      <c r="M21" s="30" t="str">
        <f t="shared" si="23"/>
        <v xml:space="preserve">LASTMODIFIEDDATE </v>
      </c>
      <c r="N21" s="30" t="str">
        <f t="shared" si="24"/>
        <v xml:space="preserve">LASTMODIFIEDDATE </v>
      </c>
      <c r="O21" s="20" t="e">
        <f t="shared" si="25"/>
        <v>#VALUE!</v>
      </c>
      <c r="P21" s="20" t="e">
        <f t="shared" si="26"/>
        <v>#VALUE!</v>
      </c>
      <c r="Q21" s="16"/>
      <c r="R21" s="20" t="str">
        <f t="shared" si="27"/>
        <v xml:space="preserve">LASTMODIFIEDDATE </v>
      </c>
      <c r="S21" s="20"/>
      <c r="T21" s="20"/>
      <c r="U21" s="20"/>
      <c r="V21" s="20"/>
      <c r="W21" s="20"/>
      <c r="X21" s="20"/>
      <c r="Y21" s="20"/>
    </row>
    <row r="22" spans="1:25" hidden="1" x14ac:dyDescent="0.25">
      <c r="A22" s="2"/>
      <c r="B22" t="s">
        <v>36</v>
      </c>
      <c r="C22" s="20">
        <f t="shared" si="14"/>
        <v>17</v>
      </c>
      <c r="D22" s="30" t="str">
        <f t="shared" si="15"/>
        <v xml:space="preserve">LASTMODIFIEDTIME </v>
      </c>
      <c r="E22" s="30" t="str">
        <f t="shared" si="16"/>
        <v xml:space="preserve">LASTMODIFIEDTIME </v>
      </c>
      <c r="F22" s="20" t="str">
        <f t="shared" si="17"/>
        <v>TIMESTAMP,</v>
      </c>
      <c r="G22" s="20" t="e">
        <f t="shared" si="18"/>
        <v>#VALUE!</v>
      </c>
      <c r="H22" s="30" t="e">
        <f t="shared" si="19"/>
        <v>#VALUE!</v>
      </c>
      <c r="I22" s="20" t="e">
        <f t="shared" si="20"/>
        <v>#VALUE!</v>
      </c>
      <c r="J22" s="20" t="e">
        <f t="shared" si="21"/>
        <v>#VALUE!</v>
      </c>
      <c r="K22" s="30" t="e">
        <f t="shared" si="22"/>
        <v>#VALUE!</v>
      </c>
      <c r="L22" s="20" t="s">
        <v>549</v>
      </c>
      <c r="M22" s="30" t="str">
        <f t="shared" si="23"/>
        <v xml:space="preserve">LASTMODIFIEDTIME </v>
      </c>
      <c r="N22" s="30" t="str">
        <f t="shared" si="24"/>
        <v xml:space="preserve">LASTMODIFIEDTIME </v>
      </c>
      <c r="O22" s="20" t="e">
        <f t="shared" si="25"/>
        <v>#VALUE!</v>
      </c>
      <c r="P22" s="20" t="e">
        <f t="shared" si="26"/>
        <v>#VALUE!</v>
      </c>
      <c r="Q22" s="16"/>
      <c r="R22" s="20" t="str">
        <f t="shared" si="27"/>
        <v xml:space="preserve">LASTMODIFIEDTIME </v>
      </c>
      <c r="S22" s="20"/>
      <c r="T22" s="20"/>
      <c r="U22" s="20"/>
      <c r="V22" s="20"/>
      <c r="W22" s="20"/>
      <c r="X22" s="20"/>
      <c r="Y22" s="20"/>
    </row>
    <row r="23" spans="1:25" hidden="1" x14ac:dyDescent="0.25">
      <c r="A23" s="2"/>
      <c r="B23" t="s">
        <v>30</v>
      </c>
      <c r="C23" s="20">
        <f t="shared" si="14"/>
        <v>13</v>
      </c>
      <c r="D23" s="30" t="str">
        <f t="shared" si="15"/>
        <v xml:space="preserve">DEPRECATEDBY </v>
      </c>
      <c r="E23" s="30" t="str">
        <f t="shared" si="16"/>
        <v xml:space="preserve">DEPRECATEDBY </v>
      </c>
      <c r="F23" s="20" t="str">
        <f t="shared" si="17"/>
        <v>VARCHAR2 (10),</v>
      </c>
      <c r="G23" s="20">
        <f t="shared" si="18"/>
        <v>10</v>
      </c>
      <c r="H23" s="30" t="str">
        <f t="shared" si="19"/>
        <v xml:space="preserve">VARCHAR2 </v>
      </c>
      <c r="I23" s="20">
        <f t="shared" si="20"/>
        <v>13</v>
      </c>
      <c r="J23" s="20">
        <f t="shared" si="21"/>
        <v>3</v>
      </c>
      <c r="K23" s="30" t="str">
        <f t="shared" si="22"/>
        <v>10</v>
      </c>
      <c r="L23" s="20" t="s">
        <v>550</v>
      </c>
      <c r="M23" s="30" t="str">
        <f t="shared" si="23"/>
        <v xml:space="preserve">DEPRECATEDBY </v>
      </c>
      <c r="N23" s="30" t="str">
        <f t="shared" si="24"/>
        <v xml:space="preserve">DEPRECATEDBY </v>
      </c>
      <c r="O23" s="20" t="str">
        <f t="shared" si="25"/>
        <v xml:space="preserve">VARCHAR2 </v>
      </c>
      <c r="P23" s="20" t="str">
        <f t="shared" si="26"/>
        <v>10</v>
      </c>
      <c r="Q23" s="16"/>
      <c r="R23" s="20" t="str">
        <f t="shared" si="27"/>
        <v xml:space="preserve">DEPRECATEDBY </v>
      </c>
      <c r="S23" s="20"/>
      <c r="T23" s="20"/>
      <c r="U23" s="20"/>
      <c r="V23" s="20"/>
      <c r="W23" s="20"/>
      <c r="X23" s="20"/>
      <c r="Y23" s="20"/>
    </row>
    <row r="24" spans="1:25" hidden="1" x14ac:dyDescent="0.25">
      <c r="A24" s="2"/>
      <c r="B24" t="s">
        <v>31</v>
      </c>
      <c r="C24" s="20">
        <f t="shared" si="14"/>
        <v>15</v>
      </c>
      <c r="D24" s="30" t="str">
        <f t="shared" si="15"/>
        <v xml:space="preserve">DEPRECATEDDATE </v>
      </c>
      <c r="E24" s="30" t="str">
        <f t="shared" si="16"/>
        <v xml:space="preserve">DEPRECATEDDATE </v>
      </c>
      <c r="F24" s="20" t="str">
        <f t="shared" si="17"/>
        <v>TIMESTAMP,</v>
      </c>
      <c r="G24" s="20" t="e">
        <f t="shared" si="18"/>
        <v>#VALUE!</v>
      </c>
      <c r="H24" s="30" t="e">
        <f t="shared" si="19"/>
        <v>#VALUE!</v>
      </c>
      <c r="I24" s="20" t="e">
        <f t="shared" si="20"/>
        <v>#VALUE!</v>
      </c>
      <c r="J24" s="20" t="e">
        <f t="shared" si="21"/>
        <v>#VALUE!</v>
      </c>
      <c r="K24" s="30" t="e">
        <f t="shared" si="22"/>
        <v>#VALUE!</v>
      </c>
      <c r="L24" s="20" t="s">
        <v>551</v>
      </c>
      <c r="M24" s="30" t="str">
        <f t="shared" si="23"/>
        <v xml:space="preserve">DEPRECATEDDATE </v>
      </c>
      <c r="N24" s="30" t="str">
        <f t="shared" si="24"/>
        <v xml:space="preserve">DEPRECATEDDATE </v>
      </c>
      <c r="O24" s="20" t="e">
        <f t="shared" si="25"/>
        <v>#VALUE!</v>
      </c>
      <c r="P24" s="20" t="e">
        <f t="shared" si="26"/>
        <v>#VALUE!</v>
      </c>
      <c r="Q24" s="16"/>
      <c r="R24" s="20" t="str">
        <f t="shared" si="27"/>
        <v xml:space="preserve">DEPRECATEDDATE </v>
      </c>
      <c r="S24" s="20"/>
      <c r="T24" s="20"/>
      <c r="U24" s="20"/>
      <c r="V24" s="20"/>
      <c r="W24" s="20"/>
      <c r="X24" s="20"/>
      <c r="Y24" s="20"/>
    </row>
    <row r="25" spans="1:25" hidden="1" x14ac:dyDescent="0.25">
      <c r="A25" s="2"/>
      <c r="B25" t="s">
        <v>32</v>
      </c>
      <c r="C25" s="20">
        <f t="shared" si="14"/>
        <v>15</v>
      </c>
      <c r="D25" s="30" t="str">
        <f t="shared" si="15"/>
        <v xml:space="preserve">DEPRECATEDTIME </v>
      </c>
      <c r="E25" s="30" t="str">
        <f t="shared" si="16"/>
        <v xml:space="preserve">DEPRECATEDTIME </v>
      </c>
      <c r="F25" s="20" t="str">
        <f t="shared" si="17"/>
        <v>TIMESTAMP,</v>
      </c>
      <c r="G25" s="20" t="e">
        <f t="shared" si="18"/>
        <v>#VALUE!</v>
      </c>
      <c r="H25" s="30" t="e">
        <f t="shared" si="19"/>
        <v>#VALUE!</v>
      </c>
      <c r="I25" s="20" t="e">
        <f t="shared" si="20"/>
        <v>#VALUE!</v>
      </c>
      <c r="J25" s="20" t="e">
        <f t="shared" si="21"/>
        <v>#VALUE!</v>
      </c>
      <c r="K25" s="30" t="e">
        <f t="shared" si="22"/>
        <v>#VALUE!</v>
      </c>
      <c r="L25" s="20" t="s">
        <v>552</v>
      </c>
      <c r="M25" s="30" t="str">
        <f t="shared" si="23"/>
        <v xml:space="preserve">DEPRECATEDTIME </v>
      </c>
      <c r="N25" s="30" t="str">
        <f t="shared" si="24"/>
        <v xml:space="preserve">DEPRECATEDTIME </v>
      </c>
      <c r="O25" s="20" t="e">
        <f t="shared" si="25"/>
        <v>#VALUE!</v>
      </c>
      <c r="P25" s="20" t="e">
        <f t="shared" si="26"/>
        <v>#VALUE!</v>
      </c>
      <c r="Q25" s="16"/>
      <c r="R25" s="20" t="str">
        <f t="shared" si="27"/>
        <v xml:space="preserve">DEPRECATEDTIME </v>
      </c>
      <c r="S25" s="20"/>
      <c r="T25" s="20"/>
      <c r="U25" s="20"/>
      <c r="V25" s="20"/>
      <c r="W25" s="20"/>
      <c r="X25" s="20"/>
      <c r="Y25" s="20"/>
    </row>
    <row r="26" spans="1:25" hidden="1" x14ac:dyDescent="0.25">
      <c r="A26" s="2"/>
      <c r="B26" t="s">
        <v>29</v>
      </c>
      <c r="C26" s="20">
        <f t="shared" si="14"/>
        <v>11</v>
      </c>
      <c r="D26" s="30" t="str">
        <f t="shared" si="15"/>
        <v xml:space="preserve">DEPRECATED </v>
      </c>
      <c r="E26" s="30" t="str">
        <f t="shared" si="16"/>
        <v xml:space="preserve">DEPRECATED </v>
      </c>
      <c r="F26" s="20" t="str">
        <f t="shared" si="17"/>
        <v>NUMBER (10),</v>
      </c>
      <c r="G26" s="20">
        <f t="shared" si="18"/>
        <v>8</v>
      </c>
      <c r="H26" s="30" t="str">
        <f t="shared" si="19"/>
        <v xml:space="preserve">NUMBER </v>
      </c>
      <c r="I26" s="20">
        <f t="shared" si="20"/>
        <v>11</v>
      </c>
      <c r="J26" s="20">
        <f t="shared" si="21"/>
        <v>3</v>
      </c>
      <c r="K26" s="30" t="str">
        <f t="shared" si="22"/>
        <v>10</v>
      </c>
      <c r="L26" s="20" t="s">
        <v>553</v>
      </c>
      <c r="M26" s="30" t="str">
        <f t="shared" si="23"/>
        <v xml:space="preserve">DEPRECATED </v>
      </c>
      <c r="N26" s="30" t="str">
        <f t="shared" si="24"/>
        <v xml:space="preserve">DEPRECATED </v>
      </c>
      <c r="O26" s="20" t="str">
        <f t="shared" si="25"/>
        <v xml:space="preserve">NUMBER </v>
      </c>
      <c r="P26" s="20" t="str">
        <f t="shared" si="26"/>
        <v>10</v>
      </c>
      <c r="Q26" s="16"/>
      <c r="R26" s="20" t="str">
        <f t="shared" si="27"/>
        <v xml:space="preserve">DEPRECATED </v>
      </c>
      <c r="S26" s="20"/>
      <c r="T26" s="20"/>
      <c r="U26" s="20"/>
      <c r="V26" s="20"/>
      <c r="W26" s="20"/>
      <c r="X26" s="20"/>
      <c r="Y26" s="20"/>
    </row>
    <row r="27" spans="1:25" hidden="1" x14ac:dyDescent="0.25">
      <c r="A27" s="2"/>
      <c r="B27" t="s">
        <v>70</v>
      </c>
      <c r="C27" s="20">
        <f t="shared" si="14"/>
        <v>12</v>
      </c>
      <c r="D27" s="30" t="str">
        <f t="shared" si="15"/>
        <v xml:space="preserve">ENCCHECKSUM </v>
      </c>
      <c r="E27" s="30" t="str">
        <f t="shared" si="16"/>
        <v xml:space="preserve">ENCCHECKSUM </v>
      </c>
      <c r="F27" s="20" t="str">
        <f t="shared" si="17"/>
        <v>VARCHAR2 (100),</v>
      </c>
      <c r="G27" s="20">
        <f t="shared" si="18"/>
        <v>10</v>
      </c>
      <c r="H27" s="30" t="str">
        <f t="shared" si="19"/>
        <v xml:space="preserve">VARCHAR2 </v>
      </c>
      <c r="I27" s="20">
        <f t="shared" si="20"/>
        <v>14</v>
      </c>
      <c r="J27" s="20">
        <f t="shared" si="21"/>
        <v>4</v>
      </c>
      <c r="K27" s="30" t="str">
        <f t="shared" si="22"/>
        <v>100</v>
      </c>
      <c r="L27" s="20" t="s">
        <v>554</v>
      </c>
      <c r="M27" s="30" t="str">
        <f t="shared" si="23"/>
        <v xml:space="preserve">ENCCHECKSUM </v>
      </c>
      <c r="N27" s="30" t="str">
        <f t="shared" si="24"/>
        <v xml:space="preserve">ENCCHECKSUM </v>
      </c>
      <c r="O27" s="20" t="str">
        <f t="shared" si="25"/>
        <v xml:space="preserve">VARCHAR2 </v>
      </c>
      <c r="P27" s="20" t="str">
        <f t="shared" si="26"/>
        <v>100</v>
      </c>
      <c r="Q27" s="16"/>
      <c r="R27" s="20" t="str">
        <f t="shared" si="27"/>
        <v xml:space="preserve">ENCCHECKSUM </v>
      </c>
      <c r="S27" s="20"/>
      <c r="T27" s="20"/>
      <c r="U27" s="20"/>
      <c r="V27" s="20"/>
      <c r="W27" s="20"/>
      <c r="X27" s="20"/>
      <c r="Y27" s="20"/>
    </row>
    <row r="28" spans="1:25" x14ac:dyDescent="0.25">
      <c r="A28" s="2"/>
      <c r="B28" t="s">
        <v>504</v>
      </c>
      <c r="C28" s="20">
        <f t="shared" si="14"/>
        <v>10</v>
      </c>
      <c r="D28" s="30" t="str">
        <f t="shared" si="15"/>
        <v xml:space="preserve">OUPCHGCUR </v>
      </c>
      <c r="E28" s="30" t="str">
        <f t="shared" si="16"/>
        <v xml:space="preserve">OUPCHGCUR </v>
      </c>
      <c r="F28" s="20" t="str">
        <f t="shared" si="17"/>
        <v>VARCHAR2 (6),</v>
      </c>
      <c r="G28" s="20">
        <f t="shared" si="18"/>
        <v>10</v>
      </c>
      <c r="H28" s="30" t="str">
        <f t="shared" si="19"/>
        <v xml:space="preserve">VARCHAR2 </v>
      </c>
      <c r="I28" s="20">
        <f t="shared" si="20"/>
        <v>12</v>
      </c>
      <c r="J28" s="20">
        <f t="shared" si="21"/>
        <v>2</v>
      </c>
      <c r="K28" s="30" t="str">
        <f t="shared" si="22"/>
        <v>6</v>
      </c>
      <c r="L28" s="20" t="s">
        <v>555</v>
      </c>
      <c r="M28" s="30" t="str">
        <f t="shared" si="23"/>
        <v xml:space="preserve">OUPCHGCUR </v>
      </c>
      <c r="N28" s="30" t="str">
        <f t="shared" si="24"/>
        <v xml:space="preserve">OUPCHGCUR </v>
      </c>
      <c r="O28" s="20" t="str">
        <f t="shared" si="25"/>
        <v xml:space="preserve">VARCHAR2 </v>
      </c>
      <c r="P28" s="20" t="str">
        <f t="shared" si="26"/>
        <v>6</v>
      </c>
      <c r="Q28" s="16"/>
      <c r="R28" s="20" t="s">
        <v>513</v>
      </c>
      <c r="S28" s="20"/>
      <c r="T28" s="20"/>
      <c r="U28" s="20"/>
      <c r="V28" s="20"/>
      <c r="W28" s="20"/>
      <c r="X28" s="20"/>
      <c r="Y28" s="20"/>
    </row>
    <row r="29" spans="1:25" x14ac:dyDescent="0.25">
      <c r="A29" s="2"/>
      <c r="B29" t="s">
        <v>505</v>
      </c>
      <c r="C29" s="20">
        <f t="shared" si="14"/>
        <v>13</v>
      </c>
      <c r="D29" s="30" t="str">
        <f t="shared" si="15"/>
        <v xml:space="preserve">OUPCHGRTTYPE </v>
      </c>
      <c r="E29" s="30" t="str">
        <f t="shared" si="16"/>
        <v xml:space="preserve">OUPCHGRTTYPE </v>
      </c>
      <c r="F29" s="20" t="str">
        <f t="shared" si="17"/>
        <v>VARCHAR2 (7),</v>
      </c>
      <c r="G29" s="20">
        <f t="shared" si="18"/>
        <v>10</v>
      </c>
      <c r="H29" s="30" t="str">
        <f t="shared" si="19"/>
        <v xml:space="preserve">VARCHAR2 </v>
      </c>
      <c r="I29" s="20">
        <f t="shared" si="20"/>
        <v>12</v>
      </c>
      <c r="J29" s="20">
        <f t="shared" si="21"/>
        <v>2</v>
      </c>
      <c r="K29" s="30" t="str">
        <f t="shared" si="22"/>
        <v>7</v>
      </c>
      <c r="L29" s="20" t="s">
        <v>556</v>
      </c>
      <c r="M29" s="30" t="str">
        <f t="shared" si="23"/>
        <v xml:space="preserve">OUPCHGRTTYPE </v>
      </c>
      <c r="N29" s="30" t="str">
        <f t="shared" si="24"/>
        <v xml:space="preserve">OUPCHGRTTYPE </v>
      </c>
      <c r="O29" s="20" t="str">
        <f t="shared" si="25"/>
        <v xml:space="preserve">VARCHAR2 </v>
      </c>
      <c r="P29" s="20" t="str">
        <f t="shared" si="26"/>
        <v>7</v>
      </c>
      <c r="Q29" s="16"/>
      <c r="R29" s="20" t="s">
        <v>512</v>
      </c>
      <c r="S29" s="20"/>
      <c r="T29" s="20"/>
      <c r="U29" s="20"/>
      <c r="V29" s="20"/>
      <c r="W29" s="20"/>
      <c r="X29" s="20"/>
      <c r="Y29" s="20"/>
    </row>
    <row r="30" spans="1:25" x14ac:dyDescent="0.25">
      <c r="A30" s="2"/>
      <c r="B30" t="s">
        <v>506</v>
      </c>
      <c r="C30" s="20">
        <f t="shared" si="14"/>
        <v>10</v>
      </c>
      <c r="D30" s="30" t="str">
        <f t="shared" si="15"/>
        <v xml:space="preserve">OUPCHGSRT </v>
      </c>
      <c r="E30" s="30" t="str">
        <f t="shared" si="16"/>
        <v xml:space="preserve">OUPCHGSRT </v>
      </c>
      <c r="F30" s="20" t="str">
        <f t="shared" si="17"/>
        <v>FLOAT,</v>
      </c>
      <c r="G30" s="20" t="e">
        <f t="shared" si="18"/>
        <v>#VALUE!</v>
      </c>
      <c r="H30" s="30" t="e">
        <f t="shared" si="19"/>
        <v>#VALUE!</v>
      </c>
      <c r="I30" s="20" t="e">
        <f t="shared" si="20"/>
        <v>#VALUE!</v>
      </c>
      <c r="J30" s="20" t="e">
        <f t="shared" si="21"/>
        <v>#VALUE!</v>
      </c>
      <c r="K30" s="30" t="e">
        <f t="shared" si="22"/>
        <v>#VALUE!</v>
      </c>
      <c r="L30" s="20" t="s">
        <v>557</v>
      </c>
      <c r="M30" s="30" t="str">
        <f t="shared" si="23"/>
        <v xml:space="preserve">OUPCHGSRT </v>
      </c>
      <c r="N30" s="30" t="str">
        <f t="shared" si="24"/>
        <v xml:space="preserve">OUPCHGSRT </v>
      </c>
      <c r="O30" s="20" t="e">
        <f t="shared" si="25"/>
        <v>#VALUE!</v>
      </c>
      <c r="P30" s="20" t="e">
        <f t="shared" si="26"/>
        <v>#VALUE!</v>
      </c>
      <c r="Q30" s="16"/>
      <c r="R30" s="20" t="s">
        <v>511</v>
      </c>
      <c r="S30" s="20"/>
      <c r="T30" s="20"/>
      <c r="U30" s="20"/>
      <c r="V30" s="20"/>
      <c r="W30" s="20"/>
      <c r="X30" s="20"/>
      <c r="Y30" s="20"/>
    </row>
    <row r="31" spans="1:25" x14ac:dyDescent="0.25">
      <c r="A31" s="2"/>
      <c r="B31" t="s">
        <v>507</v>
      </c>
      <c r="C31" s="20">
        <f t="shared" si="14"/>
        <v>13</v>
      </c>
      <c r="D31" s="30" t="str">
        <f t="shared" si="15"/>
        <v xml:space="preserve">OUPCHGDRACCT </v>
      </c>
      <c r="E31" s="30" t="str">
        <f t="shared" si="16"/>
        <v xml:space="preserve">OUPCHGDRACCT </v>
      </c>
      <c r="F31" s="20" t="str">
        <f t="shared" si="17"/>
        <v>VARCHAR2 (32),</v>
      </c>
      <c r="G31" s="20">
        <f t="shared" si="18"/>
        <v>10</v>
      </c>
      <c r="H31" s="30" t="str">
        <f t="shared" si="19"/>
        <v xml:space="preserve">VARCHAR2 </v>
      </c>
      <c r="I31" s="20">
        <f t="shared" si="20"/>
        <v>13</v>
      </c>
      <c r="J31" s="20">
        <f t="shared" si="21"/>
        <v>3</v>
      </c>
      <c r="K31" s="30" t="str">
        <f t="shared" si="22"/>
        <v>32</v>
      </c>
      <c r="L31" s="20" t="s">
        <v>558</v>
      </c>
      <c r="M31" s="30" t="str">
        <f t="shared" si="23"/>
        <v xml:space="preserve">OUPCHGDRACCT </v>
      </c>
      <c r="N31" s="30" t="str">
        <f t="shared" si="24"/>
        <v xml:space="preserve">OUPCHGDRACCT </v>
      </c>
      <c r="O31" s="20" t="str">
        <f t="shared" si="25"/>
        <v xml:space="preserve">VARCHAR2 </v>
      </c>
      <c r="P31" s="20" t="str">
        <f t="shared" si="26"/>
        <v>32</v>
      </c>
      <c r="Q31" s="16"/>
      <c r="R31" s="20" t="s">
        <v>510</v>
      </c>
      <c r="S31" s="20"/>
      <c r="T31" s="20"/>
      <c r="U31" s="20"/>
      <c r="V31" s="20"/>
      <c r="W31" s="20"/>
      <c r="X31" s="20"/>
      <c r="Y31" s="20"/>
    </row>
    <row r="32" spans="1:25" hidden="1" x14ac:dyDescent="0.25">
      <c r="A32" s="2"/>
      <c r="B32" t="s">
        <v>508</v>
      </c>
      <c r="C32" s="20">
        <f t="shared" si="14"/>
        <v>11</v>
      </c>
      <c r="D32" s="30" t="str">
        <f t="shared" si="15"/>
        <v xml:space="preserve">CONSTRAINT </v>
      </c>
      <c r="E32" s="30" t="str">
        <f t="shared" si="16"/>
        <v xml:space="preserve">CONSTRAINT </v>
      </c>
      <c r="F32" s="20" t="str">
        <f t="shared" si="17"/>
        <v>PK_D530120 PRIMARY KEY (SRNO, TENANTID, BRANCHCODE, PRDACCTID),</v>
      </c>
      <c r="G32" s="20">
        <f t="shared" si="18"/>
        <v>24</v>
      </c>
      <c r="H32" s="30" t="str">
        <f t="shared" si="19"/>
        <v xml:space="preserve">PK_D530120 PRIMARY KEY </v>
      </c>
      <c r="I32" s="20">
        <f t="shared" si="20"/>
        <v>62</v>
      </c>
      <c r="J32" s="20">
        <f t="shared" si="21"/>
        <v>38</v>
      </c>
      <c r="K32" s="30" t="str">
        <f t="shared" si="22"/>
        <v>SRNO, TENANTID, BRANCHCODE, PRDACCTID</v>
      </c>
      <c r="L32" s="20" t="s">
        <v>559</v>
      </c>
      <c r="M32" s="30" t="str">
        <f t="shared" si="23"/>
        <v xml:space="preserve">CONSTRAINT </v>
      </c>
      <c r="N32" s="30" t="str">
        <f t="shared" si="24"/>
        <v xml:space="preserve">CONSTRAINT </v>
      </c>
      <c r="O32" s="20" t="str">
        <f t="shared" si="25"/>
        <v xml:space="preserve">PK_D530120 PRIMARY KEY </v>
      </c>
      <c r="P32" s="20" t="str">
        <f t="shared" si="26"/>
        <v>SRNO, TENANTID, BRANCHCODE, PRDACCTID</v>
      </c>
      <c r="Q32" s="16">
        <v>139</v>
      </c>
      <c r="R32" s="20" t="str">
        <f t="shared" si="27"/>
        <v xml:space="preserve">CONSTRAINT </v>
      </c>
      <c r="S32" s="20"/>
      <c r="T32" s="20"/>
      <c r="U32" s="20"/>
      <c r="V32" s="20"/>
      <c r="W32" s="20"/>
      <c r="X32" s="20"/>
      <c r="Y32" s="20"/>
    </row>
    <row r="33" spans="1:25" hidden="1" x14ac:dyDescent="0.25">
      <c r="A33" s="2"/>
      <c r="B33" t="s">
        <v>509</v>
      </c>
      <c r="C33" s="20">
        <f t="shared" si="14"/>
        <v>11</v>
      </c>
      <c r="D33" s="30" t="str">
        <f t="shared" si="15"/>
        <v xml:space="preserve">CONSTRAINT </v>
      </c>
      <c r="E33" s="30" t="str">
        <f t="shared" si="16"/>
        <v xml:space="preserve">CONSTRAINT </v>
      </c>
      <c r="F33" s="20" t="str">
        <f t="shared" si="17"/>
        <v>FK_D530120_TBP_1 FOREIGN KEY (TENANTID, BRANCHCODE, PRDACCTID) REFERENCES TFNGTEST.D530020 (TENANTI</v>
      </c>
      <c r="G33" s="20">
        <f t="shared" si="18"/>
        <v>30</v>
      </c>
      <c r="H33" s="30" t="str">
        <f t="shared" si="19"/>
        <v xml:space="preserve">FK_D530120_TBP_1 FOREIGN KEY </v>
      </c>
      <c r="I33" s="20">
        <f t="shared" si="20"/>
        <v>62</v>
      </c>
      <c r="J33" s="20">
        <f t="shared" si="21"/>
        <v>32</v>
      </c>
      <c r="K33" s="30" t="str">
        <f t="shared" si="22"/>
        <v>TENANTID, BRANCHCODE, PRDACCTID</v>
      </c>
      <c r="L33" s="20" t="s">
        <v>560</v>
      </c>
      <c r="M33" s="30" t="str">
        <f t="shared" si="23"/>
        <v xml:space="preserve">CONSTRAINT </v>
      </c>
      <c r="N33" s="30" t="str">
        <f t="shared" si="24"/>
        <v xml:space="preserve">CONSTRAINT </v>
      </c>
      <c r="O33" s="20" t="str">
        <f t="shared" si="25"/>
        <v xml:space="preserve">FK_D530120_TBP_1 FOREIGN KEY </v>
      </c>
      <c r="P33" s="20" t="str">
        <f t="shared" si="26"/>
        <v>TENANTID, BRANCHCODE, PRDACCTID</v>
      </c>
      <c r="Q33" s="16">
        <v>139</v>
      </c>
      <c r="R33" s="20" t="str">
        <f t="shared" si="27"/>
        <v xml:space="preserve">CONSTRAINT </v>
      </c>
      <c r="S33" s="20"/>
      <c r="T33" s="20"/>
      <c r="U33" s="20"/>
      <c r="V33" s="20"/>
      <c r="W33" s="20"/>
      <c r="X33" s="20"/>
      <c r="Y33" s="20"/>
    </row>
    <row r="34" spans="1:25" hidden="1" x14ac:dyDescent="0.25">
      <c r="A34" s="2"/>
      <c r="B34" t="s">
        <v>184</v>
      </c>
      <c r="C34" s="20" t="e">
        <f t="shared" si="14"/>
        <v>#VALUE!</v>
      </c>
      <c r="D34" s="30" t="e">
        <f t="shared" si="15"/>
        <v>#VALUE!</v>
      </c>
      <c r="E34" s="30" t="e">
        <f t="shared" si="16"/>
        <v>#VALUE!</v>
      </c>
      <c r="F34" s="20" t="e">
        <f t="shared" si="17"/>
        <v>#VALUE!</v>
      </c>
      <c r="G34" s="20" t="e">
        <f t="shared" si="18"/>
        <v>#VALUE!</v>
      </c>
      <c r="H34" s="30" t="e">
        <f t="shared" si="19"/>
        <v>#VALUE!</v>
      </c>
      <c r="I34" s="20" t="e">
        <f t="shared" si="20"/>
        <v>#VALUE!</v>
      </c>
      <c r="J34" s="20" t="e">
        <f t="shared" si="21"/>
        <v>#VALUE!</v>
      </c>
      <c r="K34" s="30" t="e">
        <f t="shared" si="22"/>
        <v>#VALUE!</v>
      </c>
      <c r="L34" s="20" t="s">
        <v>561</v>
      </c>
      <c r="M34" s="30" t="e">
        <f t="shared" si="23"/>
        <v>#VALUE!</v>
      </c>
      <c r="N34" s="30" t="e">
        <f t="shared" si="24"/>
        <v>#VALUE!</v>
      </c>
      <c r="O34" s="20" t="e">
        <f t="shared" si="25"/>
        <v>#VALUE!</v>
      </c>
      <c r="P34" s="20" t="e">
        <f t="shared" si="26"/>
        <v>#VALUE!</v>
      </c>
      <c r="Q34" s="16">
        <v>139</v>
      </c>
      <c r="R34" s="20" t="e">
        <f t="shared" si="27"/>
        <v>#VALUE!</v>
      </c>
      <c r="S34" s="20"/>
      <c r="T34" s="20"/>
      <c r="U34" s="20"/>
      <c r="V34" s="20"/>
      <c r="W34" s="20"/>
      <c r="X34" s="20"/>
      <c r="Y34" s="20"/>
    </row>
    <row r="35" spans="1:25" hidden="1" x14ac:dyDescent="0.25">
      <c r="A35" s="2"/>
      <c r="B35" t="s">
        <v>185</v>
      </c>
      <c r="C35" s="20">
        <f t="shared" si="14"/>
        <v>11</v>
      </c>
      <c r="D35" s="30" t="str">
        <f t="shared" si="15"/>
        <v xml:space="preserve">TABLESPACE </v>
      </c>
      <c r="E35" s="30" t="str">
        <f t="shared" si="16"/>
        <v xml:space="preserve">TABLESPACE </v>
      </c>
      <c r="F35" s="20" t="str">
        <f t="shared" si="17"/>
        <v>USERS</v>
      </c>
      <c r="G35" s="20" t="e">
        <f t="shared" si="18"/>
        <v>#VALUE!</v>
      </c>
      <c r="H35" s="30" t="e">
        <f t="shared" si="19"/>
        <v>#VALUE!</v>
      </c>
      <c r="I35" s="20" t="e">
        <f t="shared" si="20"/>
        <v>#VALUE!</v>
      </c>
      <c r="J35" s="20" t="e">
        <f t="shared" si="21"/>
        <v>#VALUE!</v>
      </c>
      <c r="K35" s="30" t="e">
        <f t="shared" si="22"/>
        <v>#VALUE!</v>
      </c>
      <c r="L35" s="20" t="s">
        <v>562</v>
      </c>
      <c r="M35" s="30" t="str">
        <f t="shared" si="23"/>
        <v xml:space="preserve">TABLESPACE </v>
      </c>
      <c r="N35" s="30" t="str">
        <f t="shared" si="24"/>
        <v xml:space="preserve">TABLESPACE </v>
      </c>
      <c r="O35" s="20" t="e">
        <f t="shared" si="25"/>
        <v>#VALUE!</v>
      </c>
      <c r="P35" s="20" t="e">
        <f t="shared" si="26"/>
        <v>#VALUE!</v>
      </c>
      <c r="Q35" s="16">
        <v>139</v>
      </c>
      <c r="R35" s="20" t="str">
        <f t="shared" si="27"/>
        <v xml:space="preserve">TABLESPACE </v>
      </c>
      <c r="S35" s="20"/>
      <c r="T35" s="20"/>
      <c r="U35" s="20"/>
      <c r="V35" s="20"/>
      <c r="W35" s="20"/>
      <c r="X35" s="20"/>
      <c r="Y35" s="20"/>
    </row>
    <row r="36" spans="1:25" hidden="1" x14ac:dyDescent="0.25">
      <c r="A36" s="2"/>
      <c r="B36" t="s">
        <v>186</v>
      </c>
      <c r="C36" s="20">
        <f t="shared" si="14"/>
        <v>8</v>
      </c>
      <c r="D36" s="30" t="str">
        <f t="shared" si="15"/>
        <v xml:space="preserve">STORAGE </v>
      </c>
      <c r="E36" s="30" t="str">
        <f t="shared" si="16"/>
        <v xml:space="preserve">STORAGE </v>
      </c>
      <c r="F36" s="20" t="str">
        <f t="shared" si="17"/>
        <v>(BUFFER_POOL DEFAULT);</v>
      </c>
      <c r="G36" s="20">
        <f t="shared" si="18"/>
        <v>1</v>
      </c>
      <c r="H36" s="30" t="str">
        <f t="shared" si="19"/>
        <v/>
      </c>
      <c r="I36" s="20">
        <f t="shared" si="20"/>
        <v>21</v>
      </c>
      <c r="J36" s="20">
        <f t="shared" si="21"/>
        <v>20</v>
      </c>
      <c r="K36" s="30" t="str">
        <f t="shared" si="22"/>
        <v>BUFFER_POOL DEFAULT</v>
      </c>
      <c r="L36" s="20" t="s">
        <v>563</v>
      </c>
      <c r="M36" s="30" t="str">
        <f t="shared" si="23"/>
        <v xml:space="preserve">STORAGE </v>
      </c>
      <c r="N36" s="30" t="str">
        <f t="shared" si="24"/>
        <v xml:space="preserve">STORAGE </v>
      </c>
      <c r="O36" s="20" t="str">
        <f t="shared" si="25"/>
        <v/>
      </c>
      <c r="P36" s="20" t="str">
        <f t="shared" si="26"/>
        <v>BUFFER_POOL DEFAULT</v>
      </c>
      <c r="Q36" s="16">
        <v>139</v>
      </c>
      <c r="R36" s="20" t="str">
        <f t="shared" si="27"/>
        <v xml:space="preserve">STORAGE </v>
      </c>
      <c r="S36" s="20"/>
      <c r="T36" s="20"/>
      <c r="U36" s="20"/>
      <c r="V36" s="20"/>
      <c r="W36" s="20"/>
      <c r="X36" s="20"/>
      <c r="Y36" s="20"/>
    </row>
    <row r="37" spans="1:25" x14ac:dyDescent="0.25">
      <c r="A37" s="2"/>
      <c r="D37" s="1"/>
      <c r="E37" s="1"/>
      <c r="F37" s="2"/>
      <c r="G37" s="2"/>
      <c r="H37" s="1"/>
      <c r="I37" s="2"/>
      <c r="J37" s="2"/>
      <c r="K37" s="1"/>
      <c r="L37" s="2"/>
      <c r="M37" s="1"/>
      <c r="N37" s="1"/>
      <c r="O37" s="2"/>
      <c r="P37" s="2"/>
      <c r="Q37" s="2"/>
      <c r="R37" s="2"/>
      <c r="S37" s="2"/>
      <c r="T37" s="2"/>
      <c r="U37" s="2"/>
      <c r="V37" s="2"/>
      <c r="W37" s="2"/>
    </row>
    <row r="38" spans="1:25" x14ac:dyDescent="0.25">
      <c r="A38" s="2"/>
      <c r="D38" s="1"/>
      <c r="E38" s="1"/>
      <c r="F38" s="2"/>
      <c r="G38" s="2"/>
      <c r="H38" s="1"/>
      <c r="I38" s="2"/>
      <c r="J38" s="2"/>
      <c r="K38" s="1"/>
      <c r="L38" s="2"/>
      <c r="M38" s="1"/>
      <c r="N38" s="1"/>
      <c r="O38" s="2"/>
      <c r="P38" s="2"/>
      <c r="Q38" s="2"/>
      <c r="R38" s="2"/>
      <c r="S38" s="2"/>
      <c r="T38" s="2"/>
      <c r="U38" s="2"/>
      <c r="V38" s="2"/>
      <c r="W38" s="2"/>
    </row>
    <row r="39" spans="1:25" x14ac:dyDescent="0.25">
      <c r="A39" s="2"/>
      <c r="D39" s="1"/>
      <c r="E39" s="1"/>
      <c r="F39" s="2"/>
      <c r="G39" s="2"/>
      <c r="H39" s="1"/>
      <c r="I39" s="2"/>
      <c r="J39" s="2"/>
      <c r="K39" s="1"/>
      <c r="L39" s="2"/>
      <c r="M39" s="1"/>
      <c r="N39" s="1"/>
      <c r="O39" s="2"/>
      <c r="P39" s="2"/>
      <c r="Q39" s="2"/>
      <c r="R39" s="2"/>
      <c r="S39" s="2"/>
      <c r="T39" s="2"/>
      <c r="U39" s="2"/>
      <c r="V39" s="2"/>
      <c r="W39" s="2"/>
    </row>
    <row r="40" spans="1:25" x14ac:dyDescent="0.25">
      <c r="A40" s="2"/>
      <c r="D40" s="1"/>
      <c r="E40" s="1"/>
      <c r="F40" s="2"/>
      <c r="G40" s="2"/>
      <c r="H40" s="1"/>
      <c r="I40" s="2"/>
      <c r="J40" s="2"/>
      <c r="K40" s="1"/>
      <c r="L40" s="2"/>
      <c r="M40" s="1"/>
      <c r="N40" s="1"/>
      <c r="O40" s="2"/>
      <c r="P40" s="2"/>
      <c r="Q40" s="2"/>
      <c r="R40" s="15"/>
      <c r="S40" s="2"/>
      <c r="T40" s="2"/>
      <c r="U40" s="2"/>
      <c r="V40" s="2"/>
      <c r="W40" s="2"/>
    </row>
    <row r="41" spans="1:25" x14ac:dyDescent="0.25">
      <c r="A41" s="2"/>
      <c r="D41" s="1"/>
      <c r="E41" s="1"/>
      <c r="F41" s="2"/>
      <c r="G41" s="2"/>
      <c r="H41" s="1"/>
      <c r="I41" s="2"/>
      <c r="J41" s="2"/>
      <c r="K41" s="1"/>
      <c r="L41" s="2"/>
      <c r="M41" s="1"/>
      <c r="N41" s="1"/>
      <c r="O41" s="2"/>
      <c r="P41" s="2"/>
      <c r="Q41" s="2"/>
      <c r="R41" s="6"/>
      <c r="S41" s="2"/>
      <c r="T41" s="2"/>
      <c r="U41" s="2"/>
      <c r="V41" s="2"/>
      <c r="W41" s="2"/>
    </row>
    <row r="42" spans="1:25" x14ac:dyDescent="0.25">
      <c r="A42" s="2"/>
      <c r="D42" s="1"/>
      <c r="E42" s="1"/>
      <c r="F42" s="2"/>
      <c r="G42" s="2"/>
      <c r="H42" s="1"/>
      <c r="I42" s="2"/>
      <c r="J42" s="2"/>
      <c r="K42" s="1"/>
      <c r="L42" s="2"/>
      <c r="M42" s="1"/>
      <c r="N42" s="1"/>
      <c r="O42" s="2"/>
      <c r="P42" s="2"/>
      <c r="Q42" s="2"/>
      <c r="R42" s="6"/>
      <c r="S42" s="2"/>
      <c r="T42" s="2"/>
      <c r="U42" s="2"/>
      <c r="V42" s="2"/>
      <c r="W42" s="2"/>
    </row>
    <row r="43" spans="1:25" x14ac:dyDescent="0.25">
      <c r="A43" s="2"/>
      <c r="D43" s="1"/>
      <c r="E43" s="1"/>
      <c r="F43" s="2"/>
      <c r="G43" s="2"/>
      <c r="H43" s="1"/>
      <c r="I43" s="2"/>
      <c r="J43" s="2"/>
      <c r="K43" s="1"/>
      <c r="L43" s="2"/>
      <c r="M43" s="1"/>
      <c r="N43" s="1"/>
      <c r="O43" s="2"/>
      <c r="P43" s="2"/>
      <c r="Q43" s="2"/>
      <c r="R43" s="6"/>
      <c r="S43" s="2"/>
      <c r="T43" s="2"/>
      <c r="U43" s="2"/>
      <c r="V43" s="2"/>
      <c r="W43" s="2"/>
    </row>
    <row r="44" spans="1:25" x14ac:dyDescent="0.25">
      <c r="A44" s="2"/>
      <c r="D44" s="1"/>
      <c r="E44" s="1"/>
      <c r="F44" s="2"/>
      <c r="G44" s="2"/>
      <c r="H44" s="1"/>
      <c r="I44" s="2"/>
      <c r="J44" s="2"/>
      <c r="K44" s="1"/>
      <c r="L44" s="2"/>
      <c r="M44" s="1"/>
      <c r="N44" s="1"/>
      <c r="O44" s="2"/>
      <c r="P44" s="2"/>
      <c r="Q44" s="2"/>
      <c r="R44" s="6"/>
      <c r="S44" s="2"/>
      <c r="T44" s="2"/>
      <c r="U44" s="2"/>
      <c r="V44" s="2"/>
      <c r="W44" s="2"/>
    </row>
    <row r="45" spans="1:25" x14ac:dyDescent="0.25">
      <c r="A45" s="2"/>
      <c r="D45" s="1"/>
      <c r="E45" s="1"/>
      <c r="F45" s="2"/>
      <c r="G45" s="2"/>
      <c r="H45" s="1"/>
      <c r="I45" s="2"/>
      <c r="J45" s="2"/>
      <c r="K45" s="1"/>
      <c r="L45" s="2"/>
      <c r="M45" s="1"/>
      <c r="N45" s="1"/>
      <c r="O45" s="2"/>
      <c r="P45" s="2"/>
      <c r="Q45" s="2"/>
      <c r="R45" s="6"/>
      <c r="S45" s="2"/>
      <c r="T45" s="2"/>
      <c r="U45" s="2"/>
      <c r="V45" s="2"/>
      <c r="W45" s="2"/>
    </row>
    <row r="46" spans="1:25" x14ac:dyDescent="0.25">
      <c r="A46" s="2"/>
      <c r="D46" s="1"/>
      <c r="E46" s="1"/>
      <c r="F46" s="2"/>
      <c r="G46" s="2"/>
      <c r="H46" s="1"/>
      <c r="I46" s="2"/>
      <c r="J46" s="2"/>
      <c r="K46" s="1"/>
      <c r="L46" s="2"/>
      <c r="M46" s="1"/>
      <c r="N46" s="1"/>
      <c r="O46" s="2"/>
      <c r="P46" s="2"/>
      <c r="Q46" s="2"/>
      <c r="R46" s="6"/>
      <c r="S46" s="2"/>
      <c r="T46" s="2"/>
      <c r="U46" s="2"/>
      <c r="V46" s="2"/>
      <c r="W46" s="2"/>
    </row>
    <row r="47" spans="1:25" x14ac:dyDescent="0.25">
      <c r="A47" s="2"/>
      <c r="D47" s="1"/>
      <c r="E47" s="1"/>
      <c r="F47" s="2"/>
      <c r="G47" s="2"/>
      <c r="H47" s="1"/>
      <c r="I47" s="2"/>
      <c r="J47" s="2"/>
      <c r="K47" s="1"/>
      <c r="L47" s="2"/>
      <c r="M47" s="1"/>
      <c r="N47" s="1"/>
      <c r="O47" s="2"/>
      <c r="P47" s="2"/>
      <c r="Q47" s="2"/>
      <c r="R47" s="6"/>
      <c r="S47" s="2"/>
      <c r="T47" s="2"/>
      <c r="U47" s="2"/>
      <c r="V47" s="2"/>
      <c r="W47" s="2"/>
    </row>
    <row r="48" spans="1:25" x14ac:dyDescent="0.25">
      <c r="A48" s="2"/>
      <c r="D48" s="1"/>
      <c r="E48" s="1"/>
      <c r="F48" s="2"/>
      <c r="G48" s="2"/>
      <c r="H48" s="1"/>
      <c r="I48" s="2"/>
      <c r="J48" s="2"/>
      <c r="K48" s="1"/>
      <c r="L48" s="2"/>
      <c r="M48" s="1"/>
      <c r="N48" s="1"/>
      <c r="O48" s="2"/>
      <c r="P48" s="2"/>
      <c r="Q48" s="2"/>
      <c r="R48" s="6"/>
      <c r="S48" s="2"/>
      <c r="T48" s="2"/>
      <c r="U48" s="2"/>
      <c r="V48" s="2"/>
      <c r="W48" s="2"/>
    </row>
    <row r="49" spans="1:23" x14ac:dyDescent="0.25">
      <c r="A49" s="2"/>
      <c r="D49" s="1"/>
      <c r="E49" s="1"/>
      <c r="F49" s="2"/>
      <c r="G49" s="2"/>
      <c r="H49" s="1"/>
      <c r="I49" s="2"/>
      <c r="J49" s="2"/>
      <c r="K49" s="1"/>
      <c r="L49" s="2"/>
      <c r="M49" s="1"/>
      <c r="N49" s="1"/>
      <c r="O49" s="2"/>
      <c r="P49" s="2"/>
      <c r="Q49" s="2"/>
      <c r="R49" s="6"/>
      <c r="S49" s="2"/>
      <c r="T49" s="2"/>
      <c r="U49" s="2"/>
      <c r="V49" s="2"/>
      <c r="W49" s="2"/>
    </row>
    <row r="50" spans="1:23" x14ac:dyDescent="0.25">
      <c r="A50" s="2"/>
      <c r="C50" s="2"/>
      <c r="D50" s="1"/>
      <c r="E50" s="1"/>
      <c r="F50" s="2"/>
      <c r="G50" s="2"/>
      <c r="H50" s="1"/>
      <c r="I50" s="2"/>
      <c r="J50" s="2"/>
      <c r="K50" s="1"/>
      <c r="L50" s="2"/>
      <c r="M50" s="1"/>
      <c r="N50" s="1"/>
      <c r="O50" s="2"/>
      <c r="P50" s="2"/>
      <c r="Q50" s="2"/>
      <c r="R50" s="6"/>
      <c r="S50" s="2"/>
      <c r="T50" s="2"/>
      <c r="U50" s="2"/>
      <c r="V50" s="2"/>
      <c r="W50" s="2"/>
    </row>
    <row r="51" spans="1:23" x14ac:dyDescent="0.25">
      <c r="A51" s="2"/>
      <c r="C51" s="2"/>
      <c r="D51" s="1"/>
      <c r="E51" s="1"/>
      <c r="F51" s="2"/>
      <c r="G51" s="2"/>
      <c r="H51" s="1"/>
      <c r="I51" s="2"/>
      <c r="J51" s="2"/>
      <c r="K51" s="1"/>
      <c r="L51" s="2"/>
      <c r="M51" s="1"/>
      <c r="N51" s="1"/>
      <c r="O51" s="2"/>
      <c r="P51" s="2"/>
      <c r="Q51" s="2"/>
      <c r="R51" s="6"/>
      <c r="S51" s="2"/>
      <c r="T51" s="2"/>
      <c r="U51" s="2"/>
      <c r="V51" s="2"/>
      <c r="W51" s="2"/>
    </row>
    <row r="52" spans="1:23" x14ac:dyDescent="0.25">
      <c r="A52" s="2"/>
      <c r="C52" s="2"/>
      <c r="D52" s="1"/>
      <c r="E52" s="1"/>
      <c r="F52" s="2"/>
      <c r="G52" s="2"/>
      <c r="H52" s="1"/>
      <c r="I52" s="2"/>
      <c r="J52" s="2"/>
      <c r="K52" s="1"/>
      <c r="L52" s="2"/>
      <c r="M52" s="1"/>
      <c r="N52" s="1"/>
      <c r="O52" s="2"/>
      <c r="P52" s="2"/>
      <c r="Q52" s="2"/>
      <c r="R52" s="6"/>
      <c r="S52" s="2"/>
      <c r="T52" s="2"/>
      <c r="U52" s="2"/>
      <c r="V52" s="2"/>
      <c r="W52" s="2"/>
    </row>
    <row r="53" spans="1:23" x14ac:dyDescent="0.25">
      <c r="A53" s="2"/>
      <c r="C53" s="2"/>
      <c r="D53" s="1"/>
      <c r="E53" s="1"/>
      <c r="F53" s="2"/>
      <c r="G53" s="2"/>
      <c r="H53" s="1"/>
      <c r="I53" s="2"/>
      <c r="J53" s="2"/>
      <c r="K53" s="1"/>
      <c r="L53" s="2"/>
      <c r="M53" s="1"/>
      <c r="N53" s="1"/>
      <c r="O53" s="2"/>
      <c r="P53" s="2"/>
      <c r="Q53" s="2"/>
      <c r="R53" s="6"/>
      <c r="S53" s="2"/>
      <c r="T53" s="2"/>
      <c r="U53" s="2"/>
      <c r="V53" s="2"/>
      <c r="W53" s="2"/>
    </row>
    <row r="54" spans="1:23" x14ac:dyDescent="0.25">
      <c r="A54" s="2"/>
      <c r="C54" s="2"/>
      <c r="D54" s="1"/>
      <c r="E54" s="1"/>
      <c r="F54" s="2"/>
      <c r="G54" s="2"/>
      <c r="H54" s="1"/>
      <c r="I54" s="2"/>
      <c r="J54" s="2"/>
      <c r="K54" s="1"/>
      <c r="L54" s="2"/>
      <c r="M54" s="1"/>
      <c r="N54" s="1"/>
      <c r="O54" s="2"/>
      <c r="P54" s="2"/>
      <c r="Q54" s="2"/>
      <c r="R54" s="6"/>
      <c r="S54" s="2"/>
      <c r="T54" s="2"/>
      <c r="U54" s="2"/>
      <c r="V54" s="2"/>
      <c r="W54" s="2"/>
    </row>
    <row r="55" spans="1:23" x14ac:dyDescent="0.25">
      <c r="A55" s="2"/>
      <c r="C55" s="2"/>
      <c r="D55" s="1"/>
      <c r="E55" s="1"/>
      <c r="F55" s="2"/>
      <c r="G55" s="2"/>
      <c r="H55" s="1"/>
      <c r="I55" s="2"/>
      <c r="J55" s="2"/>
      <c r="K55" s="1"/>
      <c r="L55" s="2"/>
      <c r="M55" s="1"/>
      <c r="N55" s="1"/>
      <c r="O55" s="2"/>
      <c r="P55" s="2"/>
      <c r="Q55" s="2"/>
      <c r="R55" s="6"/>
      <c r="S55" s="2"/>
      <c r="T55" s="2"/>
      <c r="U55" s="2"/>
      <c r="V55" s="2"/>
      <c r="W55" s="2"/>
    </row>
    <row r="56" spans="1:23" x14ac:dyDescent="0.25">
      <c r="A56" s="2"/>
      <c r="C56" s="2"/>
      <c r="D56" s="1"/>
      <c r="E56" s="1"/>
      <c r="F56" s="2"/>
      <c r="G56" s="2"/>
      <c r="H56" s="1"/>
      <c r="I56" s="2"/>
      <c r="J56" s="2"/>
      <c r="K56" s="1"/>
      <c r="L56" s="2"/>
      <c r="M56" s="1"/>
      <c r="N56" s="1"/>
      <c r="O56" s="2"/>
      <c r="P56" s="2"/>
      <c r="Q56" s="2"/>
      <c r="R56" s="6"/>
      <c r="S56" s="2"/>
      <c r="T56" s="2"/>
      <c r="U56" s="2"/>
      <c r="V56" s="2"/>
      <c r="W56" s="2"/>
    </row>
    <row r="57" spans="1:23" x14ac:dyDescent="0.25">
      <c r="A57" s="2"/>
      <c r="C57" s="2"/>
      <c r="D57" s="1"/>
      <c r="E57" s="1"/>
      <c r="F57" s="2"/>
      <c r="G57" s="2"/>
      <c r="H57" s="1"/>
      <c r="I57" s="2"/>
      <c r="J57" s="2"/>
      <c r="K57" s="1"/>
      <c r="L57" s="2"/>
      <c r="M57" s="1"/>
      <c r="N57" s="1"/>
      <c r="O57" s="2"/>
      <c r="P57" s="2"/>
      <c r="Q57" s="2"/>
      <c r="R57" s="6"/>
      <c r="S57" s="2"/>
      <c r="T57" s="2"/>
      <c r="U57" s="2"/>
      <c r="V57" s="2"/>
      <c r="W57" s="2"/>
    </row>
    <row r="58" spans="1:23" x14ac:dyDescent="0.25">
      <c r="A58" s="2"/>
      <c r="C58" s="2"/>
      <c r="D58" s="1"/>
      <c r="E58" s="1"/>
      <c r="F58" s="2"/>
      <c r="G58" s="2"/>
      <c r="H58" s="1"/>
      <c r="I58" s="2"/>
      <c r="J58" s="2"/>
      <c r="K58" s="1"/>
      <c r="L58" s="2"/>
      <c r="M58" s="1"/>
      <c r="N58" s="1"/>
      <c r="O58" s="2"/>
      <c r="P58" s="2"/>
      <c r="Q58" s="2"/>
      <c r="R58" s="6"/>
      <c r="S58" s="2"/>
      <c r="T58" s="2"/>
      <c r="U58" s="2"/>
      <c r="V58" s="2"/>
      <c r="W58" s="2"/>
    </row>
    <row r="59" spans="1:23" x14ac:dyDescent="0.25">
      <c r="A59" s="2"/>
      <c r="C59" s="2"/>
      <c r="D59" s="1"/>
      <c r="E59" s="1"/>
      <c r="F59" s="2"/>
      <c r="G59" s="2"/>
      <c r="H59" s="1"/>
      <c r="I59" s="2"/>
      <c r="J59" s="2"/>
      <c r="K59" s="1"/>
      <c r="L59" s="2"/>
      <c r="M59" s="1"/>
      <c r="N59" s="1"/>
      <c r="O59" s="2"/>
      <c r="P59" s="2"/>
      <c r="Q59" s="2"/>
      <c r="R59" s="6"/>
      <c r="S59" s="2"/>
      <c r="T59" s="2"/>
      <c r="U59" s="2"/>
      <c r="V59" s="2"/>
      <c r="W59" s="2"/>
    </row>
  </sheetData>
  <autoFilter ref="A1:Y49" xr:uid="{3526EA5B-C14A-4C2B-A422-689983C3304C}"/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80B6B-8ED2-4347-933B-7BECE193FB0B}">
  <dimension ref="A1:Y59"/>
  <sheetViews>
    <sheetView workbookViewId="0">
      <selection activeCell="M2" sqref="M2"/>
    </sheetView>
  </sheetViews>
  <sheetFormatPr defaultRowHeight="15" x14ac:dyDescent="0.25"/>
  <cols>
    <col min="2" max="2" width="44.42578125" bestFit="1" customWidth="1"/>
    <col min="4" max="4" width="11.42578125" customWidth="1"/>
    <col min="6" max="6" width="22.7109375" bestFit="1" customWidth="1"/>
    <col min="7" max="7" width="8.42578125" bestFit="1" customWidth="1"/>
    <col min="12" max="12" width="10.42578125" bestFit="1" customWidth="1"/>
    <col min="14" max="14" width="13.5703125" customWidth="1"/>
    <col min="31" max="31" width="38.85546875" bestFit="1" customWidth="1"/>
  </cols>
  <sheetData>
    <row r="1" spans="1:25" x14ac:dyDescent="0.25">
      <c r="A1" s="1" t="s">
        <v>10</v>
      </c>
      <c r="B1" s="1">
        <v>1</v>
      </c>
      <c r="C1" s="1"/>
      <c r="D1" s="1">
        <v>2</v>
      </c>
      <c r="E1" s="1"/>
      <c r="F1" s="1"/>
      <c r="G1" s="1"/>
      <c r="H1" s="1"/>
      <c r="I1" s="1"/>
      <c r="J1" s="1"/>
      <c r="K1" s="1"/>
      <c r="L1" s="1" t="s">
        <v>11</v>
      </c>
      <c r="M1" s="1">
        <v>3</v>
      </c>
      <c r="N1" s="1">
        <v>4</v>
      </c>
      <c r="O1" s="1" t="s">
        <v>12</v>
      </c>
      <c r="P1" s="1" t="s">
        <v>13</v>
      </c>
      <c r="Q1" s="1" t="s">
        <v>22</v>
      </c>
      <c r="R1" s="1" t="s">
        <v>14</v>
      </c>
      <c r="S1" s="1" t="s">
        <v>15</v>
      </c>
      <c r="T1" s="1" t="s">
        <v>16</v>
      </c>
      <c r="U1" s="4" t="s">
        <v>17</v>
      </c>
      <c r="V1" s="4" t="s">
        <v>18</v>
      </c>
      <c r="W1" s="4" t="s">
        <v>9</v>
      </c>
      <c r="X1" s="4" t="s">
        <v>19</v>
      </c>
      <c r="Y1" s="4" t="s">
        <v>5</v>
      </c>
    </row>
    <row r="2" spans="1:25" x14ac:dyDescent="0.25">
      <c r="A2" s="2" t="s">
        <v>113</v>
      </c>
      <c r="B2" t="s">
        <v>100</v>
      </c>
      <c r="C2" s="11">
        <f>FIND(" ",B2)</f>
        <v>8</v>
      </c>
      <c r="D2" t="str">
        <f>MID(B2,1,C2)</f>
        <v xml:space="preserve">DOCTYPE </v>
      </c>
      <c r="E2" s="1" t="str">
        <f t="shared" ref="E2:E49" si="0">LEFT(D2,4)</f>
        <v>DOCT</v>
      </c>
      <c r="F2" s="2" t="str">
        <f>TRIM(MID(B2,C2,100))</f>
        <v>NUMBER (10) NOT NULL,</v>
      </c>
      <c r="G2" s="2">
        <f t="shared" ref="G2:G15" si="1">FIND("(",(F2))</f>
        <v>8</v>
      </c>
      <c r="H2" s="1" t="str">
        <f t="shared" ref="H2:H15" si="2">MID(F2,1,G2-1)</f>
        <v xml:space="preserve">NUMBER </v>
      </c>
      <c r="I2" s="2">
        <f t="shared" ref="I2:I15" si="3">FIND(")",F2)</f>
        <v>11</v>
      </c>
      <c r="J2" s="2">
        <f t="shared" ref="J2:J15" si="4">I2-G2</f>
        <v>3</v>
      </c>
      <c r="K2" s="1" t="str">
        <f t="shared" ref="K2:K15" si="5">MID(F2,G2+1,J2-1)</f>
        <v>10</v>
      </c>
      <c r="L2" s="2" t="s">
        <v>152</v>
      </c>
      <c r="M2" s="1" t="str">
        <f t="shared" ref="M2:M24" si="6">D2</f>
        <v xml:space="preserve">DOCTYPE </v>
      </c>
      <c r="N2" s="1" t="str">
        <f t="shared" ref="N2:N49" si="7">M2</f>
        <v xml:space="preserve">DOCTYPE </v>
      </c>
      <c r="O2" s="2" t="str">
        <f t="shared" ref="O2:O15" si="8">H2</f>
        <v xml:space="preserve">NUMBER </v>
      </c>
      <c r="P2" s="2" t="str">
        <f t="shared" ref="P2:P15" si="9">K2</f>
        <v>10</v>
      </c>
      <c r="Q2" s="2"/>
      <c r="R2" s="12" t="s">
        <v>71</v>
      </c>
      <c r="S2" s="2"/>
      <c r="T2" s="2"/>
      <c r="U2" s="2"/>
      <c r="V2" s="2"/>
      <c r="W2" s="2"/>
    </row>
    <row r="3" spans="1:25" x14ac:dyDescent="0.25">
      <c r="A3" s="2" t="s">
        <v>113</v>
      </c>
      <c r="B3" t="s">
        <v>23</v>
      </c>
      <c r="C3" s="11">
        <f t="shared" ref="C3:C32" si="10">FIND(" ",B3)</f>
        <v>11</v>
      </c>
      <c r="D3" t="str">
        <f t="shared" ref="D3:D32" si="11">MID(B3,1,C3)</f>
        <v xml:space="preserve">MEMBERCODE </v>
      </c>
      <c r="E3" s="1" t="str">
        <f t="shared" si="0"/>
        <v>MEMB</v>
      </c>
      <c r="F3" s="2" t="str">
        <f t="shared" ref="F3:F32" si="12">TRIM(MID(B3,C3,100))</f>
        <v>NUMBER (10) NOT NULL,</v>
      </c>
      <c r="G3" s="2">
        <f t="shared" si="1"/>
        <v>8</v>
      </c>
      <c r="H3" s="1" t="str">
        <f t="shared" si="2"/>
        <v xml:space="preserve">NUMBER </v>
      </c>
      <c r="I3" s="2">
        <f t="shared" si="3"/>
        <v>11</v>
      </c>
      <c r="J3" s="2">
        <f t="shared" si="4"/>
        <v>3</v>
      </c>
      <c r="K3" s="1" t="str">
        <f t="shared" si="5"/>
        <v>10</v>
      </c>
      <c r="L3" s="2" t="s">
        <v>152</v>
      </c>
      <c r="M3" s="1" t="str">
        <f>D3</f>
        <v xml:space="preserve">MEMBERCODE </v>
      </c>
      <c r="N3" s="1" t="str">
        <f t="shared" si="7"/>
        <v xml:space="preserve">MEMBERCODE </v>
      </c>
      <c r="O3" s="2" t="str">
        <f t="shared" si="8"/>
        <v xml:space="preserve">NUMBER </v>
      </c>
      <c r="P3" s="2" t="str">
        <f t="shared" si="9"/>
        <v>10</v>
      </c>
      <c r="Q3" s="2"/>
      <c r="R3" s="12">
        <v>139</v>
      </c>
      <c r="S3" s="2"/>
      <c r="T3" s="2"/>
      <c r="U3" s="2"/>
      <c r="V3" s="2"/>
      <c r="W3" s="2"/>
    </row>
    <row r="4" spans="1:25" x14ac:dyDescent="0.25">
      <c r="A4" s="2" t="s">
        <v>113</v>
      </c>
      <c r="B4" t="s">
        <v>101</v>
      </c>
      <c r="C4" s="11">
        <f t="shared" si="10"/>
        <v>10</v>
      </c>
      <c r="D4" t="str">
        <f t="shared" si="11"/>
        <v xml:space="preserve">PROOFTYPE </v>
      </c>
      <c r="E4" s="1" t="str">
        <f t="shared" si="0"/>
        <v>PROO</v>
      </c>
      <c r="F4" s="2" t="str">
        <f t="shared" si="12"/>
        <v>NUMBER (10) NOT NULL,</v>
      </c>
      <c r="G4" s="2">
        <f t="shared" si="1"/>
        <v>8</v>
      </c>
      <c r="H4" s="1" t="str">
        <f t="shared" si="2"/>
        <v xml:space="preserve">NUMBER </v>
      </c>
      <c r="I4" s="2">
        <f t="shared" si="3"/>
        <v>11</v>
      </c>
      <c r="J4" s="2">
        <f t="shared" si="4"/>
        <v>3</v>
      </c>
      <c r="K4" s="1" t="str">
        <f t="shared" si="5"/>
        <v>10</v>
      </c>
      <c r="L4" s="2" t="s">
        <v>152</v>
      </c>
      <c r="M4" s="1" t="str">
        <f t="shared" si="6"/>
        <v xml:space="preserve">PROOFTYPE </v>
      </c>
      <c r="N4" s="1" t="str">
        <f t="shared" si="7"/>
        <v xml:space="preserve">PROOFTYPE </v>
      </c>
      <c r="O4" s="2" t="str">
        <f t="shared" si="8"/>
        <v xml:space="preserve">NUMBER </v>
      </c>
      <c r="P4" s="2" t="str">
        <f t="shared" si="9"/>
        <v>10</v>
      </c>
      <c r="Q4" s="2"/>
      <c r="R4" s="12">
        <v>0</v>
      </c>
      <c r="S4" s="2"/>
      <c r="T4" s="2"/>
      <c r="U4" s="2"/>
      <c r="V4" s="2"/>
      <c r="W4" s="2"/>
    </row>
    <row r="5" spans="1:25" x14ac:dyDescent="0.25">
      <c r="A5" s="2" t="s">
        <v>113</v>
      </c>
      <c r="B5" t="s">
        <v>24</v>
      </c>
      <c r="C5" s="11">
        <f t="shared" si="10"/>
        <v>9</v>
      </c>
      <c r="D5" t="str">
        <f t="shared" si="11"/>
        <v xml:space="preserve">TENANTID </v>
      </c>
      <c r="E5" s="1" t="str">
        <f>LEFT(D5,4)</f>
        <v>TENA</v>
      </c>
      <c r="F5" s="2" t="str">
        <f t="shared" si="12"/>
        <v>NUMBER (10) NOT NULL,</v>
      </c>
      <c r="G5" s="2">
        <f t="shared" si="1"/>
        <v>8</v>
      </c>
      <c r="H5" s="1" t="str">
        <f t="shared" si="2"/>
        <v xml:space="preserve">NUMBER </v>
      </c>
      <c r="I5" s="2">
        <f t="shared" si="3"/>
        <v>11</v>
      </c>
      <c r="J5" s="2">
        <f t="shared" si="4"/>
        <v>3</v>
      </c>
      <c r="K5" s="1" t="str">
        <f t="shared" si="5"/>
        <v>10</v>
      </c>
      <c r="L5" s="2" t="s">
        <v>152</v>
      </c>
      <c r="M5" s="1" t="str">
        <f t="shared" si="6"/>
        <v xml:space="preserve">TENANTID </v>
      </c>
      <c r="N5" s="1" t="str">
        <f t="shared" si="7"/>
        <v xml:space="preserve">TENANTID </v>
      </c>
      <c r="O5" s="2" t="str">
        <f t="shared" si="8"/>
        <v xml:space="preserve">NUMBER </v>
      </c>
      <c r="P5" s="2" t="str">
        <f t="shared" si="9"/>
        <v>10</v>
      </c>
      <c r="Q5" s="2"/>
      <c r="R5" s="13"/>
      <c r="S5" s="2"/>
      <c r="T5" s="2"/>
      <c r="U5" s="2"/>
      <c r="V5" s="2"/>
      <c r="W5" s="2"/>
    </row>
    <row r="6" spans="1:25" x14ac:dyDescent="0.25">
      <c r="A6" s="2" t="s">
        <v>113</v>
      </c>
      <c r="B6" t="s">
        <v>25</v>
      </c>
      <c r="C6" s="11">
        <f t="shared" si="10"/>
        <v>11</v>
      </c>
      <c r="D6" t="str">
        <f t="shared" si="11"/>
        <v xml:space="preserve">ACTIVITYID </v>
      </c>
      <c r="E6" s="1" t="str">
        <f t="shared" si="0"/>
        <v>ACTI</v>
      </c>
      <c r="F6" s="2" t="str">
        <f t="shared" si="12"/>
        <v>NUMBER (19),</v>
      </c>
      <c r="G6" s="2">
        <f t="shared" si="1"/>
        <v>8</v>
      </c>
      <c r="H6" s="1" t="str">
        <f t="shared" si="2"/>
        <v xml:space="preserve">NUMBER </v>
      </c>
      <c r="I6" s="2">
        <f t="shared" si="3"/>
        <v>11</v>
      </c>
      <c r="J6" s="2">
        <f t="shared" si="4"/>
        <v>3</v>
      </c>
      <c r="K6" s="1" t="str">
        <f t="shared" si="5"/>
        <v>19</v>
      </c>
      <c r="L6" s="2" t="s">
        <v>152</v>
      </c>
      <c r="M6" s="1" t="str">
        <f t="shared" si="6"/>
        <v xml:space="preserve">ACTIVITYID </v>
      </c>
      <c r="N6" s="1" t="str">
        <f t="shared" si="7"/>
        <v xml:space="preserve">ACTIVITYID </v>
      </c>
      <c r="O6" s="2" t="str">
        <f t="shared" si="8"/>
        <v xml:space="preserve">NUMBER </v>
      </c>
      <c r="P6" s="2" t="str">
        <f t="shared" si="9"/>
        <v>19</v>
      </c>
      <c r="Q6" s="2"/>
      <c r="R6" s="12"/>
      <c r="S6" s="2"/>
      <c r="T6" s="2"/>
      <c r="U6" s="2"/>
      <c r="V6" s="2"/>
      <c r="W6" s="2"/>
    </row>
    <row r="7" spans="1:25" x14ac:dyDescent="0.25">
      <c r="A7" s="2" t="s">
        <v>113</v>
      </c>
      <c r="B7" t="s">
        <v>26</v>
      </c>
      <c r="C7" s="11">
        <f t="shared" si="10"/>
        <v>10</v>
      </c>
      <c r="D7" t="str">
        <f t="shared" si="11"/>
        <v xml:space="preserve">CREATEDBY </v>
      </c>
      <c r="E7" s="1" t="str">
        <f t="shared" si="0"/>
        <v>CREA</v>
      </c>
      <c r="F7" s="2" t="str">
        <f t="shared" si="12"/>
        <v>VARCHAR2 (10),</v>
      </c>
      <c r="G7" s="2">
        <f t="shared" si="1"/>
        <v>10</v>
      </c>
      <c r="H7" s="1" t="str">
        <f t="shared" si="2"/>
        <v xml:space="preserve">VARCHAR2 </v>
      </c>
      <c r="I7" s="2">
        <f t="shared" si="3"/>
        <v>13</v>
      </c>
      <c r="J7" s="2">
        <f t="shared" si="4"/>
        <v>3</v>
      </c>
      <c r="K7" s="1" t="str">
        <f t="shared" si="5"/>
        <v>10</v>
      </c>
      <c r="L7" s="2" t="s">
        <v>152</v>
      </c>
      <c r="M7" s="1" t="str">
        <f t="shared" si="6"/>
        <v xml:space="preserve">CREATEDBY </v>
      </c>
      <c r="N7" s="1" t="str">
        <f t="shared" si="7"/>
        <v xml:space="preserve">CREATEDBY </v>
      </c>
      <c r="O7" s="2" t="str">
        <f t="shared" si="8"/>
        <v xml:space="preserve">VARCHAR2 </v>
      </c>
      <c r="P7" s="2" t="str">
        <f t="shared" si="9"/>
        <v>10</v>
      </c>
      <c r="Q7" s="2"/>
      <c r="R7" s="12"/>
      <c r="S7" s="2"/>
      <c r="T7" s="2"/>
      <c r="U7" s="2"/>
      <c r="V7" s="2"/>
      <c r="W7" s="2"/>
    </row>
    <row r="8" spans="1:25" x14ac:dyDescent="0.25">
      <c r="A8" s="2" t="s">
        <v>113</v>
      </c>
      <c r="B8" t="s">
        <v>27</v>
      </c>
      <c r="C8" s="11">
        <f t="shared" si="10"/>
        <v>12</v>
      </c>
      <c r="D8" t="str">
        <f t="shared" si="11"/>
        <v xml:space="preserve">CREATEDDATE </v>
      </c>
      <c r="E8" s="1" t="str">
        <f t="shared" si="0"/>
        <v>CREA</v>
      </c>
      <c r="F8" s="2" t="str">
        <f t="shared" si="12"/>
        <v>TIMESTAMP,</v>
      </c>
      <c r="G8" s="2" t="e">
        <f t="shared" si="1"/>
        <v>#VALUE!</v>
      </c>
      <c r="H8" s="1" t="e">
        <f t="shared" si="2"/>
        <v>#VALUE!</v>
      </c>
      <c r="I8" s="2" t="e">
        <f t="shared" si="3"/>
        <v>#VALUE!</v>
      </c>
      <c r="J8" s="2" t="e">
        <f t="shared" si="4"/>
        <v>#VALUE!</v>
      </c>
      <c r="K8" s="1" t="e">
        <f t="shared" si="5"/>
        <v>#VALUE!</v>
      </c>
      <c r="L8" s="2" t="s">
        <v>152</v>
      </c>
      <c r="M8" s="1" t="str">
        <f t="shared" si="6"/>
        <v xml:space="preserve">CREATEDDATE </v>
      </c>
      <c r="N8" s="1" t="str">
        <f t="shared" si="7"/>
        <v xml:space="preserve">CREATEDDATE </v>
      </c>
      <c r="O8" s="2" t="e">
        <f t="shared" si="8"/>
        <v>#VALUE!</v>
      </c>
      <c r="P8" s="2" t="e">
        <f t="shared" si="9"/>
        <v>#VALUE!</v>
      </c>
      <c r="Q8" s="2"/>
      <c r="R8" s="12"/>
      <c r="S8" s="2"/>
      <c r="T8" s="2"/>
      <c r="U8" s="2"/>
      <c r="V8" s="2"/>
      <c r="W8" s="2"/>
    </row>
    <row r="9" spans="1:25" x14ac:dyDescent="0.25">
      <c r="A9" s="2" t="s">
        <v>113</v>
      </c>
      <c r="B9" t="s">
        <v>28</v>
      </c>
      <c r="C9" s="11">
        <f t="shared" si="10"/>
        <v>12</v>
      </c>
      <c r="D9" t="str">
        <f t="shared" si="11"/>
        <v xml:space="preserve">CREATEDTIME </v>
      </c>
      <c r="E9" s="1" t="str">
        <f t="shared" si="0"/>
        <v>CREA</v>
      </c>
      <c r="F9" s="2" t="str">
        <f t="shared" si="12"/>
        <v>TIMESTAMP,</v>
      </c>
      <c r="G9" s="2" t="e">
        <f t="shared" si="1"/>
        <v>#VALUE!</v>
      </c>
      <c r="H9" s="1" t="e">
        <f t="shared" si="2"/>
        <v>#VALUE!</v>
      </c>
      <c r="I9" s="2" t="e">
        <f t="shared" si="3"/>
        <v>#VALUE!</v>
      </c>
      <c r="J9" s="2" t="e">
        <f t="shared" si="4"/>
        <v>#VALUE!</v>
      </c>
      <c r="K9" s="1" t="e">
        <f t="shared" si="5"/>
        <v>#VALUE!</v>
      </c>
      <c r="L9" s="2" t="s">
        <v>152</v>
      </c>
      <c r="M9" s="1" t="str">
        <f t="shared" si="6"/>
        <v xml:space="preserve">CREATEDTIME </v>
      </c>
      <c r="N9" s="1" t="str">
        <f t="shared" si="7"/>
        <v xml:space="preserve">CREATEDTIME </v>
      </c>
      <c r="O9" s="2" t="e">
        <f t="shared" si="8"/>
        <v>#VALUE!</v>
      </c>
      <c r="P9" s="2" t="e">
        <f t="shared" si="9"/>
        <v>#VALUE!</v>
      </c>
      <c r="Q9" s="2"/>
      <c r="R9" s="12"/>
      <c r="S9" s="2"/>
      <c r="T9" s="2"/>
      <c r="U9" s="2"/>
      <c r="V9" s="2"/>
      <c r="W9" s="2"/>
    </row>
    <row r="10" spans="1:25" x14ac:dyDescent="0.25">
      <c r="A10" s="2" t="s">
        <v>113</v>
      </c>
      <c r="B10" t="s">
        <v>29</v>
      </c>
      <c r="C10" s="11">
        <f t="shared" si="10"/>
        <v>11</v>
      </c>
      <c r="D10" t="str">
        <f t="shared" si="11"/>
        <v xml:space="preserve">DEPRECATED </v>
      </c>
      <c r="E10" s="1" t="str">
        <f t="shared" si="0"/>
        <v>DEPR</v>
      </c>
      <c r="F10" s="2" t="str">
        <f t="shared" si="12"/>
        <v>NUMBER (10),</v>
      </c>
      <c r="G10" s="2">
        <f t="shared" si="1"/>
        <v>8</v>
      </c>
      <c r="H10" s="1" t="str">
        <f t="shared" si="2"/>
        <v xml:space="preserve">NUMBER </v>
      </c>
      <c r="I10" s="2">
        <f t="shared" si="3"/>
        <v>11</v>
      </c>
      <c r="J10" s="2">
        <f t="shared" si="4"/>
        <v>3</v>
      </c>
      <c r="K10" s="1" t="str">
        <f t="shared" si="5"/>
        <v>10</v>
      </c>
      <c r="L10" s="2" t="s">
        <v>152</v>
      </c>
      <c r="M10" s="1" t="str">
        <f t="shared" si="6"/>
        <v xml:space="preserve">DEPRECATED </v>
      </c>
      <c r="N10" s="1" t="str">
        <f t="shared" si="7"/>
        <v xml:space="preserve">DEPRECATED </v>
      </c>
      <c r="O10" s="2" t="str">
        <f t="shared" si="8"/>
        <v xml:space="preserve">NUMBER </v>
      </c>
      <c r="P10" s="2" t="str">
        <f t="shared" si="9"/>
        <v>10</v>
      </c>
      <c r="Q10" s="2"/>
      <c r="R10" s="12"/>
      <c r="S10" s="2"/>
      <c r="T10" s="2"/>
      <c r="U10" s="2"/>
      <c r="V10" s="2"/>
      <c r="W10" s="2"/>
    </row>
    <row r="11" spans="1:25" x14ac:dyDescent="0.25">
      <c r="A11" s="2" t="s">
        <v>113</v>
      </c>
      <c r="B11" t="s">
        <v>30</v>
      </c>
      <c r="C11" s="11">
        <f t="shared" si="10"/>
        <v>13</v>
      </c>
      <c r="D11" t="str">
        <f t="shared" si="11"/>
        <v xml:space="preserve">DEPRECATEDBY </v>
      </c>
      <c r="E11" s="1" t="str">
        <f t="shared" si="0"/>
        <v>DEPR</v>
      </c>
      <c r="F11" s="2" t="str">
        <f t="shared" si="12"/>
        <v>VARCHAR2 (10),</v>
      </c>
      <c r="G11" s="2">
        <f t="shared" si="1"/>
        <v>10</v>
      </c>
      <c r="H11" s="1" t="str">
        <f t="shared" si="2"/>
        <v xml:space="preserve">VARCHAR2 </v>
      </c>
      <c r="I11" s="2">
        <f t="shared" si="3"/>
        <v>13</v>
      </c>
      <c r="J11" s="2">
        <f t="shared" si="4"/>
        <v>3</v>
      </c>
      <c r="K11" s="1" t="str">
        <f t="shared" si="5"/>
        <v>10</v>
      </c>
      <c r="L11" s="2" t="s">
        <v>152</v>
      </c>
      <c r="M11" s="1" t="str">
        <f t="shared" si="6"/>
        <v xml:space="preserve">DEPRECATEDBY </v>
      </c>
      <c r="N11" s="1" t="str">
        <f t="shared" si="7"/>
        <v xml:space="preserve">DEPRECATEDBY </v>
      </c>
      <c r="O11" s="2" t="str">
        <f t="shared" si="8"/>
        <v xml:space="preserve">VARCHAR2 </v>
      </c>
      <c r="P11" s="2" t="str">
        <f t="shared" si="9"/>
        <v>10</v>
      </c>
      <c r="Q11" s="2"/>
      <c r="R11" s="12"/>
      <c r="S11" s="2"/>
      <c r="T11" s="2"/>
      <c r="U11" s="2"/>
      <c r="V11" s="2"/>
      <c r="W11" s="2"/>
    </row>
    <row r="12" spans="1:25" x14ac:dyDescent="0.25">
      <c r="A12" s="2" t="s">
        <v>113</v>
      </c>
      <c r="B12" t="s">
        <v>31</v>
      </c>
      <c r="C12" s="11">
        <f t="shared" si="10"/>
        <v>15</v>
      </c>
      <c r="D12" t="str">
        <f t="shared" si="11"/>
        <v xml:space="preserve">DEPRECATEDDATE </v>
      </c>
      <c r="E12" s="1" t="str">
        <f t="shared" si="0"/>
        <v>DEPR</v>
      </c>
      <c r="F12" s="2" t="str">
        <f t="shared" si="12"/>
        <v>TIMESTAMP,</v>
      </c>
      <c r="G12" s="2" t="e">
        <f t="shared" si="1"/>
        <v>#VALUE!</v>
      </c>
      <c r="H12" s="1" t="e">
        <f t="shared" si="2"/>
        <v>#VALUE!</v>
      </c>
      <c r="I12" s="2" t="e">
        <f t="shared" si="3"/>
        <v>#VALUE!</v>
      </c>
      <c r="J12" s="2" t="e">
        <f t="shared" si="4"/>
        <v>#VALUE!</v>
      </c>
      <c r="K12" s="1" t="e">
        <f t="shared" si="5"/>
        <v>#VALUE!</v>
      </c>
      <c r="L12" s="2" t="s">
        <v>152</v>
      </c>
      <c r="M12" s="1" t="str">
        <f t="shared" si="6"/>
        <v xml:space="preserve">DEPRECATEDDATE </v>
      </c>
      <c r="N12" s="1" t="str">
        <f t="shared" si="7"/>
        <v xml:space="preserve">DEPRECATEDDATE </v>
      </c>
      <c r="O12" s="2" t="e">
        <f t="shared" si="8"/>
        <v>#VALUE!</v>
      </c>
      <c r="P12" s="2" t="e">
        <f t="shared" si="9"/>
        <v>#VALUE!</v>
      </c>
      <c r="Q12" s="2"/>
      <c r="R12" s="14"/>
      <c r="S12" s="2"/>
      <c r="T12" s="2"/>
      <c r="U12" s="2"/>
      <c r="V12" s="2"/>
      <c r="W12" s="2"/>
    </row>
    <row r="13" spans="1:25" x14ac:dyDescent="0.25">
      <c r="A13" s="2" t="s">
        <v>113</v>
      </c>
      <c r="B13" t="s">
        <v>32</v>
      </c>
      <c r="C13" s="11">
        <f t="shared" si="10"/>
        <v>15</v>
      </c>
      <c r="D13" t="str">
        <f t="shared" si="11"/>
        <v xml:space="preserve">DEPRECATEDTIME </v>
      </c>
      <c r="E13" s="1" t="str">
        <f t="shared" si="0"/>
        <v>DEPR</v>
      </c>
      <c r="F13" s="2" t="str">
        <f t="shared" si="12"/>
        <v>TIMESTAMP,</v>
      </c>
      <c r="G13" s="2" t="e">
        <f t="shared" si="1"/>
        <v>#VALUE!</v>
      </c>
      <c r="H13" s="1" t="e">
        <f t="shared" si="2"/>
        <v>#VALUE!</v>
      </c>
      <c r="I13" s="2" t="e">
        <f t="shared" si="3"/>
        <v>#VALUE!</v>
      </c>
      <c r="J13" s="2" t="e">
        <f t="shared" si="4"/>
        <v>#VALUE!</v>
      </c>
      <c r="K13" s="1" t="e">
        <f t="shared" si="5"/>
        <v>#VALUE!</v>
      </c>
      <c r="L13" s="2" t="s">
        <v>152</v>
      </c>
      <c r="M13" s="1" t="str">
        <f t="shared" si="6"/>
        <v xml:space="preserve">DEPRECATEDTIME </v>
      </c>
      <c r="N13" s="1" t="str">
        <f t="shared" si="7"/>
        <v xml:space="preserve">DEPRECATEDTIME </v>
      </c>
      <c r="O13" s="2" t="e">
        <f t="shared" si="8"/>
        <v>#VALUE!</v>
      </c>
      <c r="P13" s="2" t="e">
        <f t="shared" si="9"/>
        <v>#VALUE!</v>
      </c>
      <c r="Q13" s="2"/>
      <c r="R13" s="12"/>
      <c r="S13" s="2"/>
      <c r="T13" s="2"/>
      <c r="U13" s="2"/>
      <c r="V13" s="2"/>
      <c r="W13" s="2"/>
    </row>
    <row r="14" spans="1:25" x14ac:dyDescent="0.25">
      <c r="A14" s="2" t="s">
        <v>113</v>
      </c>
      <c r="B14" t="s">
        <v>33</v>
      </c>
      <c r="C14" s="11">
        <f t="shared" si="10"/>
        <v>12</v>
      </c>
      <c r="D14" t="str">
        <f t="shared" si="11"/>
        <v xml:space="preserve">DESCRIPTION </v>
      </c>
      <c r="E14" s="1" t="str">
        <f t="shared" si="0"/>
        <v>DESC</v>
      </c>
      <c r="F14" s="2" t="str">
        <f t="shared" si="12"/>
        <v>VARCHAR2 (100),</v>
      </c>
      <c r="G14" s="2">
        <f t="shared" si="1"/>
        <v>10</v>
      </c>
      <c r="H14" s="1" t="str">
        <f t="shared" si="2"/>
        <v xml:space="preserve">VARCHAR2 </v>
      </c>
      <c r="I14" s="2">
        <f t="shared" si="3"/>
        <v>14</v>
      </c>
      <c r="J14" s="2">
        <f t="shared" si="4"/>
        <v>4</v>
      </c>
      <c r="K14" s="1" t="str">
        <f t="shared" si="5"/>
        <v>100</v>
      </c>
      <c r="L14" s="2" t="s">
        <v>152</v>
      </c>
      <c r="M14" s="1" t="str">
        <f t="shared" si="6"/>
        <v xml:space="preserve">DESCRIPTION </v>
      </c>
      <c r="N14" s="1" t="str">
        <f t="shared" si="7"/>
        <v xml:space="preserve">DESCRIPTION </v>
      </c>
      <c r="O14" s="2" t="str">
        <f t="shared" si="8"/>
        <v xml:space="preserve">VARCHAR2 </v>
      </c>
      <c r="P14" s="2" t="str">
        <f t="shared" si="9"/>
        <v>100</v>
      </c>
      <c r="Q14" s="2"/>
      <c r="R14" s="12"/>
      <c r="S14" s="2"/>
      <c r="T14" s="2"/>
      <c r="U14" s="2"/>
      <c r="V14" s="2"/>
      <c r="W14" s="2"/>
    </row>
    <row r="15" spans="1:25" x14ac:dyDescent="0.25">
      <c r="A15" s="2" t="s">
        <v>113</v>
      </c>
      <c r="B15" t="s">
        <v>34</v>
      </c>
      <c r="C15" s="11">
        <f t="shared" si="10"/>
        <v>15</v>
      </c>
      <c r="D15" t="str">
        <f t="shared" si="11"/>
        <v xml:space="preserve">LASTMODIFIEDBY </v>
      </c>
      <c r="E15" s="1" t="str">
        <f t="shared" si="0"/>
        <v>LAST</v>
      </c>
      <c r="F15" s="2" t="str">
        <f t="shared" si="12"/>
        <v>VARCHAR2 (10),</v>
      </c>
      <c r="G15" s="2">
        <f t="shared" si="1"/>
        <v>10</v>
      </c>
      <c r="H15" s="1" t="str">
        <f t="shared" si="2"/>
        <v xml:space="preserve">VARCHAR2 </v>
      </c>
      <c r="I15" s="2">
        <f t="shared" si="3"/>
        <v>13</v>
      </c>
      <c r="J15" s="2">
        <f t="shared" si="4"/>
        <v>3</v>
      </c>
      <c r="K15" s="1" t="str">
        <f t="shared" si="5"/>
        <v>10</v>
      </c>
      <c r="L15" s="2" t="s">
        <v>152</v>
      </c>
      <c r="M15" s="1" t="str">
        <f t="shared" si="6"/>
        <v xml:space="preserve">LASTMODIFIEDBY </v>
      </c>
      <c r="N15" s="1" t="str">
        <f t="shared" si="7"/>
        <v xml:space="preserve">LASTMODIFIEDBY </v>
      </c>
      <c r="O15" s="2" t="str">
        <f t="shared" si="8"/>
        <v xml:space="preserve">VARCHAR2 </v>
      </c>
      <c r="P15" s="2" t="str">
        <f t="shared" si="9"/>
        <v>10</v>
      </c>
      <c r="Q15" s="2"/>
      <c r="R15" s="13"/>
      <c r="S15" s="2"/>
      <c r="T15" s="2"/>
      <c r="U15" s="2"/>
      <c r="V15" s="2"/>
      <c r="W15" s="2"/>
    </row>
    <row r="16" spans="1:25" x14ac:dyDescent="0.25">
      <c r="A16" s="2" t="s">
        <v>113</v>
      </c>
      <c r="B16" t="s">
        <v>35</v>
      </c>
      <c r="C16" s="11">
        <f t="shared" si="10"/>
        <v>17</v>
      </c>
      <c r="D16" t="str">
        <f t="shared" si="11"/>
        <v xml:space="preserve">LASTMODIFIEDDATE </v>
      </c>
      <c r="E16" s="1" t="str">
        <f t="shared" si="0"/>
        <v>LAST</v>
      </c>
      <c r="F16" s="2" t="str">
        <f t="shared" si="12"/>
        <v>TIMESTAMP,</v>
      </c>
      <c r="G16" s="2"/>
      <c r="H16" s="1"/>
      <c r="I16" s="2"/>
      <c r="J16" s="2"/>
      <c r="K16" s="1"/>
      <c r="L16" s="2" t="s">
        <v>152</v>
      </c>
      <c r="M16" s="1" t="str">
        <f t="shared" si="6"/>
        <v xml:space="preserve">LASTMODIFIEDDATE </v>
      </c>
      <c r="N16" s="1" t="str">
        <f t="shared" si="7"/>
        <v xml:space="preserve">LASTMODIFIEDDATE </v>
      </c>
      <c r="O16" s="2"/>
      <c r="P16" s="2"/>
      <c r="Q16" s="2"/>
      <c r="R16" s="12"/>
      <c r="S16" s="2"/>
      <c r="T16" s="2"/>
      <c r="U16" s="2"/>
      <c r="V16" s="2"/>
      <c r="W16" s="2"/>
    </row>
    <row r="17" spans="1:23" x14ac:dyDescent="0.25">
      <c r="A17" s="2" t="s">
        <v>113</v>
      </c>
      <c r="B17" t="s">
        <v>36</v>
      </c>
      <c r="C17" s="11">
        <f t="shared" si="10"/>
        <v>17</v>
      </c>
      <c r="D17" t="str">
        <f t="shared" si="11"/>
        <v xml:space="preserve">LASTMODIFIEDTIME </v>
      </c>
      <c r="E17" s="1" t="str">
        <f t="shared" si="0"/>
        <v>LAST</v>
      </c>
      <c r="F17" s="2" t="str">
        <f t="shared" si="12"/>
        <v>TIMESTAMP,</v>
      </c>
      <c r="G17" s="2"/>
      <c r="H17" s="1"/>
      <c r="I17" s="2"/>
      <c r="J17" s="2"/>
      <c r="K17" s="1"/>
      <c r="L17" s="2" t="s">
        <v>152</v>
      </c>
      <c r="M17" s="1" t="str">
        <f t="shared" si="6"/>
        <v xml:space="preserve">LASTMODIFIEDTIME </v>
      </c>
      <c r="N17" s="1" t="str">
        <f t="shared" si="7"/>
        <v xml:space="preserve">LASTMODIFIEDTIME </v>
      </c>
      <c r="O17" s="2"/>
      <c r="P17" s="2"/>
      <c r="Q17" s="2"/>
      <c r="R17" s="12"/>
      <c r="S17" s="2"/>
      <c r="T17" s="2"/>
      <c r="U17" s="2"/>
      <c r="V17" s="2"/>
      <c r="W17" s="2"/>
    </row>
    <row r="18" spans="1:23" x14ac:dyDescent="0.25">
      <c r="A18" s="2" t="s">
        <v>113</v>
      </c>
      <c r="B18" t="s">
        <v>37</v>
      </c>
      <c r="C18" s="11">
        <f t="shared" si="10"/>
        <v>8</v>
      </c>
      <c r="D18" t="str">
        <f t="shared" si="11"/>
        <v xml:space="preserve">VERSION </v>
      </c>
      <c r="E18" s="1" t="str">
        <f t="shared" si="0"/>
        <v>VERS</v>
      </c>
      <c r="F18" s="2" t="str">
        <f t="shared" si="12"/>
        <v>NUMBER (10),</v>
      </c>
      <c r="G18" s="2"/>
      <c r="H18" s="1"/>
      <c r="I18" s="2"/>
      <c r="J18" s="2"/>
      <c r="K18" s="1"/>
      <c r="L18" s="2" t="s">
        <v>152</v>
      </c>
      <c r="M18" s="1" t="str">
        <f t="shared" si="6"/>
        <v xml:space="preserve">VERSION </v>
      </c>
      <c r="N18" s="1" t="str">
        <f t="shared" si="7"/>
        <v xml:space="preserve">VERSION </v>
      </c>
      <c r="O18" s="2"/>
      <c r="P18" s="2"/>
      <c r="Q18" s="2"/>
      <c r="R18" s="12"/>
      <c r="S18" s="2"/>
      <c r="T18" s="2"/>
      <c r="U18" s="2"/>
      <c r="V18" s="2"/>
      <c r="W18" s="2"/>
    </row>
    <row r="19" spans="1:23" x14ac:dyDescent="0.25">
      <c r="A19" s="2" t="s">
        <v>113</v>
      </c>
      <c r="B19" t="s">
        <v>102</v>
      </c>
      <c r="C19" s="11">
        <f t="shared" si="10"/>
        <v>9</v>
      </c>
      <c r="D19" t="str">
        <f t="shared" si="11"/>
        <v xml:space="preserve">KYCTYPE1 </v>
      </c>
      <c r="E19" s="1" t="str">
        <f t="shared" si="0"/>
        <v>KYCT</v>
      </c>
      <c r="F19" s="2" t="str">
        <f t="shared" si="12"/>
        <v>NUMBER (10),</v>
      </c>
      <c r="G19" s="2"/>
      <c r="H19" s="1"/>
      <c r="I19" s="2"/>
      <c r="J19" s="2"/>
      <c r="K19" s="1"/>
      <c r="L19" s="2" t="s">
        <v>152</v>
      </c>
      <c r="M19" s="1" t="str">
        <f t="shared" si="6"/>
        <v xml:space="preserve">KYCTYPE1 </v>
      </c>
      <c r="N19" s="1" t="str">
        <f t="shared" si="7"/>
        <v xml:space="preserve">KYCTYPE1 </v>
      </c>
      <c r="O19" s="2"/>
      <c r="P19" s="2"/>
      <c r="Q19" s="2"/>
      <c r="R19" s="12"/>
      <c r="S19" s="2"/>
      <c r="T19" s="2"/>
      <c r="U19" s="2"/>
      <c r="V19" s="2"/>
      <c r="W19" s="2"/>
    </row>
    <row r="20" spans="1:23" x14ac:dyDescent="0.25">
      <c r="A20" s="2" t="s">
        <v>113</v>
      </c>
      <c r="B20" t="s">
        <v>38</v>
      </c>
      <c r="C20" s="11">
        <f t="shared" si="10"/>
        <v>11</v>
      </c>
      <c r="D20" t="str">
        <f t="shared" si="11"/>
        <v xml:space="preserve">AUTHSTATUS </v>
      </c>
      <c r="E20" s="1" t="str">
        <f t="shared" si="0"/>
        <v>AUTH</v>
      </c>
      <c r="F20" s="2" t="str">
        <f t="shared" si="12"/>
        <v>VARCHAR2 (1),</v>
      </c>
      <c r="G20" s="2"/>
      <c r="H20" s="1"/>
      <c r="I20" s="2"/>
      <c r="J20" s="2"/>
      <c r="K20" s="1"/>
      <c r="L20" s="2" t="s">
        <v>152</v>
      </c>
      <c r="M20" s="1" t="str">
        <f t="shared" si="6"/>
        <v xml:space="preserve">AUTHSTATUS </v>
      </c>
      <c r="N20" s="1" t="str">
        <f t="shared" si="7"/>
        <v xml:space="preserve">AUTHSTATUS </v>
      </c>
      <c r="O20" s="2"/>
      <c r="P20" s="2"/>
      <c r="Q20" s="2"/>
      <c r="R20" s="12" t="s">
        <v>72</v>
      </c>
      <c r="S20" s="2"/>
      <c r="T20" s="2"/>
      <c r="U20" s="2"/>
      <c r="V20" s="2"/>
      <c r="W20" s="2"/>
    </row>
    <row r="21" spans="1:23" x14ac:dyDescent="0.25">
      <c r="A21" s="2" t="s">
        <v>113</v>
      </c>
      <c r="B21" t="s">
        <v>103</v>
      </c>
      <c r="C21" s="11">
        <f t="shared" si="10"/>
        <v>13</v>
      </c>
      <c r="D21" t="str">
        <f t="shared" si="11"/>
        <v xml:space="preserve">CUSTOMERNAME </v>
      </c>
      <c r="E21" s="1" t="str">
        <f t="shared" si="0"/>
        <v>CUST</v>
      </c>
      <c r="F21" s="2" t="str">
        <f t="shared" si="12"/>
        <v>VARCHAR2 (150),</v>
      </c>
      <c r="G21" s="2"/>
      <c r="H21" s="1"/>
      <c r="I21" s="2"/>
      <c r="J21" s="2"/>
      <c r="K21" s="1"/>
      <c r="L21" s="2" t="s">
        <v>152</v>
      </c>
      <c r="M21" s="1" t="str">
        <f t="shared" si="6"/>
        <v xml:space="preserve">CUSTOMERNAME </v>
      </c>
      <c r="N21" s="1" t="str">
        <f t="shared" si="7"/>
        <v xml:space="preserve">CUSTOMERNAME </v>
      </c>
      <c r="O21" s="2"/>
      <c r="P21" s="2"/>
      <c r="Q21" s="2"/>
      <c r="R21" s="2" t="s">
        <v>73</v>
      </c>
      <c r="S21" s="2"/>
      <c r="T21" s="2"/>
      <c r="U21" s="2"/>
      <c r="V21" s="2"/>
      <c r="W21" s="2"/>
    </row>
    <row r="22" spans="1:23" x14ac:dyDescent="0.25">
      <c r="A22" s="2" t="s">
        <v>113</v>
      </c>
      <c r="B22" t="s">
        <v>104</v>
      </c>
      <c r="C22" s="11">
        <f t="shared" si="10"/>
        <v>7</v>
      </c>
      <c r="D22" t="str">
        <f t="shared" si="11"/>
        <v xml:space="preserve">DOCIMG </v>
      </c>
      <c r="E22" s="1" t="str">
        <f t="shared" si="0"/>
        <v>DOCI</v>
      </c>
      <c r="F22" s="2" t="str">
        <f t="shared" si="12"/>
        <v>BLOB,</v>
      </c>
      <c r="G22" s="2"/>
      <c r="H22" s="1"/>
      <c r="I22" s="2"/>
      <c r="J22" s="2"/>
      <c r="K22" s="1"/>
      <c r="L22" s="2" t="s">
        <v>152</v>
      </c>
      <c r="M22" s="1" t="str">
        <f t="shared" si="6"/>
        <v xml:space="preserve">DOCIMG </v>
      </c>
      <c r="N22" s="1" t="str">
        <f t="shared" si="7"/>
        <v xml:space="preserve">DOCIMG </v>
      </c>
      <c r="O22" s="2"/>
      <c r="P22" s="2"/>
      <c r="Q22" s="2"/>
      <c r="R22" s="2" t="s">
        <v>74</v>
      </c>
      <c r="S22" s="2"/>
      <c r="T22" s="2"/>
      <c r="U22" s="2"/>
      <c r="V22" s="2"/>
      <c r="W22" s="2"/>
    </row>
    <row r="23" spans="1:23" x14ac:dyDescent="0.25">
      <c r="A23" s="2" t="s">
        <v>113</v>
      </c>
      <c r="B23" t="s">
        <v>105</v>
      </c>
      <c r="C23" s="11">
        <f t="shared" si="10"/>
        <v>11</v>
      </c>
      <c r="D23" t="str">
        <f t="shared" si="11"/>
        <v xml:space="preserve">EXPIRYDATE </v>
      </c>
      <c r="E23" s="1" t="str">
        <f t="shared" si="0"/>
        <v>EXPI</v>
      </c>
      <c r="F23" s="2" t="str">
        <f t="shared" si="12"/>
        <v>TIMESTAMP,</v>
      </c>
      <c r="G23" s="2"/>
      <c r="H23" s="1"/>
      <c r="I23" s="2"/>
      <c r="J23" s="2"/>
      <c r="K23" s="1"/>
      <c r="L23" s="2" t="s">
        <v>152</v>
      </c>
      <c r="M23" s="1" t="str">
        <f t="shared" si="6"/>
        <v xml:space="preserve">EXPIRYDATE </v>
      </c>
      <c r="N23" s="1" t="str">
        <f t="shared" si="7"/>
        <v xml:space="preserve">EXPIRYDATE </v>
      </c>
      <c r="O23" s="2"/>
      <c r="P23" s="2"/>
      <c r="Q23" s="2"/>
      <c r="R23" s="2" t="s">
        <v>75</v>
      </c>
      <c r="S23" s="2"/>
      <c r="T23" s="2"/>
      <c r="U23" s="2"/>
      <c r="V23" s="2"/>
      <c r="W23" s="2"/>
    </row>
    <row r="24" spans="1:23" x14ac:dyDescent="0.25">
      <c r="A24" s="2" t="s">
        <v>113</v>
      </c>
      <c r="B24" t="s">
        <v>106</v>
      </c>
      <c r="C24" s="11">
        <f t="shared" si="10"/>
        <v>9</v>
      </c>
      <c r="D24" t="str">
        <f t="shared" si="11"/>
        <v xml:space="preserve">FILENAME </v>
      </c>
      <c r="E24" s="1" t="str">
        <f t="shared" si="0"/>
        <v>FILE</v>
      </c>
      <c r="F24" s="2" t="str">
        <f t="shared" si="12"/>
        <v>VARCHAR2 (50),</v>
      </c>
      <c r="G24" s="2"/>
      <c r="H24" s="1"/>
      <c r="I24" s="2"/>
      <c r="J24" s="2"/>
      <c r="K24" s="1"/>
      <c r="L24" s="2" t="s">
        <v>152</v>
      </c>
      <c r="M24" s="1" t="str">
        <f t="shared" si="6"/>
        <v xml:space="preserve">FILENAME </v>
      </c>
      <c r="N24" s="1" t="str">
        <f t="shared" si="7"/>
        <v xml:space="preserve">FILENAME </v>
      </c>
      <c r="O24" s="2"/>
      <c r="P24" s="2"/>
      <c r="Q24" s="2"/>
      <c r="R24" s="2"/>
      <c r="S24" s="2"/>
      <c r="T24" s="2"/>
      <c r="U24" s="2"/>
      <c r="V24" s="2"/>
      <c r="W24" s="2"/>
    </row>
    <row r="25" spans="1:23" x14ac:dyDescent="0.25">
      <c r="A25" s="2" t="s">
        <v>113</v>
      </c>
      <c r="B25" t="s">
        <v>107</v>
      </c>
      <c r="C25" s="11">
        <f t="shared" si="10"/>
        <v>9</v>
      </c>
      <c r="D25" t="str">
        <f t="shared" si="11"/>
        <v xml:space="preserve">IDNUMBER </v>
      </c>
      <c r="E25" s="1" t="str">
        <f t="shared" si="0"/>
        <v>IDNU</v>
      </c>
      <c r="F25" s="2" t="str">
        <f t="shared" si="12"/>
        <v>VARCHAR2 (50),</v>
      </c>
      <c r="G25" s="2"/>
      <c r="H25" s="1"/>
      <c r="I25" s="2"/>
      <c r="J25" s="2"/>
      <c r="K25" s="1"/>
      <c r="L25" s="2" t="s">
        <v>152</v>
      </c>
      <c r="M25" s="1"/>
      <c r="N25" s="1">
        <f t="shared" si="7"/>
        <v>0</v>
      </c>
      <c r="O25" s="2"/>
      <c r="P25" s="2"/>
      <c r="Q25" s="2"/>
      <c r="R25" s="2"/>
      <c r="S25" s="2"/>
      <c r="T25" s="2"/>
      <c r="U25" s="2"/>
      <c r="V25" s="2"/>
      <c r="W25" s="2"/>
    </row>
    <row r="26" spans="1:23" x14ac:dyDescent="0.25">
      <c r="A26" s="2" t="s">
        <v>113</v>
      </c>
      <c r="B26" t="s">
        <v>51</v>
      </c>
      <c r="C26" s="11">
        <f t="shared" si="10"/>
        <v>9</v>
      </c>
      <c r="D26" t="str">
        <f t="shared" si="11"/>
        <v xml:space="preserve">ISACTIVE </v>
      </c>
      <c r="E26" s="1" t="str">
        <f t="shared" si="0"/>
        <v>ISAC</v>
      </c>
      <c r="F26" s="2" t="str">
        <f t="shared" si="12"/>
        <v>NUMBER (10),</v>
      </c>
      <c r="G26" s="2"/>
      <c r="H26" s="1"/>
      <c r="I26" s="2"/>
      <c r="J26" s="2"/>
      <c r="K26" s="1"/>
      <c r="L26" s="2" t="s">
        <v>152</v>
      </c>
      <c r="M26" s="1"/>
      <c r="N26" s="1">
        <f t="shared" si="7"/>
        <v>0</v>
      </c>
      <c r="O26" s="2"/>
      <c r="P26" s="2"/>
      <c r="Q26" s="2"/>
      <c r="R26" s="2"/>
      <c r="S26" s="2"/>
      <c r="T26" s="2"/>
      <c r="U26" s="2"/>
      <c r="V26" s="2"/>
      <c r="W26" s="2"/>
    </row>
    <row r="27" spans="1:23" x14ac:dyDescent="0.25">
      <c r="A27" s="2" t="s">
        <v>113</v>
      </c>
      <c r="B27" t="s">
        <v>108</v>
      </c>
      <c r="C27" s="11">
        <f t="shared" si="10"/>
        <v>9</v>
      </c>
      <c r="D27" t="str">
        <f t="shared" si="11"/>
        <v xml:space="preserve">ISSUEDBY </v>
      </c>
      <c r="E27" s="1" t="str">
        <f t="shared" si="0"/>
        <v>ISSU</v>
      </c>
      <c r="F27" s="2" t="str">
        <f t="shared" si="12"/>
        <v>NUMBER (10),</v>
      </c>
      <c r="G27" s="2"/>
      <c r="H27" s="1"/>
      <c r="I27" s="2"/>
      <c r="J27" s="2"/>
      <c r="K27" s="1"/>
      <c r="L27" s="2" t="s">
        <v>152</v>
      </c>
      <c r="M27" s="1"/>
      <c r="N27" s="1">
        <f t="shared" si="7"/>
        <v>0</v>
      </c>
      <c r="O27" s="2"/>
      <c r="P27" s="2"/>
      <c r="Q27" s="2"/>
      <c r="R27" s="2" t="s">
        <v>76</v>
      </c>
      <c r="S27" s="2"/>
      <c r="T27" s="2"/>
      <c r="U27" s="2"/>
      <c r="V27" s="2"/>
      <c r="W27" s="2"/>
    </row>
    <row r="28" spans="1:23" x14ac:dyDescent="0.25">
      <c r="A28" s="2" t="s">
        <v>113</v>
      </c>
      <c r="B28" t="s">
        <v>109</v>
      </c>
      <c r="C28" s="11">
        <f t="shared" si="10"/>
        <v>11</v>
      </c>
      <c r="D28" t="str">
        <f t="shared" si="11"/>
        <v xml:space="preserve">ISSUEDDATE </v>
      </c>
      <c r="E28" s="1" t="str">
        <f t="shared" si="0"/>
        <v>ISSU</v>
      </c>
      <c r="F28" s="2" t="str">
        <f t="shared" si="12"/>
        <v>TIMESTAMP,</v>
      </c>
      <c r="G28" s="2"/>
      <c r="H28" s="1"/>
      <c r="I28" s="2"/>
      <c r="J28" s="2"/>
      <c r="K28" s="1"/>
      <c r="L28" s="2" t="s">
        <v>152</v>
      </c>
      <c r="M28" s="1"/>
      <c r="N28" s="1">
        <f t="shared" si="7"/>
        <v>0</v>
      </c>
      <c r="O28" s="2"/>
      <c r="P28" s="2"/>
      <c r="Q28" s="2"/>
      <c r="R28" s="2"/>
      <c r="S28" s="2"/>
      <c r="T28" s="2"/>
      <c r="U28" s="2"/>
      <c r="V28" s="2"/>
      <c r="W28" s="2"/>
    </row>
    <row r="29" spans="1:23" x14ac:dyDescent="0.25">
      <c r="A29" s="2" t="s">
        <v>113</v>
      </c>
      <c r="B29" t="s">
        <v>110</v>
      </c>
      <c r="C29" s="11">
        <f t="shared" si="10"/>
        <v>17</v>
      </c>
      <c r="D29" t="str">
        <f t="shared" si="11"/>
        <v xml:space="preserve">NAMEASINDOCUMENT </v>
      </c>
      <c r="E29" s="1" t="str">
        <f t="shared" si="0"/>
        <v>NAME</v>
      </c>
      <c r="F29" s="2" t="str">
        <f t="shared" si="12"/>
        <v>VARCHAR2 (150),</v>
      </c>
      <c r="G29" s="2"/>
      <c r="H29" s="1"/>
      <c r="I29" s="2"/>
      <c r="J29" s="2"/>
      <c r="K29" s="1"/>
      <c r="L29" s="2" t="s">
        <v>152</v>
      </c>
      <c r="M29" s="1"/>
      <c r="N29" s="1">
        <f t="shared" si="7"/>
        <v>0</v>
      </c>
      <c r="O29" s="2"/>
      <c r="P29" s="2"/>
      <c r="Q29" s="2"/>
      <c r="R29" s="2"/>
      <c r="S29" s="2"/>
      <c r="T29" s="2"/>
      <c r="U29" s="2"/>
      <c r="V29" s="2"/>
      <c r="W29" s="2"/>
    </row>
    <row r="30" spans="1:23" x14ac:dyDescent="0.25">
      <c r="A30" s="2" t="s">
        <v>113</v>
      </c>
      <c r="B30" t="s">
        <v>111</v>
      </c>
      <c r="C30" s="11">
        <f t="shared" si="10"/>
        <v>13</v>
      </c>
      <c r="D30" t="str">
        <f t="shared" si="11"/>
        <v xml:space="preserve">RECIEVEDDATE </v>
      </c>
      <c r="E30" s="1" t="str">
        <f t="shared" si="0"/>
        <v>RECI</v>
      </c>
      <c r="F30" s="2" t="str">
        <f t="shared" si="12"/>
        <v>TIMESTAMP,</v>
      </c>
      <c r="G30" s="2"/>
      <c r="H30" s="1"/>
      <c r="I30" s="2"/>
      <c r="J30" s="2"/>
      <c r="K30" s="1"/>
      <c r="L30" s="2" t="s">
        <v>152</v>
      </c>
      <c r="M30" s="1"/>
      <c r="N30" s="1">
        <f t="shared" si="7"/>
        <v>0</v>
      </c>
      <c r="O30" s="2"/>
      <c r="P30" s="2"/>
      <c r="Q30" s="2"/>
      <c r="R30" s="2"/>
      <c r="S30" s="2"/>
      <c r="T30" s="2"/>
      <c r="U30" s="2"/>
      <c r="V30" s="2"/>
      <c r="W30" s="2"/>
    </row>
    <row r="31" spans="1:23" x14ac:dyDescent="0.25">
      <c r="A31" s="2" t="s">
        <v>113</v>
      </c>
      <c r="B31" t="s">
        <v>112</v>
      </c>
      <c r="C31" s="11">
        <f t="shared" si="10"/>
        <v>8</v>
      </c>
      <c r="D31" t="str">
        <f t="shared" si="11"/>
        <v xml:space="preserve">REMARKS </v>
      </c>
      <c r="E31" s="1" t="str">
        <f t="shared" si="0"/>
        <v>REMA</v>
      </c>
      <c r="F31" s="2" t="str">
        <f t="shared" si="12"/>
        <v>VARCHAR2 (250),</v>
      </c>
      <c r="G31" s="2"/>
      <c r="H31" s="1"/>
      <c r="I31" s="2"/>
      <c r="J31" s="2"/>
      <c r="K31" s="1"/>
      <c r="L31" s="2" t="s">
        <v>152</v>
      </c>
      <c r="M31" s="1"/>
      <c r="N31" s="1">
        <f t="shared" si="7"/>
        <v>0</v>
      </c>
      <c r="O31" s="2"/>
      <c r="P31" s="2"/>
      <c r="Q31" s="2"/>
      <c r="R31" s="2"/>
      <c r="S31" s="2"/>
      <c r="T31" s="2"/>
      <c r="U31" s="2"/>
      <c r="V31" s="2"/>
      <c r="W31" s="2"/>
    </row>
    <row r="32" spans="1:23" x14ac:dyDescent="0.25">
      <c r="A32" s="2" t="s">
        <v>113</v>
      </c>
      <c r="B32" t="s">
        <v>70</v>
      </c>
      <c r="C32" s="11">
        <f t="shared" si="10"/>
        <v>12</v>
      </c>
      <c r="D32" t="str">
        <f t="shared" si="11"/>
        <v xml:space="preserve">ENCCHECKSUM </v>
      </c>
      <c r="E32" s="1" t="str">
        <f t="shared" si="0"/>
        <v>ENCC</v>
      </c>
      <c r="F32" s="2" t="str">
        <f t="shared" si="12"/>
        <v>VARCHAR2 (100),</v>
      </c>
      <c r="G32" s="2"/>
      <c r="H32" s="1"/>
      <c r="I32" s="2"/>
      <c r="J32" s="2"/>
      <c r="K32" s="1"/>
      <c r="L32" s="2" t="s">
        <v>152</v>
      </c>
      <c r="M32" s="1"/>
      <c r="N32" s="1">
        <f t="shared" si="7"/>
        <v>0</v>
      </c>
      <c r="O32" s="2"/>
      <c r="P32" s="2"/>
      <c r="Q32" s="2"/>
      <c r="R32" s="2" t="s">
        <v>77</v>
      </c>
      <c r="S32" s="2"/>
      <c r="T32" s="2"/>
      <c r="U32" s="2"/>
      <c r="V32" s="2"/>
      <c r="W32" s="2"/>
    </row>
    <row r="33" spans="1:23" x14ac:dyDescent="0.25">
      <c r="A33" s="2"/>
      <c r="D33" s="1" t="str">
        <f t="shared" ref="D33:D49" si="13">MID(B33,1,C33)</f>
        <v/>
      </c>
      <c r="E33" s="1" t="str">
        <f t="shared" si="0"/>
        <v/>
      </c>
      <c r="F33" s="2"/>
      <c r="G33" s="2"/>
      <c r="H33" s="1"/>
      <c r="I33" s="2"/>
      <c r="J33" s="2"/>
      <c r="K33" s="1"/>
      <c r="L33" s="2" t="s">
        <v>152</v>
      </c>
      <c r="M33" s="1"/>
      <c r="N33" s="1">
        <f t="shared" si="7"/>
        <v>0</v>
      </c>
      <c r="O33" s="2"/>
      <c r="P33" s="2"/>
      <c r="Q33" s="2"/>
      <c r="R33" s="2"/>
      <c r="S33" s="2"/>
      <c r="T33" s="2"/>
      <c r="U33" s="2"/>
      <c r="V33" s="2"/>
      <c r="W33" s="2"/>
    </row>
    <row r="34" spans="1:23" x14ac:dyDescent="0.25">
      <c r="A34" s="2"/>
      <c r="D34" s="1" t="str">
        <f t="shared" si="13"/>
        <v/>
      </c>
      <c r="E34" s="1" t="str">
        <f t="shared" si="0"/>
        <v/>
      </c>
      <c r="F34" s="2"/>
      <c r="G34" s="2"/>
      <c r="H34" s="1"/>
      <c r="I34" s="2"/>
      <c r="J34" s="2"/>
      <c r="K34" s="1"/>
      <c r="L34" s="2"/>
      <c r="M34" s="1"/>
      <c r="N34" s="1">
        <f t="shared" si="7"/>
        <v>0</v>
      </c>
      <c r="O34" s="2"/>
      <c r="P34" s="2"/>
      <c r="Q34" s="2"/>
      <c r="R34" s="2"/>
      <c r="S34" s="2"/>
      <c r="T34" s="2"/>
      <c r="U34" s="2"/>
      <c r="V34" s="2"/>
      <c r="W34" s="2"/>
    </row>
    <row r="35" spans="1:23" x14ac:dyDescent="0.25">
      <c r="A35" s="2"/>
      <c r="D35" s="1" t="str">
        <f t="shared" si="13"/>
        <v/>
      </c>
      <c r="E35" s="1" t="str">
        <f t="shared" si="0"/>
        <v/>
      </c>
      <c r="F35" s="2"/>
      <c r="G35" s="2"/>
      <c r="H35" s="1"/>
      <c r="I35" s="2"/>
      <c r="J35" s="2"/>
      <c r="K35" s="1"/>
      <c r="L35" s="2"/>
      <c r="M35" s="1"/>
      <c r="N35" s="1">
        <f t="shared" si="7"/>
        <v>0</v>
      </c>
      <c r="O35" s="2"/>
      <c r="P35" s="2"/>
      <c r="Q35" s="2"/>
      <c r="R35" s="2"/>
      <c r="S35" s="2"/>
      <c r="T35" s="2"/>
      <c r="U35" s="2"/>
      <c r="V35" s="2"/>
      <c r="W35" s="2"/>
    </row>
    <row r="36" spans="1:23" x14ac:dyDescent="0.25">
      <c r="A36" s="2"/>
      <c r="D36" s="1" t="str">
        <f t="shared" si="13"/>
        <v/>
      </c>
      <c r="E36" s="1" t="str">
        <f t="shared" si="0"/>
        <v/>
      </c>
      <c r="F36" s="2"/>
      <c r="G36" s="2"/>
      <c r="H36" s="1"/>
      <c r="I36" s="2"/>
      <c r="J36" s="2"/>
      <c r="K36" s="1"/>
      <c r="L36" s="2"/>
      <c r="M36" s="1"/>
      <c r="N36" s="1">
        <f t="shared" si="7"/>
        <v>0</v>
      </c>
      <c r="O36" s="2"/>
      <c r="P36" s="2"/>
      <c r="Q36" s="2"/>
      <c r="R36" s="2" t="s">
        <v>74</v>
      </c>
      <c r="S36" s="2"/>
      <c r="T36" s="2"/>
      <c r="U36" s="2"/>
      <c r="V36" s="2"/>
      <c r="W36" s="2"/>
    </row>
    <row r="37" spans="1:23" x14ac:dyDescent="0.25">
      <c r="A37" s="2"/>
      <c r="D37" s="1" t="str">
        <f t="shared" si="13"/>
        <v/>
      </c>
      <c r="E37" s="1" t="str">
        <f t="shared" si="0"/>
        <v/>
      </c>
      <c r="F37" s="2"/>
      <c r="G37" s="2"/>
      <c r="H37" s="1"/>
      <c r="I37" s="2"/>
      <c r="J37" s="2"/>
      <c r="K37" s="1"/>
      <c r="L37" s="2"/>
      <c r="M37" s="1"/>
      <c r="N37" s="1">
        <f t="shared" si="7"/>
        <v>0</v>
      </c>
      <c r="O37" s="2"/>
      <c r="P37" s="2"/>
      <c r="Q37" s="2"/>
      <c r="R37" s="2" t="s">
        <v>75</v>
      </c>
      <c r="S37" s="2"/>
      <c r="T37" s="2"/>
      <c r="U37" s="2"/>
      <c r="V37" s="2"/>
      <c r="W37" s="2"/>
    </row>
    <row r="38" spans="1:23" x14ac:dyDescent="0.25">
      <c r="A38" s="2"/>
      <c r="D38" s="1" t="str">
        <f t="shared" si="13"/>
        <v/>
      </c>
      <c r="E38" s="1" t="str">
        <f t="shared" si="0"/>
        <v/>
      </c>
      <c r="F38" s="2"/>
      <c r="G38" s="2"/>
      <c r="H38" s="1"/>
      <c r="I38" s="2"/>
      <c r="J38" s="2"/>
      <c r="K38" s="1"/>
      <c r="L38" s="2"/>
      <c r="M38" s="1"/>
      <c r="N38" s="1">
        <f t="shared" si="7"/>
        <v>0</v>
      </c>
      <c r="O38" s="2"/>
      <c r="P38" s="2"/>
      <c r="Q38" s="2"/>
      <c r="R38" s="2" t="s">
        <v>78</v>
      </c>
      <c r="S38" s="2"/>
      <c r="T38" s="2"/>
      <c r="U38" s="2"/>
      <c r="V38" s="2"/>
      <c r="W38" s="2"/>
    </row>
    <row r="39" spans="1:23" x14ac:dyDescent="0.25">
      <c r="A39" s="2"/>
      <c r="D39" s="1" t="str">
        <f t="shared" si="13"/>
        <v/>
      </c>
      <c r="E39" s="1" t="str">
        <f t="shared" si="0"/>
        <v/>
      </c>
      <c r="F39" s="2"/>
      <c r="G39" s="2"/>
      <c r="H39" s="1"/>
      <c r="I39" s="2"/>
      <c r="J39" s="2"/>
      <c r="K39" s="1"/>
      <c r="L39" s="2"/>
      <c r="M39" s="1"/>
      <c r="N39" s="1">
        <f t="shared" si="7"/>
        <v>0</v>
      </c>
      <c r="O39" s="2"/>
      <c r="P39" s="2"/>
      <c r="Q39" s="2"/>
      <c r="R39" s="2" t="s">
        <v>79</v>
      </c>
      <c r="S39" s="2"/>
      <c r="T39" s="2"/>
      <c r="U39" s="2"/>
      <c r="V39" s="2"/>
      <c r="W39" s="2"/>
    </row>
    <row r="40" spans="1:23" x14ac:dyDescent="0.25">
      <c r="A40" s="2"/>
      <c r="D40" s="1" t="str">
        <f t="shared" si="13"/>
        <v/>
      </c>
      <c r="E40" s="1" t="str">
        <f t="shared" si="0"/>
        <v/>
      </c>
      <c r="F40" s="2"/>
      <c r="G40" s="2"/>
      <c r="H40" s="1"/>
      <c r="I40" s="2"/>
      <c r="J40" s="2"/>
      <c r="K40" s="1"/>
      <c r="L40" s="2"/>
      <c r="M40" s="1"/>
      <c r="N40" s="1">
        <f t="shared" si="7"/>
        <v>0</v>
      </c>
      <c r="O40" s="2"/>
      <c r="P40" s="2"/>
      <c r="Q40" s="2"/>
      <c r="R40" s="15" t="s">
        <v>80</v>
      </c>
      <c r="S40" s="2"/>
      <c r="T40" s="2"/>
      <c r="U40" s="2"/>
      <c r="V40" s="2"/>
      <c r="W40" s="2"/>
    </row>
    <row r="41" spans="1:23" x14ac:dyDescent="0.25">
      <c r="A41" s="2"/>
      <c r="D41" s="1" t="str">
        <f t="shared" si="13"/>
        <v/>
      </c>
      <c r="E41" s="1" t="str">
        <f t="shared" si="0"/>
        <v/>
      </c>
      <c r="F41" s="2"/>
      <c r="G41" s="2"/>
      <c r="H41" s="1"/>
      <c r="I41" s="2"/>
      <c r="J41" s="2"/>
      <c r="K41" s="1"/>
      <c r="L41" s="2"/>
      <c r="M41" s="1"/>
      <c r="N41" s="1">
        <f t="shared" si="7"/>
        <v>0</v>
      </c>
      <c r="O41" s="2"/>
      <c r="P41" s="2"/>
      <c r="Q41" s="2"/>
      <c r="R41" s="6"/>
      <c r="S41" s="2"/>
      <c r="T41" s="2"/>
      <c r="U41" s="2"/>
      <c r="V41" s="2"/>
      <c r="W41" s="2"/>
    </row>
    <row r="42" spans="1:23" x14ac:dyDescent="0.25">
      <c r="A42" s="2"/>
      <c r="D42" s="1" t="str">
        <f t="shared" si="13"/>
        <v/>
      </c>
      <c r="E42" s="1" t="str">
        <f t="shared" si="0"/>
        <v/>
      </c>
      <c r="F42" s="2"/>
      <c r="G42" s="2"/>
      <c r="H42" s="1"/>
      <c r="I42" s="2"/>
      <c r="J42" s="2"/>
      <c r="K42" s="1"/>
      <c r="L42" s="2"/>
      <c r="M42" s="1"/>
      <c r="N42" s="1">
        <f t="shared" si="7"/>
        <v>0</v>
      </c>
      <c r="O42" s="2"/>
      <c r="P42" s="2"/>
      <c r="Q42" s="2"/>
      <c r="R42" s="6"/>
      <c r="S42" s="2"/>
      <c r="T42" s="2"/>
      <c r="U42" s="2"/>
      <c r="V42" s="2"/>
      <c r="W42" s="2"/>
    </row>
    <row r="43" spans="1:23" x14ac:dyDescent="0.25">
      <c r="A43" s="2"/>
      <c r="D43" s="1" t="str">
        <f t="shared" si="13"/>
        <v/>
      </c>
      <c r="E43" s="1" t="str">
        <f t="shared" si="0"/>
        <v/>
      </c>
      <c r="F43" s="2"/>
      <c r="G43" s="2"/>
      <c r="H43" s="1"/>
      <c r="I43" s="2"/>
      <c r="J43" s="2"/>
      <c r="K43" s="1"/>
      <c r="L43" s="2"/>
      <c r="M43" s="1"/>
      <c r="N43" s="1">
        <f t="shared" si="7"/>
        <v>0</v>
      </c>
      <c r="O43" s="2"/>
      <c r="P43" s="2"/>
      <c r="Q43" s="2"/>
      <c r="R43" s="6"/>
      <c r="S43" s="2"/>
      <c r="T43" s="2"/>
      <c r="U43" s="2"/>
      <c r="V43" s="2"/>
      <c r="W43" s="2"/>
    </row>
    <row r="44" spans="1:23" x14ac:dyDescent="0.25">
      <c r="A44" s="2"/>
      <c r="D44" s="1" t="str">
        <f t="shared" si="13"/>
        <v/>
      </c>
      <c r="E44" s="1" t="str">
        <f t="shared" si="0"/>
        <v/>
      </c>
      <c r="F44" s="2"/>
      <c r="G44" s="2"/>
      <c r="H44" s="1"/>
      <c r="I44" s="2"/>
      <c r="J44" s="2"/>
      <c r="K44" s="1"/>
      <c r="L44" s="2"/>
      <c r="M44" s="1"/>
      <c r="N44" s="1">
        <f t="shared" si="7"/>
        <v>0</v>
      </c>
      <c r="O44" s="2"/>
      <c r="P44" s="2"/>
      <c r="Q44" s="2"/>
      <c r="R44" s="6"/>
      <c r="S44" s="2"/>
      <c r="T44" s="2"/>
      <c r="U44" s="2"/>
      <c r="V44" s="2"/>
      <c r="W44" s="2"/>
    </row>
    <row r="45" spans="1:23" x14ac:dyDescent="0.25">
      <c r="A45" s="2"/>
      <c r="D45" s="1" t="str">
        <f t="shared" si="13"/>
        <v/>
      </c>
      <c r="E45" s="1" t="str">
        <f t="shared" si="0"/>
        <v/>
      </c>
      <c r="F45" s="2"/>
      <c r="G45" s="2"/>
      <c r="H45" s="1"/>
      <c r="I45" s="2"/>
      <c r="J45" s="2"/>
      <c r="K45" s="1"/>
      <c r="L45" s="2"/>
      <c r="M45" s="1"/>
      <c r="N45" s="1">
        <f t="shared" si="7"/>
        <v>0</v>
      </c>
      <c r="O45" s="2"/>
      <c r="P45" s="2"/>
      <c r="Q45" s="2"/>
      <c r="R45" s="6"/>
      <c r="S45" s="2"/>
      <c r="T45" s="2"/>
      <c r="U45" s="2"/>
      <c r="V45" s="2"/>
      <c r="W45" s="2"/>
    </row>
    <row r="46" spans="1:23" x14ac:dyDescent="0.25">
      <c r="A46" s="2"/>
      <c r="D46" s="1" t="str">
        <f t="shared" si="13"/>
        <v/>
      </c>
      <c r="E46" s="1" t="str">
        <f t="shared" si="0"/>
        <v/>
      </c>
      <c r="F46" s="2"/>
      <c r="G46" s="2"/>
      <c r="H46" s="1"/>
      <c r="I46" s="2"/>
      <c r="J46" s="2"/>
      <c r="K46" s="1"/>
      <c r="L46" s="2"/>
      <c r="M46" s="1"/>
      <c r="N46" s="1">
        <f t="shared" si="7"/>
        <v>0</v>
      </c>
      <c r="O46" s="2"/>
      <c r="P46" s="2"/>
      <c r="Q46" s="2"/>
      <c r="R46" s="6"/>
      <c r="S46" s="2"/>
      <c r="T46" s="2"/>
      <c r="U46" s="2"/>
      <c r="V46" s="2"/>
      <c r="W46" s="2"/>
    </row>
    <row r="47" spans="1:23" x14ac:dyDescent="0.25">
      <c r="A47" s="2"/>
      <c r="D47" s="1" t="str">
        <f t="shared" si="13"/>
        <v/>
      </c>
      <c r="E47" s="1" t="str">
        <f t="shared" si="0"/>
        <v/>
      </c>
      <c r="F47" s="2"/>
      <c r="G47" s="2"/>
      <c r="H47" s="1"/>
      <c r="I47" s="2"/>
      <c r="J47" s="2"/>
      <c r="K47" s="1"/>
      <c r="L47" s="2"/>
      <c r="M47" s="1"/>
      <c r="N47" s="1">
        <f t="shared" si="7"/>
        <v>0</v>
      </c>
      <c r="O47" s="2"/>
      <c r="P47" s="2"/>
      <c r="Q47" s="2"/>
      <c r="R47" s="6"/>
      <c r="S47" s="2"/>
      <c r="T47" s="2"/>
      <c r="U47" s="2"/>
      <c r="V47" s="2"/>
      <c r="W47" s="2"/>
    </row>
    <row r="48" spans="1:23" x14ac:dyDescent="0.25">
      <c r="A48" s="2"/>
      <c r="D48" s="1" t="str">
        <f t="shared" si="13"/>
        <v/>
      </c>
      <c r="E48" s="1" t="str">
        <f t="shared" si="0"/>
        <v/>
      </c>
      <c r="F48" s="2"/>
      <c r="G48" s="2"/>
      <c r="H48" s="1"/>
      <c r="I48" s="2"/>
      <c r="J48" s="2"/>
      <c r="K48" s="1"/>
      <c r="L48" s="2"/>
      <c r="M48" s="1"/>
      <c r="N48" s="1">
        <f t="shared" si="7"/>
        <v>0</v>
      </c>
      <c r="O48" s="2"/>
      <c r="P48" s="2"/>
      <c r="Q48" s="2"/>
      <c r="R48" s="6"/>
      <c r="S48" s="2"/>
      <c r="T48" s="2"/>
      <c r="U48" s="2"/>
      <c r="V48" s="2"/>
      <c r="W48" s="2"/>
    </row>
    <row r="49" spans="1:23" x14ac:dyDescent="0.25">
      <c r="A49" s="2"/>
      <c r="D49" s="1" t="str">
        <f t="shared" si="13"/>
        <v/>
      </c>
      <c r="E49" s="1" t="str">
        <f t="shared" si="0"/>
        <v/>
      </c>
      <c r="F49" s="2"/>
      <c r="G49" s="2"/>
      <c r="H49" s="1"/>
      <c r="I49" s="2"/>
      <c r="J49" s="2"/>
      <c r="K49" s="1"/>
      <c r="L49" s="2"/>
      <c r="M49" s="1"/>
      <c r="N49" s="1">
        <f t="shared" si="7"/>
        <v>0</v>
      </c>
      <c r="O49" s="2"/>
      <c r="P49" s="2"/>
      <c r="Q49" s="2"/>
      <c r="R49" s="6"/>
      <c r="S49" s="2"/>
      <c r="T49" s="2"/>
      <c r="U49" s="2"/>
      <c r="V49" s="2"/>
      <c r="W49" s="2"/>
    </row>
    <row r="50" spans="1:23" x14ac:dyDescent="0.25">
      <c r="A50" s="2"/>
      <c r="C50" s="2"/>
      <c r="D50" s="1"/>
      <c r="E50" s="1"/>
      <c r="F50" s="2"/>
      <c r="G50" s="2"/>
      <c r="H50" s="1"/>
      <c r="I50" s="2"/>
      <c r="J50" s="2"/>
      <c r="K50" s="1"/>
      <c r="L50" s="2"/>
      <c r="M50" s="1"/>
      <c r="N50" s="1"/>
      <c r="O50" s="2"/>
      <c r="P50" s="2"/>
      <c r="Q50" s="2"/>
      <c r="R50" s="6"/>
      <c r="S50" s="2"/>
      <c r="T50" s="2"/>
      <c r="U50" s="2"/>
      <c r="V50" s="2"/>
      <c r="W50" s="2"/>
    </row>
    <row r="51" spans="1:23" x14ac:dyDescent="0.25">
      <c r="A51" s="2"/>
      <c r="C51" s="2"/>
      <c r="D51" s="1"/>
      <c r="E51" s="1"/>
      <c r="F51" s="2"/>
      <c r="G51" s="2"/>
      <c r="H51" s="1"/>
      <c r="I51" s="2"/>
      <c r="J51" s="2"/>
      <c r="K51" s="1"/>
      <c r="L51" s="2"/>
      <c r="M51" s="1"/>
      <c r="N51" s="1"/>
      <c r="O51" s="2"/>
      <c r="P51" s="2"/>
      <c r="Q51" s="2"/>
      <c r="R51" s="6"/>
      <c r="S51" s="2"/>
      <c r="T51" s="2"/>
      <c r="U51" s="2"/>
      <c r="V51" s="2"/>
      <c r="W51" s="2"/>
    </row>
    <row r="52" spans="1:23" x14ac:dyDescent="0.25">
      <c r="A52" s="2"/>
      <c r="C52" s="2"/>
      <c r="D52" s="1"/>
      <c r="E52" s="1"/>
      <c r="F52" s="2"/>
      <c r="G52" s="2"/>
      <c r="H52" s="1"/>
      <c r="I52" s="2"/>
      <c r="J52" s="2"/>
      <c r="K52" s="1"/>
      <c r="L52" s="2"/>
      <c r="M52" s="1"/>
      <c r="N52" s="1"/>
      <c r="O52" s="2"/>
      <c r="P52" s="2"/>
      <c r="Q52" s="2"/>
      <c r="R52" s="6"/>
      <c r="S52" s="2"/>
      <c r="T52" s="2"/>
      <c r="U52" s="2"/>
      <c r="V52" s="2"/>
      <c r="W52" s="2"/>
    </row>
    <row r="53" spans="1:23" x14ac:dyDescent="0.25">
      <c r="A53" s="2"/>
      <c r="C53" s="2"/>
      <c r="D53" s="1"/>
      <c r="E53" s="1"/>
      <c r="F53" s="2"/>
      <c r="G53" s="2"/>
      <c r="H53" s="1"/>
      <c r="I53" s="2"/>
      <c r="J53" s="2"/>
      <c r="K53" s="1"/>
      <c r="L53" s="2"/>
      <c r="M53" s="1"/>
      <c r="N53" s="1"/>
      <c r="O53" s="2"/>
      <c r="P53" s="2"/>
      <c r="Q53" s="2"/>
      <c r="R53" s="6"/>
      <c r="S53" s="2"/>
      <c r="T53" s="2"/>
      <c r="U53" s="2"/>
      <c r="V53" s="2"/>
      <c r="W53" s="2"/>
    </row>
    <row r="54" spans="1:23" x14ac:dyDescent="0.25">
      <c r="A54" s="2"/>
      <c r="C54" s="2"/>
      <c r="D54" s="1"/>
      <c r="E54" s="1"/>
      <c r="F54" s="2"/>
      <c r="G54" s="2"/>
      <c r="H54" s="1"/>
      <c r="I54" s="2"/>
      <c r="J54" s="2"/>
      <c r="K54" s="1"/>
      <c r="L54" s="2"/>
      <c r="M54" s="1"/>
      <c r="N54" s="1"/>
      <c r="O54" s="2"/>
      <c r="P54" s="2"/>
      <c r="Q54" s="2"/>
      <c r="R54" s="6"/>
      <c r="S54" s="2"/>
      <c r="T54" s="2"/>
      <c r="U54" s="2"/>
      <c r="V54" s="2"/>
      <c r="W54" s="2"/>
    </row>
    <row r="55" spans="1:23" x14ac:dyDescent="0.25">
      <c r="A55" s="2"/>
      <c r="C55" s="2"/>
      <c r="D55" s="1"/>
      <c r="E55" s="1"/>
      <c r="F55" s="2"/>
      <c r="G55" s="2"/>
      <c r="H55" s="1"/>
      <c r="I55" s="2"/>
      <c r="J55" s="2"/>
      <c r="K55" s="1"/>
      <c r="L55" s="2"/>
      <c r="M55" s="1"/>
      <c r="N55" s="1"/>
      <c r="O55" s="2"/>
      <c r="P55" s="2"/>
      <c r="Q55" s="2"/>
      <c r="R55" s="6"/>
      <c r="S55" s="2"/>
      <c r="T55" s="2"/>
      <c r="U55" s="2"/>
      <c r="V55" s="2"/>
      <c r="W55" s="2"/>
    </row>
    <row r="56" spans="1:23" x14ac:dyDescent="0.25">
      <c r="A56" s="2"/>
      <c r="C56" s="2"/>
      <c r="D56" s="1"/>
      <c r="E56" s="1"/>
      <c r="F56" s="2"/>
      <c r="G56" s="2"/>
      <c r="H56" s="1"/>
      <c r="I56" s="2"/>
      <c r="J56" s="2"/>
      <c r="K56" s="1"/>
      <c r="L56" s="2"/>
      <c r="M56" s="1"/>
      <c r="N56" s="1"/>
      <c r="O56" s="2"/>
      <c r="P56" s="2"/>
      <c r="Q56" s="2"/>
      <c r="R56" s="6"/>
      <c r="S56" s="2"/>
      <c r="T56" s="2"/>
      <c r="U56" s="2"/>
      <c r="V56" s="2"/>
      <c r="W56" s="2"/>
    </row>
    <row r="57" spans="1:23" x14ac:dyDescent="0.25">
      <c r="A57" s="2"/>
      <c r="C57" s="2"/>
      <c r="D57" s="1"/>
      <c r="E57" s="1"/>
      <c r="F57" s="2"/>
      <c r="G57" s="2"/>
      <c r="H57" s="1"/>
      <c r="I57" s="2"/>
      <c r="J57" s="2"/>
      <c r="K57" s="1"/>
      <c r="L57" s="2"/>
      <c r="M57" s="1"/>
      <c r="N57" s="1"/>
      <c r="O57" s="2"/>
      <c r="P57" s="2"/>
      <c r="Q57" s="2"/>
      <c r="R57" s="6"/>
      <c r="S57" s="2"/>
      <c r="T57" s="2"/>
      <c r="U57" s="2"/>
      <c r="V57" s="2"/>
      <c r="W57" s="2"/>
    </row>
    <row r="58" spans="1:23" x14ac:dyDescent="0.25">
      <c r="A58" s="2"/>
      <c r="C58" s="2"/>
      <c r="D58" s="1"/>
      <c r="E58" s="1"/>
      <c r="F58" s="2"/>
      <c r="G58" s="2"/>
      <c r="H58" s="1"/>
      <c r="I58" s="2"/>
      <c r="J58" s="2"/>
      <c r="K58" s="1"/>
      <c r="L58" s="2"/>
      <c r="M58" s="1"/>
      <c r="N58" s="1"/>
      <c r="O58" s="2"/>
      <c r="P58" s="2"/>
      <c r="Q58" s="2"/>
      <c r="R58" s="6"/>
      <c r="S58" s="2"/>
      <c r="T58" s="2"/>
      <c r="U58" s="2"/>
      <c r="V58" s="2"/>
      <c r="W58" s="2"/>
    </row>
    <row r="59" spans="1:23" x14ac:dyDescent="0.25">
      <c r="A59" s="2"/>
      <c r="C59" s="2"/>
      <c r="D59" s="1"/>
      <c r="E59" s="1"/>
      <c r="F59" s="2"/>
      <c r="G59" s="2"/>
      <c r="H59" s="1"/>
      <c r="I59" s="2"/>
      <c r="J59" s="2"/>
      <c r="K59" s="1"/>
      <c r="L59" s="2"/>
      <c r="M59" s="1"/>
      <c r="N59" s="1"/>
      <c r="O59" s="2"/>
      <c r="P59" s="2"/>
      <c r="Q59" s="2"/>
      <c r="R59" s="6"/>
      <c r="S59" s="2"/>
      <c r="T59" s="2"/>
      <c r="U59" s="2"/>
      <c r="V59" s="2"/>
      <c r="W59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D2751-8C10-4C5A-BB0E-686DF1E4534A}">
  <dimension ref="A1:Y53"/>
  <sheetViews>
    <sheetView topLeftCell="A28" workbookViewId="0">
      <selection activeCell="A38" sqref="A38"/>
    </sheetView>
  </sheetViews>
  <sheetFormatPr defaultRowHeight="15" x14ac:dyDescent="0.25"/>
  <cols>
    <col min="1" max="1" width="11.5703125" bestFit="1" customWidth="1"/>
    <col min="2" max="2" width="38.85546875" bestFit="1" customWidth="1"/>
    <col min="3" max="3" width="11.28515625" customWidth="1"/>
    <col min="4" max="4" width="22.85546875" bestFit="1" customWidth="1"/>
    <col min="7" max="7" width="8.42578125" bestFit="1" customWidth="1"/>
  </cols>
  <sheetData>
    <row r="1" spans="1:25" x14ac:dyDescent="0.25">
      <c r="A1" s="1" t="s">
        <v>10</v>
      </c>
      <c r="B1" s="1">
        <v>1</v>
      </c>
      <c r="C1" s="1"/>
      <c r="D1" s="1">
        <v>2</v>
      </c>
      <c r="E1" s="1"/>
      <c r="F1" s="1"/>
      <c r="G1" s="1"/>
      <c r="H1" s="1"/>
      <c r="I1" s="1"/>
      <c r="J1" s="1"/>
      <c r="K1" s="1"/>
      <c r="L1" s="1" t="s">
        <v>11</v>
      </c>
      <c r="M1" s="1">
        <v>3</v>
      </c>
      <c r="N1" s="1">
        <v>4</v>
      </c>
      <c r="O1" s="1" t="s">
        <v>12</v>
      </c>
      <c r="P1" s="1" t="s">
        <v>13</v>
      </c>
      <c r="Q1" s="1" t="s">
        <v>22</v>
      </c>
      <c r="R1" s="1" t="s">
        <v>14</v>
      </c>
      <c r="S1" s="1" t="s">
        <v>15</v>
      </c>
      <c r="T1" s="1" t="s">
        <v>16</v>
      </c>
      <c r="U1" s="4" t="s">
        <v>17</v>
      </c>
      <c r="V1" s="4" t="s">
        <v>18</v>
      </c>
      <c r="W1" s="4" t="s">
        <v>9</v>
      </c>
      <c r="X1" s="4" t="s">
        <v>19</v>
      </c>
      <c r="Y1" s="4" t="s">
        <v>5</v>
      </c>
    </row>
    <row r="2" spans="1:25" x14ac:dyDescent="0.25">
      <c r="A2" s="2" t="s">
        <v>114</v>
      </c>
      <c r="B2" t="s">
        <v>115</v>
      </c>
      <c r="C2" s="11">
        <f>FIND(" ",B2)</f>
        <v>11</v>
      </c>
      <c r="D2" t="str">
        <f>MID(B2,1,C2)</f>
        <v xml:space="preserve">MEMBERCODE </v>
      </c>
      <c r="E2" s="1" t="str">
        <f t="shared" ref="E2:E49" si="0">LEFT(D2,4)</f>
        <v>MEMB</v>
      </c>
      <c r="F2" s="2" t="str">
        <f>TRIM(MID(B2,C2,100))</f>
        <v>NUMBER (10) NOT NULL,</v>
      </c>
      <c r="G2" s="2">
        <f t="shared" ref="G2:G37" si="1">FIND("(",(F2))</f>
        <v>8</v>
      </c>
      <c r="H2" s="1" t="str">
        <f t="shared" ref="H2:H15" si="2">MID(F2,1,G2-1)</f>
        <v xml:space="preserve">NUMBER </v>
      </c>
      <c r="I2" s="2">
        <f t="shared" ref="I2:I15" si="3">FIND(")",F2)</f>
        <v>11</v>
      </c>
      <c r="J2" s="2">
        <f t="shared" ref="J2:J15" si="4">I2-G2</f>
        <v>3</v>
      </c>
      <c r="K2" s="1" t="str">
        <f t="shared" ref="K2:K15" si="5">MID(F2,G2+1,J2-1)</f>
        <v>10</v>
      </c>
      <c r="L2" s="2" t="s">
        <v>152</v>
      </c>
      <c r="M2" s="1" t="str">
        <f t="shared" ref="M2:M24" si="6">D2</f>
        <v xml:space="preserve">MEMBERCODE </v>
      </c>
      <c r="N2" s="1" t="str">
        <f t="shared" ref="N2:N49" si="7">M2</f>
        <v xml:space="preserve">MEMBERCODE </v>
      </c>
      <c r="O2" s="2" t="str">
        <f t="shared" ref="O2:O15" si="8">H2</f>
        <v xml:space="preserve">NUMBER </v>
      </c>
      <c r="P2" s="2" t="str">
        <f t="shared" ref="P2:P15" si="9">K2</f>
        <v>10</v>
      </c>
      <c r="Q2" s="2"/>
      <c r="R2" s="12" t="s">
        <v>71</v>
      </c>
      <c r="S2" s="2"/>
      <c r="T2" s="2"/>
      <c r="U2" s="2"/>
      <c r="V2" s="2"/>
      <c r="W2" s="2"/>
    </row>
    <row r="3" spans="1:25" x14ac:dyDescent="0.25">
      <c r="A3" s="2" t="s">
        <v>114</v>
      </c>
      <c r="B3" t="s">
        <v>116</v>
      </c>
      <c r="C3" s="11">
        <f t="shared" ref="C3:C32" si="10">FIND(" ",B3)</f>
        <v>5</v>
      </c>
      <c r="D3" t="str">
        <f t="shared" ref="D3:D49" si="11">MID(B3,1,C3)</f>
        <v xml:space="preserve">SRNO </v>
      </c>
      <c r="E3" s="1" t="str">
        <f t="shared" si="0"/>
        <v>SRNO</v>
      </c>
      <c r="F3" s="2" t="str">
        <f t="shared" ref="F3:F37" si="12">TRIM(MID(B3,C3,100))</f>
        <v>NUMBER (10) NOT NULL,</v>
      </c>
      <c r="G3" s="2">
        <f>FIND("(",(F3))</f>
        <v>8</v>
      </c>
      <c r="H3" s="1" t="str">
        <f t="shared" si="2"/>
        <v xml:space="preserve">NUMBER </v>
      </c>
      <c r="I3" s="2">
        <f t="shared" si="3"/>
        <v>11</v>
      </c>
      <c r="J3" s="2">
        <f t="shared" si="4"/>
        <v>3</v>
      </c>
      <c r="K3" s="1" t="str">
        <f t="shared" si="5"/>
        <v>10</v>
      </c>
      <c r="L3" s="2" t="s">
        <v>152</v>
      </c>
      <c r="M3" s="1" t="str">
        <f>D3</f>
        <v xml:space="preserve">SRNO </v>
      </c>
      <c r="N3" s="1" t="str">
        <f t="shared" si="7"/>
        <v xml:space="preserve">SRNO </v>
      </c>
      <c r="O3" s="2" t="str">
        <f t="shared" si="8"/>
        <v xml:space="preserve">NUMBER </v>
      </c>
      <c r="P3" s="2" t="str">
        <f t="shared" si="9"/>
        <v>10</v>
      </c>
      <c r="Q3" s="2"/>
      <c r="R3" s="12">
        <v>139</v>
      </c>
      <c r="S3" s="2"/>
      <c r="T3" s="2"/>
      <c r="U3" s="2"/>
      <c r="V3" s="2"/>
      <c r="W3" s="2"/>
    </row>
    <row r="4" spans="1:25" x14ac:dyDescent="0.25">
      <c r="A4" s="2" t="s">
        <v>114</v>
      </c>
      <c r="B4" t="s">
        <v>117</v>
      </c>
      <c r="C4" s="11">
        <f t="shared" si="10"/>
        <v>9</v>
      </c>
      <c r="D4" t="str">
        <f t="shared" si="11"/>
        <v xml:space="preserve">TENANTID </v>
      </c>
      <c r="E4" s="1" t="str">
        <f t="shared" si="0"/>
        <v>TENA</v>
      </c>
      <c r="F4" s="2" t="str">
        <f t="shared" si="12"/>
        <v>NUMBER (10) NOT NULL,</v>
      </c>
      <c r="G4" s="2">
        <f t="shared" si="1"/>
        <v>8</v>
      </c>
      <c r="H4" s="1" t="str">
        <f t="shared" si="2"/>
        <v xml:space="preserve">NUMBER </v>
      </c>
      <c r="I4" s="2">
        <f t="shared" si="3"/>
        <v>11</v>
      </c>
      <c r="J4" s="2">
        <f t="shared" si="4"/>
        <v>3</v>
      </c>
      <c r="K4" s="1" t="str">
        <f t="shared" si="5"/>
        <v>10</v>
      </c>
      <c r="L4" s="2" t="s">
        <v>152</v>
      </c>
      <c r="M4" s="1" t="str">
        <f t="shared" si="6"/>
        <v xml:space="preserve">TENANTID </v>
      </c>
      <c r="N4" s="1" t="str">
        <f t="shared" si="7"/>
        <v xml:space="preserve">TENANTID </v>
      </c>
      <c r="O4" s="2" t="str">
        <f t="shared" si="8"/>
        <v xml:space="preserve">NUMBER </v>
      </c>
      <c r="P4" s="2" t="str">
        <f t="shared" si="9"/>
        <v>10</v>
      </c>
      <c r="Q4" s="2"/>
      <c r="R4" s="12">
        <v>0</v>
      </c>
      <c r="S4" s="2"/>
      <c r="T4" s="2"/>
      <c r="U4" s="2"/>
      <c r="V4" s="2"/>
      <c r="W4" s="2"/>
    </row>
    <row r="5" spans="1:25" x14ac:dyDescent="0.25">
      <c r="A5" s="2" t="s">
        <v>114</v>
      </c>
      <c r="B5" t="s">
        <v>118</v>
      </c>
      <c r="C5" s="11">
        <f t="shared" si="10"/>
        <v>11</v>
      </c>
      <c r="D5" t="str">
        <f t="shared" si="11"/>
        <v xml:space="preserve">ACTIVITYID </v>
      </c>
      <c r="E5" s="1" t="str">
        <f>LEFT(D5,4)</f>
        <v>ACTI</v>
      </c>
      <c r="F5" s="2" t="str">
        <f t="shared" si="12"/>
        <v>NUMBER (19),</v>
      </c>
      <c r="G5" s="2">
        <f t="shared" si="1"/>
        <v>8</v>
      </c>
      <c r="H5" s="1" t="str">
        <f t="shared" si="2"/>
        <v xml:space="preserve">NUMBER </v>
      </c>
      <c r="I5" s="2">
        <f t="shared" si="3"/>
        <v>11</v>
      </c>
      <c r="J5" s="2">
        <f t="shared" si="4"/>
        <v>3</v>
      </c>
      <c r="K5" s="1" t="str">
        <f t="shared" si="5"/>
        <v>19</v>
      </c>
      <c r="L5" s="2" t="s">
        <v>152</v>
      </c>
      <c r="M5" s="1" t="str">
        <f t="shared" si="6"/>
        <v xml:space="preserve">ACTIVITYID </v>
      </c>
      <c r="N5" s="1" t="str">
        <f t="shared" si="7"/>
        <v xml:space="preserve">ACTIVITYID </v>
      </c>
      <c r="O5" s="2" t="str">
        <f t="shared" si="8"/>
        <v xml:space="preserve">NUMBER </v>
      </c>
      <c r="P5" s="2" t="str">
        <f t="shared" si="9"/>
        <v>19</v>
      </c>
      <c r="Q5" s="2"/>
      <c r="R5" s="13"/>
      <c r="S5" s="2"/>
      <c r="T5" s="2"/>
      <c r="U5" s="2"/>
      <c r="V5" s="2"/>
      <c r="W5" s="2"/>
    </row>
    <row r="6" spans="1:25" x14ac:dyDescent="0.25">
      <c r="A6" s="2" t="s">
        <v>114</v>
      </c>
      <c r="B6" t="s">
        <v>119</v>
      </c>
      <c r="C6" s="11">
        <f t="shared" si="10"/>
        <v>10</v>
      </c>
      <c r="D6" t="str">
        <f t="shared" si="11"/>
        <v xml:space="preserve">CREATEDBY </v>
      </c>
      <c r="E6" s="1" t="str">
        <f t="shared" si="0"/>
        <v>CREA</v>
      </c>
      <c r="F6" s="2" t="str">
        <f t="shared" si="12"/>
        <v>VARCHAR2 (10),</v>
      </c>
      <c r="G6" s="2">
        <f t="shared" si="1"/>
        <v>10</v>
      </c>
      <c r="H6" s="1" t="str">
        <f t="shared" si="2"/>
        <v xml:space="preserve">VARCHAR2 </v>
      </c>
      <c r="I6" s="2">
        <f t="shared" si="3"/>
        <v>13</v>
      </c>
      <c r="J6" s="2">
        <f t="shared" si="4"/>
        <v>3</v>
      </c>
      <c r="K6" s="1" t="str">
        <f t="shared" si="5"/>
        <v>10</v>
      </c>
      <c r="L6" s="2" t="s">
        <v>152</v>
      </c>
      <c r="M6" s="1" t="str">
        <f t="shared" si="6"/>
        <v xml:space="preserve">CREATEDBY </v>
      </c>
      <c r="N6" s="1" t="str">
        <f t="shared" si="7"/>
        <v xml:space="preserve">CREATEDBY </v>
      </c>
      <c r="O6" s="2" t="str">
        <f t="shared" si="8"/>
        <v xml:space="preserve">VARCHAR2 </v>
      </c>
      <c r="P6" s="2" t="str">
        <f t="shared" si="9"/>
        <v>10</v>
      </c>
      <c r="Q6" s="2"/>
      <c r="R6" s="12"/>
      <c r="S6" s="2"/>
      <c r="T6" s="2"/>
      <c r="U6" s="2"/>
      <c r="V6" s="2"/>
      <c r="W6" s="2"/>
    </row>
    <row r="7" spans="1:25" x14ac:dyDescent="0.25">
      <c r="A7" s="2" t="s">
        <v>114</v>
      </c>
      <c r="B7" t="s">
        <v>120</v>
      </c>
      <c r="C7" s="11">
        <f t="shared" si="10"/>
        <v>12</v>
      </c>
      <c r="D7" t="str">
        <f t="shared" si="11"/>
        <v xml:space="preserve">CREATEDDATE </v>
      </c>
      <c r="E7" s="1" t="str">
        <f t="shared" si="0"/>
        <v>CREA</v>
      </c>
      <c r="F7" s="2" t="str">
        <f t="shared" si="12"/>
        <v>TIMESTAMP,</v>
      </c>
      <c r="G7" s="2" t="e">
        <f t="shared" si="1"/>
        <v>#VALUE!</v>
      </c>
      <c r="H7" s="1" t="e">
        <f t="shared" si="2"/>
        <v>#VALUE!</v>
      </c>
      <c r="I7" s="2" t="e">
        <f t="shared" si="3"/>
        <v>#VALUE!</v>
      </c>
      <c r="J7" s="2" t="e">
        <f t="shared" si="4"/>
        <v>#VALUE!</v>
      </c>
      <c r="K7" s="1" t="e">
        <f t="shared" si="5"/>
        <v>#VALUE!</v>
      </c>
      <c r="L7" s="2" t="s">
        <v>152</v>
      </c>
      <c r="M7" s="1" t="str">
        <f t="shared" si="6"/>
        <v xml:space="preserve">CREATEDDATE </v>
      </c>
      <c r="N7" s="1" t="str">
        <f t="shared" si="7"/>
        <v xml:space="preserve">CREATEDDATE </v>
      </c>
      <c r="O7" s="2" t="e">
        <f t="shared" si="8"/>
        <v>#VALUE!</v>
      </c>
      <c r="P7" s="2" t="e">
        <f t="shared" si="9"/>
        <v>#VALUE!</v>
      </c>
      <c r="Q7" s="2"/>
      <c r="R7" s="12"/>
      <c r="S7" s="2"/>
      <c r="T7" s="2"/>
      <c r="U7" s="2"/>
      <c r="V7" s="2"/>
      <c r="W7" s="2"/>
    </row>
    <row r="8" spans="1:25" x14ac:dyDescent="0.25">
      <c r="A8" s="2" t="s">
        <v>114</v>
      </c>
      <c r="B8" t="s">
        <v>121</v>
      </c>
      <c r="C8" s="11">
        <f t="shared" si="10"/>
        <v>12</v>
      </c>
      <c r="D8" t="str">
        <f t="shared" si="11"/>
        <v xml:space="preserve">CREATEDTIME </v>
      </c>
      <c r="E8" s="1" t="str">
        <f t="shared" si="0"/>
        <v>CREA</v>
      </c>
      <c r="F8" s="2" t="str">
        <f t="shared" si="12"/>
        <v>TIMESTAMP,</v>
      </c>
      <c r="G8" s="2" t="e">
        <f t="shared" si="1"/>
        <v>#VALUE!</v>
      </c>
      <c r="H8" s="1" t="e">
        <f t="shared" si="2"/>
        <v>#VALUE!</v>
      </c>
      <c r="I8" s="2" t="e">
        <f t="shared" si="3"/>
        <v>#VALUE!</v>
      </c>
      <c r="J8" s="2" t="e">
        <f t="shared" si="4"/>
        <v>#VALUE!</v>
      </c>
      <c r="K8" s="1" t="e">
        <f t="shared" si="5"/>
        <v>#VALUE!</v>
      </c>
      <c r="L8" s="2" t="s">
        <v>152</v>
      </c>
      <c r="M8" s="1" t="str">
        <f t="shared" si="6"/>
        <v xml:space="preserve">CREATEDTIME </v>
      </c>
      <c r="N8" s="1" t="str">
        <f t="shared" si="7"/>
        <v xml:space="preserve">CREATEDTIME </v>
      </c>
      <c r="O8" s="2" t="e">
        <f t="shared" si="8"/>
        <v>#VALUE!</v>
      </c>
      <c r="P8" s="2" t="e">
        <f t="shared" si="9"/>
        <v>#VALUE!</v>
      </c>
      <c r="Q8" s="2"/>
      <c r="R8" s="12"/>
      <c r="S8" s="2"/>
      <c r="T8" s="2"/>
      <c r="U8" s="2"/>
      <c r="V8" s="2"/>
      <c r="W8" s="2"/>
    </row>
    <row r="9" spans="1:25" x14ac:dyDescent="0.25">
      <c r="A9" s="2" t="s">
        <v>114</v>
      </c>
      <c r="B9" t="s">
        <v>122</v>
      </c>
      <c r="C9" s="11">
        <f t="shared" si="10"/>
        <v>11</v>
      </c>
      <c r="D9" t="str">
        <f t="shared" si="11"/>
        <v xml:space="preserve">DEPRECATED </v>
      </c>
      <c r="E9" s="1" t="str">
        <f t="shared" si="0"/>
        <v>DEPR</v>
      </c>
      <c r="F9" s="2" t="str">
        <f t="shared" si="12"/>
        <v>NUMBER (10),</v>
      </c>
      <c r="G9" s="2">
        <f t="shared" si="1"/>
        <v>8</v>
      </c>
      <c r="H9" s="1" t="str">
        <f t="shared" si="2"/>
        <v xml:space="preserve">NUMBER </v>
      </c>
      <c r="I9" s="2">
        <f t="shared" si="3"/>
        <v>11</v>
      </c>
      <c r="J9" s="2">
        <f t="shared" si="4"/>
        <v>3</v>
      </c>
      <c r="K9" s="1" t="str">
        <f t="shared" si="5"/>
        <v>10</v>
      </c>
      <c r="L9" s="2" t="s">
        <v>152</v>
      </c>
      <c r="M9" s="1" t="str">
        <f t="shared" si="6"/>
        <v xml:space="preserve">DEPRECATED </v>
      </c>
      <c r="N9" s="1" t="str">
        <f t="shared" si="7"/>
        <v xml:space="preserve">DEPRECATED </v>
      </c>
      <c r="O9" s="2" t="str">
        <f t="shared" si="8"/>
        <v xml:space="preserve">NUMBER </v>
      </c>
      <c r="P9" s="2" t="str">
        <f t="shared" si="9"/>
        <v>10</v>
      </c>
      <c r="Q9" s="2"/>
      <c r="R9" s="12"/>
      <c r="S9" s="2"/>
      <c r="T9" s="2"/>
      <c r="U9" s="2"/>
      <c r="V9" s="2"/>
      <c r="W9" s="2"/>
    </row>
    <row r="10" spans="1:25" x14ac:dyDescent="0.25">
      <c r="A10" s="2" t="s">
        <v>114</v>
      </c>
      <c r="B10" t="s">
        <v>123</v>
      </c>
      <c r="C10" s="11">
        <f t="shared" si="10"/>
        <v>13</v>
      </c>
      <c r="D10" t="str">
        <f t="shared" si="11"/>
        <v xml:space="preserve">DEPRECATEDBY </v>
      </c>
      <c r="E10" s="1" t="str">
        <f t="shared" si="0"/>
        <v>DEPR</v>
      </c>
      <c r="F10" s="2" t="str">
        <f t="shared" si="12"/>
        <v>VARCHAR2 (10),</v>
      </c>
      <c r="G10" s="2">
        <f t="shared" si="1"/>
        <v>10</v>
      </c>
      <c r="H10" s="1" t="str">
        <f t="shared" si="2"/>
        <v xml:space="preserve">VARCHAR2 </v>
      </c>
      <c r="I10" s="2">
        <f t="shared" si="3"/>
        <v>13</v>
      </c>
      <c r="J10" s="2">
        <f t="shared" si="4"/>
        <v>3</v>
      </c>
      <c r="K10" s="1" t="str">
        <f t="shared" si="5"/>
        <v>10</v>
      </c>
      <c r="L10" s="2" t="s">
        <v>152</v>
      </c>
      <c r="M10" s="1" t="str">
        <f t="shared" si="6"/>
        <v xml:space="preserve">DEPRECATEDBY </v>
      </c>
      <c r="N10" s="1" t="str">
        <f t="shared" si="7"/>
        <v xml:space="preserve">DEPRECATEDBY </v>
      </c>
      <c r="O10" s="2" t="str">
        <f t="shared" si="8"/>
        <v xml:space="preserve">VARCHAR2 </v>
      </c>
      <c r="P10" s="2" t="str">
        <f t="shared" si="9"/>
        <v>10</v>
      </c>
      <c r="Q10" s="2"/>
      <c r="R10" s="12"/>
      <c r="S10" s="2"/>
      <c r="T10" s="2"/>
      <c r="U10" s="2"/>
      <c r="V10" s="2"/>
      <c r="W10" s="2"/>
    </row>
    <row r="11" spans="1:25" x14ac:dyDescent="0.25">
      <c r="A11" s="2" t="s">
        <v>114</v>
      </c>
      <c r="B11" t="s">
        <v>124</v>
      </c>
      <c r="C11" s="11">
        <f t="shared" si="10"/>
        <v>15</v>
      </c>
      <c r="D11" t="str">
        <f t="shared" si="11"/>
        <v xml:space="preserve">DEPRECATEDDATE </v>
      </c>
      <c r="E11" s="1" t="str">
        <f t="shared" si="0"/>
        <v>DEPR</v>
      </c>
      <c r="F11" s="2" t="str">
        <f t="shared" si="12"/>
        <v>TIMESTAMP,</v>
      </c>
      <c r="G11" s="2" t="e">
        <f t="shared" si="1"/>
        <v>#VALUE!</v>
      </c>
      <c r="H11" s="1" t="e">
        <f t="shared" si="2"/>
        <v>#VALUE!</v>
      </c>
      <c r="I11" s="2" t="e">
        <f t="shared" si="3"/>
        <v>#VALUE!</v>
      </c>
      <c r="J11" s="2" t="e">
        <f t="shared" si="4"/>
        <v>#VALUE!</v>
      </c>
      <c r="K11" s="1" t="e">
        <f t="shared" si="5"/>
        <v>#VALUE!</v>
      </c>
      <c r="L11" s="2" t="s">
        <v>152</v>
      </c>
      <c r="M11" s="1" t="str">
        <f t="shared" si="6"/>
        <v xml:space="preserve">DEPRECATEDDATE </v>
      </c>
      <c r="N11" s="1" t="str">
        <f t="shared" si="7"/>
        <v xml:space="preserve">DEPRECATEDDATE </v>
      </c>
      <c r="O11" s="2" t="e">
        <f t="shared" si="8"/>
        <v>#VALUE!</v>
      </c>
      <c r="P11" s="2" t="e">
        <f t="shared" si="9"/>
        <v>#VALUE!</v>
      </c>
      <c r="Q11" s="2"/>
      <c r="R11" s="12"/>
      <c r="S11" s="2"/>
      <c r="T11" s="2"/>
      <c r="U11" s="2"/>
      <c r="V11" s="2"/>
      <c r="W11" s="2"/>
    </row>
    <row r="12" spans="1:25" x14ac:dyDescent="0.25">
      <c r="A12" s="2" t="s">
        <v>114</v>
      </c>
      <c r="B12" t="s">
        <v>125</v>
      </c>
      <c r="C12" s="11">
        <f t="shared" si="10"/>
        <v>15</v>
      </c>
      <c r="D12" t="str">
        <f t="shared" si="11"/>
        <v xml:space="preserve">DEPRECATEDTIME </v>
      </c>
      <c r="E12" s="1" t="str">
        <f t="shared" si="0"/>
        <v>DEPR</v>
      </c>
      <c r="F12" s="2" t="str">
        <f t="shared" si="12"/>
        <v>TIMESTAMP,</v>
      </c>
      <c r="G12" s="2" t="e">
        <f t="shared" si="1"/>
        <v>#VALUE!</v>
      </c>
      <c r="H12" s="1" t="e">
        <f t="shared" si="2"/>
        <v>#VALUE!</v>
      </c>
      <c r="I12" s="2" t="e">
        <f t="shared" si="3"/>
        <v>#VALUE!</v>
      </c>
      <c r="J12" s="2" t="e">
        <f t="shared" si="4"/>
        <v>#VALUE!</v>
      </c>
      <c r="K12" s="1" t="e">
        <f t="shared" si="5"/>
        <v>#VALUE!</v>
      </c>
      <c r="L12" s="2" t="s">
        <v>152</v>
      </c>
      <c r="M12" s="1" t="str">
        <f t="shared" si="6"/>
        <v xml:space="preserve">DEPRECATEDTIME </v>
      </c>
      <c r="N12" s="1" t="str">
        <f t="shared" si="7"/>
        <v xml:space="preserve">DEPRECATEDTIME </v>
      </c>
      <c r="O12" s="2" t="e">
        <f t="shared" si="8"/>
        <v>#VALUE!</v>
      </c>
      <c r="P12" s="2" t="e">
        <f t="shared" si="9"/>
        <v>#VALUE!</v>
      </c>
      <c r="Q12" s="2"/>
      <c r="R12" s="14"/>
      <c r="S12" s="2"/>
      <c r="T12" s="2"/>
      <c r="U12" s="2"/>
      <c r="V12" s="2"/>
      <c r="W12" s="2"/>
    </row>
    <row r="13" spans="1:25" x14ac:dyDescent="0.25">
      <c r="A13" s="2" t="s">
        <v>114</v>
      </c>
      <c r="B13" t="s">
        <v>126</v>
      </c>
      <c r="C13" s="11">
        <f t="shared" si="10"/>
        <v>12</v>
      </c>
      <c r="D13" t="str">
        <f t="shared" si="11"/>
        <v xml:space="preserve">DESCRIPTION </v>
      </c>
      <c r="E13" s="1" t="str">
        <f t="shared" si="0"/>
        <v>DESC</v>
      </c>
      <c r="F13" s="2" t="str">
        <f t="shared" si="12"/>
        <v>VARCHAR2 (100),</v>
      </c>
      <c r="G13" s="2">
        <f t="shared" si="1"/>
        <v>10</v>
      </c>
      <c r="H13" s="1" t="str">
        <f t="shared" si="2"/>
        <v xml:space="preserve">VARCHAR2 </v>
      </c>
      <c r="I13" s="2">
        <f t="shared" si="3"/>
        <v>14</v>
      </c>
      <c r="J13" s="2">
        <f t="shared" si="4"/>
        <v>4</v>
      </c>
      <c r="K13" s="1" t="str">
        <f t="shared" si="5"/>
        <v>100</v>
      </c>
      <c r="L13" s="2" t="s">
        <v>152</v>
      </c>
      <c r="M13" s="1" t="str">
        <f t="shared" si="6"/>
        <v xml:space="preserve">DESCRIPTION </v>
      </c>
      <c r="N13" s="1" t="str">
        <f t="shared" si="7"/>
        <v xml:space="preserve">DESCRIPTION </v>
      </c>
      <c r="O13" s="2" t="str">
        <f t="shared" si="8"/>
        <v xml:space="preserve">VARCHAR2 </v>
      </c>
      <c r="P13" s="2" t="str">
        <f t="shared" si="9"/>
        <v>100</v>
      </c>
      <c r="Q13" s="2"/>
      <c r="R13" s="12"/>
      <c r="S13" s="2"/>
      <c r="T13" s="2"/>
      <c r="U13" s="2"/>
      <c r="V13" s="2"/>
      <c r="W13" s="2"/>
    </row>
    <row r="14" spans="1:25" x14ac:dyDescent="0.25">
      <c r="A14" s="2" t="s">
        <v>114</v>
      </c>
      <c r="B14" t="s">
        <v>127</v>
      </c>
      <c r="C14" s="11">
        <f t="shared" si="10"/>
        <v>15</v>
      </c>
      <c r="D14" t="str">
        <f t="shared" si="11"/>
        <v xml:space="preserve">LASTMODIFIEDBY </v>
      </c>
      <c r="E14" s="1" t="str">
        <f t="shared" si="0"/>
        <v>LAST</v>
      </c>
      <c r="F14" s="2" t="str">
        <f t="shared" si="12"/>
        <v>VARCHAR2 (10),</v>
      </c>
      <c r="G14" s="2">
        <f t="shared" si="1"/>
        <v>10</v>
      </c>
      <c r="H14" s="1" t="str">
        <f t="shared" si="2"/>
        <v xml:space="preserve">VARCHAR2 </v>
      </c>
      <c r="I14" s="2">
        <f t="shared" si="3"/>
        <v>13</v>
      </c>
      <c r="J14" s="2">
        <f t="shared" si="4"/>
        <v>3</v>
      </c>
      <c r="K14" s="1" t="str">
        <f t="shared" si="5"/>
        <v>10</v>
      </c>
      <c r="L14" s="2" t="s">
        <v>152</v>
      </c>
      <c r="M14" s="1" t="str">
        <f t="shared" si="6"/>
        <v xml:space="preserve">LASTMODIFIEDBY </v>
      </c>
      <c r="N14" s="1" t="str">
        <f t="shared" si="7"/>
        <v xml:space="preserve">LASTMODIFIEDBY </v>
      </c>
      <c r="O14" s="2" t="str">
        <f t="shared" si="8"/>
        <v xml:space="preserve">VARCHAR2 </v>
      </c>
      <c r="P14" s="2" t="str">
        <f t="shared" si="9"/>
        <v>10</v>
      </c>
      <c r="Q14" s="2"/>
      <c r="R14" s="12"/>
      <c r="S14" s="2"/>
      <c r="T14" s="2"/>
      <c r="U14" s="2"/>
      <c r="V14" s="2"/>
      <c r="W14" s="2"/>
    </row>
    <row r="15" spans="1:25" x14ac:dyDescent="0.25">
      <c r="A15" s="2" t="s">
        <v>114</v>
      </c>
      <c r="B15" t="s">
        <v>128</v>
      </c>
      <c r="C15" s="11">
        <f t="shared" si="10"/>
        <v>17</v>
      </c>
      <c r="D15" t="str">
        <f t="shared" si="11"/>
        <v xml:space="preserve">LASTMODIFIEDDATE </v>
      </c>
      <c r="E15" s="1" t="str">
        <f t="shared" si="0"/>
        <v>LAST</v>
      </c>
      <c r="F15" s="2" t="str">
        <f t="shared" si="12"/>
        <v>TIMESTAMP,</v>
      </c>
      <c r="G15" s="2" t="e">
        <f t="shared" si="1"/>
        <v>#VALUE!</v>
      </c>
      <c r="H15" s="1" t="e">
        <f t="shared" si="2"/>
        <v>#VALUE!</v>
      </c>
      <c r="I15" s="2" t="e">
        <f t="shared" si="3"/>
        <v>#VALUE!</v>
      </c>
      <c r="J15" s="2" t="e">
        <f t="shared" si="4"/>
        <v>#VALUE!</v>
      </c>
      <c r="K15" s="1" t="e">
        <f t="shared" si="5"/>
        <v>#VALUE!</v>
      </c>
      <c r="L15" s="2" t="s">
        <v>152</v>
      </c>
      <c r="M15" s="1" t="str">
        <f t="shared" si="6"/>
        <v xml:space="preserve">LASTMODIFIEDDATE </v>
      </c>
      <c r="N15" s="1" t="str">
        <f t="shared" si="7"/>
        <v xml:space="preserve">LASTMODIFIEDDATE </v>
      </c>
      <c r="O15" s="2" t="e">
        <f t="shared" si="8"/>
        <v>#VALUE!</v>
      </c>
      <c r="P15" s="2" t="e">
        <f t="shared" si="9"/>
        <v>#VALUE!</v>
      </c>
      <c r="Q15" s="2"/>
      <c r="R15" s="13"/>
      <c r="S15" s="2"/>
      <c r="T15" s="2"/>
      <c r="U15" s="2"/>
      <c r="V15" s="2"/>
      <c r="W15" s="2"/>
    </row>
    <row r="16" spans="1:25" x14ac:dyDescent="0.25">
      <c r="A16" s="2" t="s">
        <v>114</v>
      </c>
      <c r="B16" t="s">
        <v>129</v>
      </c>
      <c r="C16" s="11">
        <f t="shared" si="10"/>
        <v>17</v>
      </c>
      <c r="D16" t="str">
        <f t="shared" si="11"/>
        <v xml:space="preserve">LASTMODIFIEDTIME </v>
      </c>
      <c r="E16" s="1" t="str">
        <f t="shared" si="0"/>
        <v>LAST</v>
      </c>
      <c r="F16" s="2" t="str">
        <f t="shared" si="12"/>
        <v>TIMESTAMP,</v>
      </c>
      <c r="G16" s="2" t="e">
        <f t="shared" si="1"/>
        <v>#VALUE!</v>
      </c>
      <c r="H16" s="1"/>
      <c r="I16" s="2"/>
      <c r="J16" s="2"/>
      <c r="K16" s="1"/>
      <c r="L16" s="2" t="s">
        <v>152</v>
      </c>
      <c r="M16" s="1" t="str">
        <f t="shared" si="6"/>
        <v xml:space="preserve">LASTMODIFIEDTIME </v>
      </c>
      <c r="N16" s="1" t="str">
        <f t="shared" si="7"/>
        <v xml:space="preserve">LASTMODIFIEDTIME </v>
      </c>
      <c r="O16" s="2"/>
      <c r="P16" s="2"/>
      <c r="Q16" s="2"/>
      <c r="R16" s="12"/>
      <c r="S16" s="2"/>
      <c r="T16" s="2"/>
      <c r="U16" s="2"/>
      <c r="V16" s="2"/>
      <c r="W16" s="2"/>
    </row>
    <row r="17" spans="1:23" x14ac:dyDescent="0.25">
      <c r="A17" s="2" t="s">
        <v>114</v>
      </c>
      <c r="B17" t="s">
        <v>130</v>
      </c>
      <c r="C17" s="11">
        <f t="shared" si="10"/>
        <v>8</v>
      </c>
      <c r="D17" t="str">
        <f t="shared" si="11"/>
        <v xml:space="preserve">VERSION </v>
      </c>
      <c r="E17" s="1" t="str">
        <f t="shared" si="0"/>
        <v>VERS</v>
      </c>
      <c r="F17" s="2" t="str">
        <f t="shared" si="12"/>
        <v>NUMBER (10),</v>
      </c>
      <c r="G17" s="2">
        <f t="shared" si="1"/>
        <v>8</v>
      </c>
      <c r="H17" s="1"/>
      <c r="I17" s="2"/>
      <c r="J17" s="2"/>
      <c r="K17" s="1"/>
      <c r="L17" s="2" t="s">
        <v>152</v>
      </c>
      <c r="M17" s="1" t="str">
        <f t="shared" si="6"/>
        <v xml:space="preserve">VERSION </v>
      </c>
      <c r="N17" s="1" t="str">
        <f t="shared" si="7"/>
        <v xml:space="preserve">VERSION </v>
      </c>
      <c r="O17" s="2"/>
      <c r="P17" s="2"/>
      <c r="Q17" s="2"/>
      <c r="R17" s="12"/>
      <c r="S17" s="2"/>
      <c r="T17" s="2"/>
      <c r="U17" s="2"/>
      <c r="V17" s="2"/>
      <c r="W17" s="2"/>
    </row>
    <row r="18" spans="1:23" x14ac:dyDescent="0.25">
      <c r="A18" s="2" t="s">
        <v>114</v>
      </c>
      <c r="B18" t="s">
        <v>131</v>
      </c>
      <c r="C18" s="11">
        <f t="shared" si="10"/>
        <v>14</v>
      </c>
      <c r="D18" t="str">
        <f t="shared" si="11"/>
        <v xml:space="preserve">APPLICATIONNO </v>
      </c>
      <c r="E18" s="1" t="str">
        <f t="shared" si="0"/>
        <v>APPL</v>
      </c>
      <c r="F18" s="2" t="str">
        <f t="shared" si="12"/>
        <v>VARCHAR2 (50),</v>
      </c>
      <c r="G18" s="2">
        <f t="shared" si="1"/>
        <v>10</v>
      </c>
      <c r="H18" s="1"/>
      <c r="I18" s="2"/>
      <c r="J18" s="2"/>
      <c r="K18" s="1"/>
      <c r="L18" s="2" t="s">
        <v>152</v>
      </c>
      <c r="M18" s="1" t="str">
        <f t="shared" si="6"/>
        <v xml:space="preserve">APPLICATIONNO </v>
      </c>
      <c r="N18" s="1" t="str">
        <f t="shared" si="7"/>
        <v xml:space="preserve">APPLICATIONNO </v>
      </c>
      <c r="O18" s="2"/>
      <c r="P18" s="2"/>
      <c r="Q18" s="2"/>
      <c r="R18" s="12"/>
      <c r="S18" s="2"/>
      <c r="T18" s="2"/>
      <c r="U18" s="2"/>
      <c r="V18" s="2"/>
      <c r="W18" s="2"/>
    </row>
    <row r="19" spans="1:23" x14ac:dyDescent="0.25">
      <c r="A19" s="2" t="s">
        <v>114</v>
      </c>
      <c r="B19" t="s">
        <v>132</v>
      </c>
      <c r="C19" s="11">
        <f t="shared" si="10"/>
        <v>11</v>
      </c>
      <c r="D19" t="str">
        <f t="shared" si="11"/>
        <v xml:space="preserve">AUTHSTATUS </v>
      </c>
      <c r="E19" s="1" t="str">
        <f t="shared" si="0"/>
        <v>AUTH</v>
      </c>
      <c r="F19" s="2" t="str">
        <f t="shared" si="12"/>
        <v>VARCHAR2 (1),</v>
      </c>
      <c r="G19" s="2">
        <f t="shared" si="1"/>
        <v>10</v>
      </c>
      <c r="H19" s="1"/>
      <c r="I19" s="2"/>
      <c r="J19" s="2"/>
      <c r="K19" s="1"/>
      <c r="L19" s="2" t="s">
        <v>152</v>
      </c>
      <c r="M19" s="1" t="str">
        <f t="shared" si="6"/>
        <v xml:space="preserve">AUTHSTATUS </v>
      </c>
      <c r="N19" s="1" t="str">
        <f t="shared" si="7"/>
        <v xml:space="preserve">AUTHSTATUS </v>
      </c>
      <c r="O19" s="2"/>
      <c r="P19" s="2"/>
      <c r="Q19" s="2"/>
      <c r="R19" s="12"/>
      <c r="S19" s="2"/>
      <c r="T19" s="2"/>
      <c r="U19" s="2"/>
      <c r="V19" s="2"/>
      <c r="W19" s="2"/>
    </row>
    <row r="20" spans="1:23" x14ac:dyDescent="0.25">
      <c r="A20" s="2" t="s">
        <v>114</v>
      </c>
      <c r="B20" t="s">
        <v>133</v>
      </c>
      <c r="C20" s="11">
        <f t="shared" si="10"/>
        <v>4</v>
      </c>
      <c r="D20" t="str">
        <f t="shared" si="11"/>
        <v xml:space="preserve">DOB </v>
      </c>
      <c r="E20" s="1" t="str">
        <f t="shared" si="0"/>
        <v xml:space="preserve">DOB </v>
      </c>
      <c r="F20" s="2" t="str">
        <f t="shared" si="12"/>
        <v>TIMESTAMP NOT NULL,</v>
      </c>
      <c r="G20" s="2" t="e">
        <f t="shared" si="1"/>
        <v>#VALUE!</v>
      </c>
      <c r="H20" s="1"/>
      <c r="I20" s="2"/>
      <c r="J20" s="2"/>
      <c r="K20" s="1"/>
      <c r="L20" s="2" t="s">
        <v>152</v>
      </c>
      <c r="M20" s="1" t="str">
        <f t="shared" si="6"/>
        <v xml:space="preserve">DOB </v>
      </c>
      <c r="N20" s="1" t="str">
        <f t="shared" si="7"/>
        <v xml:space="preserve">DOB </v>
      </c>
      <c r="O20" s="2"/>
      <c r="P20" s="2"/>
      <c r="Q20" s="2"/>
      <c r="R20" s="12" t="s">
        <v>72</v>
      </c>
      <c r="S20" s="2"/>
      <c r="T20" s="2"/>
      <c r="U20" s="2"/>
      <c r="V20" s="2"/>
      <c r="W20" s="2"/>
    </row>
    <row r="21" spans="1:23" x14ac:dyDescent="0.25">
      <c r="A21" s="2" t="s">
        <v>114</v>
      </c>
      <c r="B21" t="s">
        <v>134</v>
      </c>
      <c r="C21" s="11">
        <f t="shared" si="10"/>
        <v>10</v>
      </c>
      <c r="D21" t="str">
        <f t="shared" si="11"/>
        <v xml:space="preserve">EDUCATION </v>
      </c>
      <c r="E21" s="1" t="str">
        <f t="shared" si="0"/>
        <v>EDUC</v>
      </c>
      <c r="F21" s="2" t="str">
        <f t="shared" si="12"/>
        <v>NUMBER (10),</v>
      </c>
      <c r="G21" s="2">
        <f t="shared" si="1"/>
        <v>8</v>
      </c>
      <c r="H21" s="1"/>
      <c r="I21" s="2"/>
      <c r="J21" s="2"/>
      <c r="K21" s="1"/>
      <c r="L21" s="2" t="s">
        <v>152</v>
      </c>
      <c r="M21" s="1" t="str">
        <f t="shared" si="6"/>
        <v xml:space="preserve">EDUCATION </v>
      </c>
      <c r="N21" s="1" t="str">
        <f t="shared" si="7"/>
        <v xml:space="preserve">EDUCATION </v>
      </c>
      <c r="O21" s="2"/>
      <c r="P21" s="2"/>
      <c r="Q21" s="2"/>
      <c r="R21" s="2" t="s">
        <v>73</v>
      </c>
      <c r="S21" s="2"/>
      <c r="T21" s="2"/>
      <c r="U21" s="2"/>
      <c r="V21" s="2"/>
      <c r="W21" s="2"/>
    </row>
    <row r="22" spans="1:23" x14ac:dyDescent="0.25">
      <c r="A22" s="2" t="s">
        <v>114</v>
      </c>
      <c r="B22" t="s">
        <v>135</v>
      </c>
      <c r="C22" s="11">
        <f t="shared" si="10"/>
        <v>19</v>
      </c>
      <c r="D22" t="str">
        <f t="shared" si="11"/>
        <v xml:space="preserve">FAMILYCUSTOMERCODE </v>
      </c>
      <c r="E22" s="1" t="str">
        <f t="shared" si="0"/>
        <v>FAMI</v>
      </c>
      <c r="F22" s="2" t="str">
        <f t="shared" si="12"/>
        <v>NUMBER (10),</v>
      </c>
      <c r="G22" s="2">
        <f t="shared" si="1"/>
        <v>8</v>
      </c>
      <c r="H22" s="1"/>
      <c r="I22" s="2"/>
      <c r="J22" s="2"/>
      <c r="K22" s="1"/>
      <c r="L22" s="2" t="s">
        <v>152</v>
      </c>
      <c r="M22" s="1" t="str">
        <f t="shared" si="6"/>
        <v xml:space="preserve">FAMILYCUSTOMERCODE </v>
      </c>
      <c r="N22" s="1" t="str">
        <f t="shared" si="7"/>
        <v xml:space="preserve">FAMILYCUSTOMERCODE </v>
      </c>
      <c r="O22" s="2"/>
      <c r="P22" s="2"/>
      <c r="Q22" s="2"/>
      <c r="R22" s="2" t="s">
        <v>74</v>
      </c>
      <c r="S22" s="2"/>
      <c r="T22" s="2"/>
      <c r="U22" s="2"/>
      <c r="V22" s="2"/>
      <c r="W22" s="2"/>
    </row>
    <row r="23" spans="1:23" x14ac:dyDescent="0.25">
      <c r="A23" s="2" t="s">
        <v>114</v>
      </c>
      <c r="B23" t="s">
        <v>136</v>
      </c>
      <c r="C23" s="11">
        <f t="shared" si="10"/>
        <v>10</v>
      </c>
      <c r="D23" t="str">
        <f t="shared" si="11"/>
        <v xml:space="preserve">FIRSTNAME </v>
      </c>
      <c r="E23" s="1" t="str">
        <f t="shared" si="0"/>
        <v>FIRS</v>
      </c>
      <c r="F23" s="2" t="str">
        <f t="shared" si="12"/>
        <v>VARCHAR2 (200),</v>
      </c>
      <c r="G23" s="2">
        <f t="shared" si="1"/>
        <v>10</v>
      </c>
      <c r="H23" s="1"/>
      <c r="I23" s="2"/>
      <c r="J23" s="2"/>
      <c r="K23" s="1"/>
      <c r="L23" s="2" t="s">
        <v>152</v>
      </c>
      <c r="M23" s="1" t="str">
        <f t="shared" si="6"/>
        <v xml:space="preserve">FIRSTNAME </v>
      </c>
      <c r="N23" s="1" t="str">
        <f t="shared" si="7"/>
        <v xml:space="preserve">FIRSTNAME </v>
      </c>
      <c r="O23" s="2"/>
      <c r="P23" s="2"/>
      <c r="Q23" s="2"/>
      <c r="R23" s="2" t="s">
        <v>75</v>
      </c>
      <c r="S23" s="2"/>
      <c r="T23" s="2"/>
      <c r="U23" s="2"/>
      <c r="V23" s="2"/>
      <c r="W23" s="2"/>
    </row>
    <row r="24" spans="1:23" x14ac:dyDescent="0.25">
      <c r="A24" s="2" t="s">
        <v>114</v>
      </c>
      <c r="B24" t="s">
        <v>137</v>
      </c>
      <c r="C24" s="11">
        <f t="shared" si="10"/>
        <v>7</v>
      </c>
      <c r="D24" t="str">
        <f t="shared" si="11"/>
        <v xml:space="preserve">GENDER </v>
      </c>
      <c r="E24" s="1" t="str">
        <f t="shared" si="0"/>
        <v>GEND</v>
      </c>
      <c r="F24" s="2" t="str">
        <f t="shared" si="12"/>
        <v>VARCHAR2 (1),</v>
      </c>
      <c r="G24" s="2">
        <f t="shared" si="1"/>
        <v>10</v>
      </c>
      <c r="H24" s="1"/>
      <c r="I24" s="2"/>
      <c r="J24" s="2"/>
      <c r="K24" s="1"/>
      <c r="L24" s="2" t="s">
        <v>152</v>
      </c>
      <c r="M24" s="1" t="str">
        <f t="shared" si="6"/>
        <v xml:space="preserve">GENDER </v>
      </c>
      <c r="N24" s="1" t="str">
        <f t="shared" si="7"/>
        <v xml:space="preserve">GENDER </v>
      </c>
      <c r="O24" s="2"/>
      <c r="P24" s="2"/>
      <c r="Q24" s="2"/>
      <c r="R24" s="2"/>
      <c r="S24" s="2"/>
      <c r="T24" s="2"/>
      <c r="U24" s="2"/>
      <c r="V24" s="2"/>
      <c r="W24" s="2"/>
    </row>
    <row r="25" spans="1:23" x14ac:dyDescent="0.25">
      <c r="A25" s="2" t="s">
        <v>114</v>
      </c>
      <c r="B25" t="s">
        <v>138</v>
      </c>
      <c r="C25" s="11">
        <f t="shared" si="10"/>
        <v>9</v>
      </c>
      <c r="D25" t="str">
        <f t="shared" si="11"/>
        <v xml:space="preserve">ISACTIVE </v>
      </c>
      <c r="E25" s="1" t="str">
        <f t="shared" si="0"/>
        <v>ISAC</v>
      </c>
      <c r="F25" s="2" t="str">
        <f t="shared" si="12"/>
        <v>NUMBER (10),</v>
      </c>
      <c r="G25" s="2">
        <f t="shared" si="1"/>
        <v>8</v>
      </c>
      <c r="H25" s="1"/>
      <c r="I25" s="2"/>
      <c r="J25" s="2"/>
      <c r="K25" s="1"/>
      <c r="L25" s="2" t="s">
        <v>152</v>
      </c>
      <c r="M25" s="1"/>
      <c r="N25" s="1">
        <f t="shared" si="7"/>
        <v>0</v>
      </c>
      <c r="O25" s="2"/>
      <c r="P25" s="2"/>
      <c r="Q25" s="2"/>
      <c r="R25" s="2"/>
      <c r="S25" s="2"/>
      <c r="T25" s="2"/>
      <c r="U25" s="2"/>
      <c r="V25" s="2"/>
      <c r="W25" s="2"/>
    </row>
    <row r="26" spans="1:23" x14ac:dyDescent="0.25">
      <c r="A26" s="2" t="s">
        <v>114</v>
      </c>
      <c r="B26" t="s">
        <v>139</v>
      </c>
      <c r="C26" s="11">
        <f t="shared" si="10"/>
        <v>17</v>
      </c>
      <c r="D26" t="str">
        <f t="shared" si="11"/>
        <v xml:space="preserve">ISFAMILYCUSTOMER </v>
      </c>
      <c r="E26" s="1" t="str">
        <f t="shared" si="0"/>
        <v>ISFA</v>
      </c>
      <c r="F26" s="2" t="str">
        <f t="shared" si="12"/>
        <v>NUMBER (10),</v>
      </c>
      <c r="G26" s="2">
        <f t="shared" si="1"/>
        <v>8</v>
      </c>
      <c r="H26" s="1"/>
      <c r="I26" s="2"/>
      <c r="J26" s="2"/>
      <c r="K26" s="1"/>
      <c r="L26" s="2" t="s">
        <v>152</v>
      </c>
      <c r="M26" s="1"/>
      <c r="N26" s="1">
        <f t="shared" si="7"/>
        <v>0</v>
      </c>
      <c r="O26" s="2"/>
      <c r="P26" s="2"/>
      <c r="Q26" s="2"/>
      <c r="R26" s="2"/>
      <c r="S26" s="2"/>
      <c r="T26" s="2"/>
      <c r="U26" s="2"/>
      <c r="V26" s="2"/>
      <c r="W26" s="2"/>
    </row>
    <row r="27" spans="1:23" x14ac:dyDescent="0.25">
      <c r="A27" s="2" t="s">
        <v>114</v>
      </c>
      <c r="B27" t="s">
        <v>140</v>
      </c>
      <c r="C27" s="11">
        <f t="shared" si="10"/>
        <v>9</v>
      </c>
      <c r="D27" t="str">
        <f t="shared" si="11"/>
        <v xml:space="preserve">LASTNAME </v>
      </c>
      <c r="E27" s="1" t="str">
        <f t="shared" si="0"/>
        <v>LAST</v>
      </c>
      <c r="F27" s="2" t="str">
        <f t="shared" si="12"/>
        <v>VARCHAR2 (50),</v>
      </c>
      <c r="G27" s="2">
        <f t="shared" si="1"/>
        <v>10</v>
      </c>
      <c r="H27" s="1"/>
      <c r="I27" s="2"/>
      <c r="J27" s="2"/>
      <c r="K27" s="1"/>
      <c r="L27" s="2" t="s">
        <v>152</v>
      </c>
      <c r="M27" s="1"/>
      <c r="N27" s="1">
        <f t="shared" si="7"/>
        <v>0</v>
      </c>
      <c r="O27" s="2"/>
      <c r="P27" s="2"/>
      <c r="Q27" s="2"/>
      <c r="R27" s="2" t="s">
        <v>76</v>
      </c>
      <c r="S27" s="2"/>
      <c r="T27" s="2"/>
      <c r="U27" s="2"/>
      <c r="V27" s="2"/>
      <c r="W27" s="2"/>
    </row>
    <row r="28" spans="1:23" x14ac:dyDescent="0.25">
      <c r="A28" s="2" t="s">
        <v>114</v>
      </c>
      <c r="B28" t="s">
        <v>141</v>
      </c>
      <c r="C28" s="11">
        <f t="shared" si="10"/>
        <v>11</v>
      </c>
      <c r="D28" t="str">
        <f t="shared" si="11"/>
        <v xml:space="preserve">MIDDLENAME </v>
      </c>
      <c r="E28" s="1" t="str">
        <f t="shared" si="0"/>
        <v>MIDD</v>
      </c>
      <c r="F28" s="2" t="str">
        <f t="shared" si="12"/>
        <v>VARCHAR2 (50),</v>
      </c>
      <c r="G28" s="2">
        <f t="shared" si="1"/>
        <v>10</v>
      </c>
      <c r="H28" s="1"/>
      <c r="I28" s="2"/>
      <c r="J28" s="2"/>
      <c r="K28" s="1"/>
      <c r="L28" s="2" t="s">
        <v>152</v>
      </c>
      <c r="M28" s="1"/>
      <c r="N28" s="1">
        <f t="shared" si="7"/>
        <v>0</v>
      </c>
      <c r="O28" s="2"/>
      <c r="P28" s="2"/>
      <c r="Q28" s="2"/>
      <c r="R28" s="2"/>
      <c r="S28" s="2"/>
      <c r="T28" s="2"/>
      <c r="U28" s="2"/>
      <c r="V28" s="2"/>
      <c r="W28" s="2"/>
    </row>
    <row r="29" spans="1:23" x14ac:dyDescent="0.25">
      <c r="A29" s="2" t="s">
        <v>114</v>
      </c>
      <c r="B29" t="s">
        <v>142</v>
      </c>
      <c r="C29" s="11">
        <f t="shared" si="10"/>
        <v>11</v>
      </c>
      <c r="D29" t="str">
        <f t="shared" si="11"/>
        <v xml:space="preserve">PROFESSION </v>
      </c>
      <c r="E29" s="1" t="str">
        <f t="shared" si="0"/>
        <v>PROF</v>
      </c>
      <c r="F29" s="2" t="str">
        <f t="shared" si="12"/>
        <v>NUMBER (10),</v>
      </c>
      <c r="G29" s="2">
        <f t="shared" si="1"/>
        <v>8</v>
      </c>
      <c r="H29" s="1"/>
      <c r="I29" s="2"/>
      <c r="J29" s="2"/>
      <c r="K29" s="1"/>
      <c r="L29" s="2" t="s">
        <v>152</v>
      </c>
      <c r="M29" s="1"/>
      <c r="N29" s="1">
        <f t="shared" si="7"/>
        <v>0</v>
      </c>
      <c r="O29" s="2"/>
      <c r="P29" s="2"/>
      <c r="Q29" s="2"/>
      <c r="R29" s="2"/>
      <c r="S29" s="2"/>
      <c r="T29" s="2"/>
      <c r="U29" s="2"/>
      <c r="V29" s="2"/>
      <c r="W29" s="2"/>
    </row>
    <row r="30" spans="1:23" x14ac:dyDescent="0.25">
      <c r="A30" s="2" t="s">
        <v>114</v>
      </c>
      <c r="B30" t="s">
        <v>143</v>
      </c>
      <c r="C30" s="11">
        <f t="shared" si="10"/>
        <v>13</v>
      </c>
      <c r="D30" t="str">
        <f t="shared" si="11"/>
        <v xml:space="preserve">RELATIONSHIP </v>
      </c>
      <c r="E30" s="1" t="str">
        <f t="shared" si="0"/>
        <v>RELA</v>
      </c>
      <c r="F30" s="2" t="str">
        <f t="shared" si="12"/>
        <v>NUMBER (10),</v>
      </c>
      <c r="G30" s="2">
        <f t="shared" si="1"/>
        <v>8</v>
      </c>
      <c r="H30" s="1"/>
      <c r="I30" s="2"/>
      <c r="J30" s="2"/>
      <c r="K30" s="1"/>
      <c r="L30" s="2" t="s">
        <v>152</v>
      </c>
      <c r="M30" s="1"/>
      <c r="N30" s="1">
        <f t="shared" si="7"/>
        <v>0</v>
      </c>
      <c r="O30" s="2"/>
      <c r="P30" s="2"/>
      <c r="Q30" s="2"/>
      <c r="R30" s="2"/>
      <c r="S30" s="2"/>
      <c r="T30" s="2"/>
      <c r="U30" s="2"/>
      <c r="V30" s="2"/>
      <c r="W30" s="2"/>
    </row>
    <row r="31" spans="1:23" x14ac:dyDescent="0.25">
      <c r="A31" s="2" t="s">
        <v>114</v>
      </c>
      <c r="B31" t="s">
        <v>144</v>
      </c>
      <c r="C31" s="11">
        <f t="shared" si="10"/>
        <v>11</v>
      </c>
      <c r="D31" t="str">
        <f t="shared" si="11"/>
        <v xml:space="preserve">SALUTATION </v>
      </c>
      <c r="E31" s="1" t="str">
        <f t="shared" si="0"/>
        <v>SALU</v>
      </c>
      <c r="F31" s="2" t="str">
        <f t="shared" si="12"/>
        <v>VARCHAR2 (40),</v>
      </c>
      <c r="G31" s="2">
        <f t="shared" si="1"/>
        <v>10</v>
      </c>
      <c r="H31" s="1"/>
      <c r="I31" s="2"/>
      <c r="J31" s="2"/>
      <c r="K31" s="1"/>
      <c r="L31" s="2" t="s">
        <v>152</v>
      </c>
      <c r="M31" s="1"/>
      <c r="N31" s="1">
        <f t="shared" si="7"/>
        <v>0</v>
      </c>
      <c r="O31" s="2"/>
      <c r="P31" s="2"/>
      <c r="Q31" s="2"/>
      <c r="R31" s="2"/>
      <c r="S31" s="2"/>
      <c r="T31" s="2"/>
      <c r="U31" s="2"/>
      <c r="V31" s="2"/>
      <c r="W31" s="2"/>
    </row>
    <row r="32" spans="1:23" x14ac:dyDescent="0.25">
      <c r="A32" s="2" t="s">
        <v>114</v>
      </c>
      <c r="B32" t="s">
        <v>145</v>
      </c>
      <c r="C32" s="11">
        <f t="shared" si="10"/>
        <v>15</v>
      </c>
      <c r="D32" t="str">
        <f t="shared" si="11"/>
        <v xml:space="preserve">FAMBENEFICIARY </v>
      </c>
      <c r="E32" s="1" t="str">
        <f t="shared" si="0"/>
        <v>FAMB</v>
      </c>
      <c r="F32" s="2" t="str">
        <f t="shared" si="12"/>
        <v>NUMBER (10),</v>
      </c>
      <c r="G32" s="2">
        <f t="shared" si="1"/>
        <v>8</v>
      </c>
      <c r="H32" s="1"/>
      <c r="I32" s="2"/>
      <c r="J32" s="2"/>
      <c r="K32" s="1"/>
      <c r="L32" s="2" t="s">
        <v>152</v>
      </c>
      <c r="M32" s="1"/>
      <c r="N32" s="1">
        <f t="shared" si="7"/>
        <v>0</v>
      </c>
      <c r="O32" s="2"/>
      <c r="P32" s="2"/>
      <c r="Q32" s="2"/>
      <c r="R32" s="2" t="s">
        <v>77</v>
      </c>
      <c r="S32" s="2"/>
      <c r="T32" s="2"/>
      <c r="U32" s="2"/>
      <c r="V32" s="2"/>
      <c r="W32" s="2"/>
    </row>
    <row r="33" spans="1:23" x14ac:dyDescent="0.25">
      <c r="A33" s="2" t="s">
        <v>114</v>
      </c>
      <c r="B33" t="s">
        <v>146</v>
      </c>
      <c r="D33" t="str">
        <f t="shared" si="11"/>
        <v/>
      </c>
      <c r="E33" s="1" t="str">
        <f t="shared" si="0"/>
        <v/>
      </c>
      <c r="F33" s="2" t="e">
        <f t="shared" si="12"/>
        <v>#VALUE!</v>
      </c>
      <c r="G33" s="2" t="e">
        <f t="shared" si="1"/>
        <v>#VALUE!</v>
      </c>
      <c r="H33" s="1"/>
      <c r="I33" s="2"/>
      <c r="J33" s="2"/>
      <c r="K33" s="1"/>
      <c r="L33" s="2" t="s">
        <v>152</v>
      </c>
      <c r="M33" s="1"/>
      <c r="N33" s="1">
        <f t="shared" si="7"/>
        <v>0</v>
      </c>
      <c r="O33" s="2"/>
      <c r="P33" s="2"/>
      <c r="Q33" s="2"/>
      <c r="R33" s="2"/>
      <c r="S33" s="2"/>
      <c r="T33" s="2"/>
      <c r="U33" s="2"/>
      <c r="V33" s="2"/>
      <c r="W33" s="2"/>
    </row>
    <row r="34" spans="1:23" x14ac:dyDescent="0.25">
      <c r="A34" s="2" t="s">
        <v>114</v>
      </c>
      <c r="B34" t="s">
        <v>147</v>
      </c>
      <c r="D34" t="str">
        <f t="shared" si="11"/>
        <v/>
      </c>
      <c r="E34" s="1" t="str">
        <f t="shared" si="0"/>
        <v/>
      </c>
      <c r="F34" s="2" t="e">
        <f t="shared" si="12"/>
        <v>#VALUE!</v>
      </c>
      <c r="G34" s="2" t="e">
        <f t="shared" si="1"/>
        <v>#VALUE!</v>
      </c>
      <c r="H34" s="1"/>
      <c r="I34" s="2"/>
      <c r="J34" s="2"/>
      <c r="K34" s="1"/>
      <c r="L34" s="2" t="s">
        <v>152</v>
      </c>
      <c r="M34" s="1"/>
      <c r="N34" s="1">
        <f t="shared" si="7"/>
        <v>0</v>
      </c>
      <c r="O34" s="2"/>
      <c r="P34" s="2"/>
      <c r="Q34" s="2"/>
      <c r="R34" s="2"/>
      <c r="S34" s="2"/>
      <c r="T34" s="2"/>
      <c r="U34" s="2"/>
      <c r="V34" s="2"/>
      <c r="W34" s="2"/>
    </row>
    <row r="35" spans="1:23" x14ac:dyDescent="0.25">
      <c r="A35" s="2" t="s">
        <v>114</v>
      </c>
      <c r="B35" t="s">
        <v>148</v>
      </c>
      <c r="D35" t="str">
        <f t="shared" si="11"/>
        <v/>
      </c>
      <c r="E35" s="1" t="str">
        <f t="shared" si="0"/>
        <v/>
      </c>
      <c r="F35" s="2" t="e">
        <f t="shared" si="12"/>
        <v>#VALUE!</v>
      </c>
      <c r="G35" s="2" t="e">
        <f t="shared" si="1"/>
        <v>#VALUE!</v>
      </c>
      <c r="H35" s="1"/>
      <c r="I35" s="2"/>
      <c r="J35" s="2"/>
      <c r="K35" s="1"/>
      <c r="L35" s="2" t="s">
        <v>152</v>
      </c>
      <c r="M35" s="1"/>
      <c r="N35" s="1">
        <f t="shared" si="7"/>
        <v>0</v>
      </c>
      <c r="O35" s="2"/>
      <c r="P35" s="2"/>
      <c r="Q35" s="2"/>
      <c r="R35" s="2"/>
      <c r="S35" s="2"/>
      <c r="T35" s="2"/>
      <c r="U35" s="2"/>
      <c r="V35" s="2"/>
      <c r="W35" s="2"/>
    </row>
    <row r="36" spans="1:23" x14ac:dyDescent="0.25">
      <c r="A36" s="2" t="s">
        <v>114</v>
      </c>
      <c r="B36" t="s">
        <v>149</v>
      </c>
      <c r="D36" t="str">
        <f t="shared" si="11"/>
        <v/>
      </c>
      <c r="E36" s="1" t="str">
        <f t="shared" si="0"/>
        <v/>
      </c>
      <c r="F36" s="2" t="e">
        <f t="shared" si="12"/>
        <v>#VALUE!</v>
      </c>
      <c r="G36" s="2" t="e">
        <f t="shared" si="1"/>
        <v>#VALUE!</v>
      </c>
      <c r="H36" s="1"/>
      <c r="I36" s="2"/>
      <c r="J36" s="2"/>
      <c r="K36" s="1"/>
      <c r="L36" s="2" t="s">
        <v>152</v>
      </c>
      <c r="M36" s="1"/>
      <c r="N36" s="1">
        <f t="shared" si="7"/>
        <v>0</v>
      </c>
      <c r="O36" s="2"/>
      <c r="P36" s="2"/>
      <c r="Q36" s="2"/>
      <c r="R36" s="2" t="s">
        <v>74</v>
      </c>
      <c r="S36" s="2"/>
      <c r="T36" s="2"/>
      <c r="U36" s="2"/>
      <c r="V36" s="2"/>
      <c r="W36" s="2"/>
    </row>
    <row r="37" spans="1:23" x14ac:dyDescent="0.25">
      <c r="A37" s="2" t="s">
        <v>114</v>
      </c>
      <c r="B37" t="s">
        <v>150</v>
      </c>
      <c r="D37" t="str">
        <f t="shared" si="11"/>
        <v/>
      </c>
      <c r="E37" s="1" t="str">
        <f t="shared" si="0"/>
        <v/>
      </c>
      <c r="F37" s="2" t="e">
        <f t="shared" si="12"/>
        <v>#VALUE!</v>
      </c>
      <c r="G37" s="2" t="e">
        <f t="shared" si="1"/>
        <v>#VALUE!</v>
      </c>
      <c r="H37" s="1"/>
      <c r="I37" s="2"/>
      <c r="J37" s="2"/>
      <c r="K37" s="1"/>
      <c r="L37" s="2" t="s">
        <v>152</v>
      </c>
      <c r="M37" s="1"/>
      <c r="N37" s="1">
        <f t="shared" si="7"/>
        <v>0</v>
      </c>
      <c r="O37" s="2"/>
      <c r="P37" s="2"/>
      <c r="Q37" s="2"/>
      <c r="R37" s="2" t="s">
        <v>75</v>
      </c>
      <c r="S37" s="2"/>
      <c r="T37" s="2"/>
      <c r="U37" s="2"/>
      <c r="V37" s="2"/>
      <c r="W37" s="2"/>
    </row>
    <row r="38" spans="1:23" x14ac:dyDescent="0.25">
      <c r="A38" s="2"/>
      <c r="D38" t="str">
        <f t="shared" si="11"/>
        <v/>
      </c>
      <c r="E38" s="1" t="str">
        <f t="shared" si="0"/>
        <v/>
      </c>
      <c r="F38" s="2"/>
      <c r="G38" s="2"/>
      <c r="H38" s="1"/>
      <c r="I38" s="2"/>
      <c r="J38" s="2"/>
      <c r="K38" s="1"/>
      <c r="L38" s="2"/>
      <c r="M38" s="1"/>
      <c r="N38" s="1">
        <f t="shared" si="7"/>
        <v>0</v>
      </c>
      <c r="O38" s="2"/>
      <c r="P38" s="2"/>
      <c r="Q38" s="2"/>
      <c r="R38" s="2" t="s">
        <v>78</v>
      </c>
      <c r="S38" s="2"/>
      <c r="T38" s="2"/>
      <c r="U38" s="2"/>
      <c r="V38" s="2"/>
      <c r="W38" s="2"/>
    </row>
    <row r="39" spans="1:23" x14ac:dyDescent="0.25">
      <c r="A39" s="2"/>
      <c r="D39" t="str">
        <f t="shared" si="11"/>
        <v/>
      </c>
      <c r="E39" s="1" t="str">
        <f t="shared" si="0"/>
        <v/>
      </c>
      <c r="F39" s="2"/>
      <c r="G39" s="2"/>
      <c r="H39" s="1"/>
      <c r="I39" s="2"/>
      <c r="J39" s="2"/>
      <c r="K39" s="1"/>
      <c r="L39" s="2"/>
      <c r="M39" s="1"/>
      <c r="N39" s="1">
        <f t="shared" si="7"/>
        <v>0</v>
      </c>
      <c r="O39" s="2"/>
      <c r="P39" s="2"/>
      <c r="Q39" s="2"/>
      <c r="R39" s="2" t="s">
        <v>79</v>
      </c>
      <c r="S39" s="2"/>
      <c r="T39" s="2"/>
      <c r="U39" s="2"/>
      <c r="V39" s="2"/>
      <c r="W39" s="2"/>
    </row>
    <row r="40" spans="1:23" x14ac:dyDescent="0.25">
      <c r="A40" s="2"/>
      <c r="D40" t="str">
        <f t="shared" si="11"/>
        <v/>
      </c>
      <c r="E40" s="1" t="str">
        <f t="shared" si="0"/>
        <v/>
      </c>
      <c r="F40" s="2"/>
      <c r="G40" s="2"/>
      <c r="H40" s="1"/>
      <c r="I40" s="2"/>
      <c r="J40" s="2"/>
      <c r="K40" s="1"/>
      <c r="L40" s="2"/>
      <c r="M40" s="1"/>
      <c r="N40" s="1">
        <f t="shared" si="7"/>
        <v>0</v>
      </c>
      <c r="O40" s="2"/>
      <c r="P40" s="2"/>
      <c r="Q40" s="2"/>
      <c r="R40" s="15" t="s">
        <v>80</v>
      </c>
      <c r="S40" s="2"/>
      <c r="T40" s="2"/>
      <c r="U40" s="2"/>
      <c r="V40" s="2"/>
      <c r="W40" s="2"/>
    </row>
    <row r="41" spans="1:23" x14ac:dyDescent="0.25">
      <c r="A41" s="2"/>
      <c r="D41" t="str">
        <f t="shared" si="11"/>
        <v/>
      </c>
      <c r="E41" s="1" t="str">
        <f t="shared" si="0"/>
        <v/>
      </c>
      <c r="F41" s="2"/>
      <c r="G41" s="2"/>
      <c r="H41" s="1"/>
      <c r="I41" s="2"/>
      <c r="J41" s="2"/>
      <c r="K41" s="1"/>
      <c r="L41" s="2"/>
      <c r="M41" s="1"/>
      <c r="N41" s="1">
        <f t="shared" si="7"/>
        <v>0</v>
      </c>
      <c r="O41" s="2"/>
      <c r="P41" s="2"/>
      <c r="Q41" s="2"/>
      <c r="R41" s="6"/>
      <c r="S41" s="2"/>
      <c r="T41" s="2"/>
      <c r="U41" s="2"/>
      <c r="V41" s="2"/>
      <c r="W41" s="2"/>
    </row>
    <row r="42" spans="1:23" x14ac:dyDescent="0.25">
      <c r="A42" s="2"/>
      <c r="D42" t="str">
        <f t="shared" si="11"/>
        <v/>
      </c>
      <c r="E42" s="1" t="str">
        <f t="shared" si="0"/>
        <v/>
      </c>
      <c r="F42" s="2"/>
      <c r="G42" s="2"/>
      <c r="H42" s="1"/>
      <c r="I42" s="2"/>
      <c r="J42" s="2"/>
      <c r="K42" s="1"/>
      <c r="L42" s="2"/>
      <c r="M42" s="1"/>
      <c r="N42" s="1">
        <f t="shared" si="7"/>
        <v>0</v>
      </c>
      <c r="O42" s="2"/>
      <c r="P42" s="2"/>
      <c r="Q42" s="2"/>
      <c r="R42" s="6"/>
      <c r="S42" s="2"/>
      <c r="T42" s="2"/>
      <c r="U42" s="2"/>
      <c r="V42" s="2"/>
      <c r="W42" s="2"/>
    </row>
    <row r="43" spans="1:23" x14ac:dyDescent="0.25">
      <c r="A43" s="2"/>
      <c r="D43" t="str">
        <f t="shared" si="11"/>
        <v/>
      </c>
      <c r="E43" s="1" t="str">
        <f t="shared" si="0"/>
        <v/>
      </c>
      <c r="F43" s="2"/>
      <c r="G43" s="2"/>
      <c r="H43" s="1"/>
      <c r="I43" s="2"/>
      <c r="J43" s="2"/>
      <c r="K43" s="1"/>
      <c r="L43" s="2"/>
      <c r="M43" s="1"/>
      <c r="N43" s="1">
        <f t="shared" si="7"/>
        <v>0</v>
      </c>
      <c r="O43" s="2"/>
      <c r="P43" s="2"/>
      <c r="Q43" s="2"/>
      <c r="R43" s="6"/>
      <c r="S43" s="2"/>
      <c r="T43" s="2"/>
      <c r="U43" s="2"/>
      <c r="V43" s="2"/>
      <c r="W43" s="2"/>
    </row>
    <row r="44" spans="1:23" x14ac:dyDescent="0.25">
      <c r="A44" s="2"/>
      <c r="D44" t="str">
        <f t="shared" si="11"/>
        <v/>
      </c>
      <c r="E44" s="1" t="str">
        <f t="shared" si="0"/>
        <v/>
      </c>
      <c r="F44" s="2"/>
      <c r="G44" s="2"/>
      <c r="H44" s="1"/>
      <c r="I44" s="2"/>
      <c r="J44" s="2"/>
      <c r="K44" s="1"/>
      <c r="L44" s="2"/>
      <c r="M44" s="1"/>
      <c r="N44" s="1">
        <f t="shared" si="7"/>
        <v>0</v>
      </c>
      <c r="O44" s="2"/>
      <c r="P44" s="2"/>
      <c r="Q44" s="2"/>
      <c r="R44" s="6"/>
      <c r="S44" s="2"/>
      <c r="T44" s="2"/>
      <c r="U44" s="2"/>
      <c r="V44" s="2"/>
      <c r="W44" s="2"/>
    </row>
    <row r="45" spans="1:23" x14ac:dyDescent="0.25">
      <c r="A45" s="2"/>
      <c r="D45" t="str">
        <f t="shared" si="11"/>
        <v/>
      </c>
      <c r="E45" s="1" t="str">
        <f t="shared" si="0"/>
        <v/>
      </c>
      <c r="F45" s="2"/>
      <c r="G45" s="2"/>
      <c r="H45" s="1"/>
      <c r="I45" s="2"/>
      <c r="J45" s="2"/>
      <c r="K45" s="1"/>
      <c r="L45" s="2"/>
      <c r="M45" s="1"/>
      <c r="N45" s="1">
        <f t="shared" si="7"/>
        <v>0</v>
      </c>
      <c r="O45" s="2"/>
      <c r="P45" s="2"/>
      <c r="Q45" s="2"/>
      <c r="R45" s="6"/>
      <c r="S45" s="2"/>
      <c r="T45" s="2"/>
      <c r="U45" s="2"/>
      <c r="V45" s="2"/>
      <c r="W45" s="2"/>
    </row>
    <row r="46" spans="1:23" x14ac:dyDescent="0.25">
      <c r="A46" s="2"/>
      <c r="D46" t="str">
        <f t="shared" si="11"/>
        <v/>
      </c>
      <c r="E46" s="1" t="str">
        <f t="shared" si="0"/>
        <v/>
      </c>
      <c r="F46" s="2"/>
      <c r="G46" s="2"/>
      <c r="H46" s="1"/>
      <c r="I46" s="2"/>
      <c r="J46" s="2"/>
      <c r="K46" s="1"/>
      <c r="L46" s="2"/>
      <c r="M46" s="1"/>
      <c r="N46" s="1">
        <f t="shared" si="7"/>
        <v>0</v>
      </c>
      <c r="O46" s="2"/>
      <c r="P46" s="2"/>
      <c r="Q46" s="2"/>
      <c r="R46" s="6"/>
      <c r="S46" s="2"/>
      <c r="T46" s="2"/>
      <c r="U46" s="2"/>
      <c r="V46" s="2"/>
      <c r="W46" s="2"/>
    </row>
    <row r="47" spans="1:23" x14ac:dyDescent="0.25">
      <c r="A47" s="2"/>
      <c r="D47" t="str">
        <f t="shared" si="11"/>
        <v/>
      </c>
      <c r="E47" s="1" t="str">
        <f t="shared" si="0"/>
        <v/>
      </c>
      <c r="F47" s="2"/>
      <c r="G47" s="2"/>
      <c r="H47" s="1"/>
      <c r="I47" s="2"/>
      <c r="J47" s="2"/>
      <c r="K47" s="1"/>
      <c r="L47" s="2"/>
      <c r="M47" s="1"/>
      <c r="N47" s="1">
        <f t="shared" si="7"/>
        <v>0</v>
      </c>
      <c r="O47" s="2"/>
      <c r="P47" s="2"/>
      <c r="Q47" s="2"/>
      <c r="R47" s="6"/>
      <c r="S47" s="2"/>
      <c r="T47" s="2"/>
      <c r="U47" s="2"/>
      <c r="V47" s="2"/>
      <c r="W47" s="2"/>
    </row>
    <row r="48" spans="1:23" x14ac:dyDescent="0.25">
      <c r="A48" s="2"/>
      <c r="D48" t="str">
        <f t="shared" si="11"/>
        <v/>
      </c>
      <c r="E48" s="1" t="str">
        <f t="shared" si="0"/>
        <v/>
      </c>
      <c r="F48" s="2"/>
      <c r="G48" s="2"/>
      <c r="H48" s="1"/>
      <c r="I48" s="2"/>
      <c r="J48" s="2"/>
      <c r="K48" s="1"/>
      <c r="L48" s="2"/>
      <c r="M48" s="1"/>
      <c r="N48" s="1">
        <f t="shared" si="7"/>
        <v>0</v>
      </c>
      <c r="O48" s="2"/>
      <c r="P48" s="2"/>
      <c r="Q48" s="2"/>
      <c r="R48" s="6"/>
      <c r="S48" s="2"/>
      <c r="T48" s="2"/>
      <c r="U48" s="2"/>
      <c r="V48" s="2"/>
      <c r="W48" s="2"/>
    </row>
    <row r="49" spans="1:23" x14ac:dyDescent="0.25">
      <c r="A49" s="2"/>
      <c r="D49" t="str">
        <f t="shared" si="11"/>
        <v/>
      </c>
      <c r="E49" s="1" t="str">
        <f t="shared" si="0"/>
        <v/>
      </c>
      <c r="F49" s="2"/>
      <c r="G49" s="2"/>
      <c r="H49" s="1"/>
      <c r="I49" s="2"/>
      <c r="J49" s="2"/>
      <c r="K49" s="1"/>
      <c r="L49" s="2"/>
      <c r="M49" s="1"/>
      <c r="N49" s="1">
        <f t="shared" si="7"/>
        <v>0</v>
      </c>
      <c r="O49" s="2"/>
      <c r="P49" s="2"/>
      <c r="Q49" s="2"/>
      <c r="R49" s="6"/>
      <c r="S49" s="2"/>
      <c r="T49" s="2"/>
      <c r="U49" s="2"/>
      <c r="V49" s="2"/>
      <c r="W49" s="2"/>
    </row>
    <row r="50" spans="1:23" x14ac:dyDescent="0.25">
      <c r="A50" s="2"/>
      <c r="C50" s="2"/>
      <c r="D50" s="1"/>
      <c r="E50" s="1"/>
      <c r="F50" s="2"/>
      <c r="G50" s="2"/>
      <c r="H50" s="1"/>
      <c r="I50" s="2"/>
      <c r="J50" s="2"/>
      <c r="K50" s="1"/>
      <c r="L50" s="2"/>
      <c r="M50" s="1"/>
      <c r="N50" s="1"/>
      <c r="O50" s="2"/>
      <c r="P50" s="2"/>
      <c r="Q50" s="2"/>
      <c r="R50" s="6"/>
      <c r="S50" s="2"/>
      <c r="T50" s="2"/>
      <c r="U50" s="2"/>
      <c r="V50" s="2"/>
      <c r="W50" s="2"/>
    </row>
    <row r="51" spans="1:23" x14ac:dyDescent="0.25">
      <c r="A51" s="2"/>
      <c r="C51" s="2"/>
      <c r="D51" s="1"/>
      <c r="E51" s="1"/>
      <c r="F51" s="2"/>
      <c r="G51" s="2"/>
      <c r="H51" s="1"/>
      <c r="I51" s="2"/>
      <c r="J51" s="2"/>
      <c r="K51" s="1"/>
      <c r="L51" s="2"/>
      <c r="M51" s="1"/>
      <c r="N51" s="1"/>
      <c r="O51" s="2"/>
      <c r="P51" s="2"/>
      <c r="Q51" s="2"/>
      <c r="R51" s="6"/>
      <c r="S51" s="2"/>
      <c r="T51" s="2"/>
      <c r="U51" s="2"/>
      <c r="V51" s="2"/>
      <c r="W51" s="2"/>
    </row>
    <row r="52" spans="1:23" x14ac:dyDescent="0.25">
      <c r="A52" s="2"/>
      <c r="C52" s="2"/>
      <c r="D52" s="1"/>
      <c r="E52" s="1"/>
      <c r="F52" s="2"/>
      <c r="G52" s="2"/>
      <c r="H52" s="1"/>
      <c r="I52" s="2"/>
      <c r="J52" s="2"/>
      <c r="K52" s="1"/>
      <c r="L52" s="2"/>
      <c r="M52" s="1"/>
      <c r="N52" s="1"/>
      <c r="O52" s="2"/>
      <c r="P52" s="2"/>
      <c r="Q52" s="2"/>
      <c r="R52" s="6"/>
      <c r="S52" s="2"/>
      <c r="T52" s="2"/>
      <c r="U52" s="2"/>
      <c r="V52" s="2"/>
      <c r="W52" s="2"/>
    </row>
    <row r="53" spans="1:23" x14ac:dyDescent="0.25">
      <c r="A53" s="2"/>
      <c r="C53" s="2"/>
      <c r="D53" s="1"/>
      <c r="E53" s="1"/>
      <c r="F53" s="2"/>
      <c r="G53" s="2"/>
      <c r="H53" s="1"/>
      <c r="I53" s="2"/>
      <c r="J53" s="2"/>
      <c r="K53" s="1"/>
      <c r="L53" s="2"/>
      <c r="M53" s="1"/>
      <c r="N53" s="1"/>
      <c r="O53" s="2"/>
      <c r="P53" s="2"/>
      <c r="Q53" s="2"/>
      <c r="R53" s="6"/>
      <c r="S53" s="2"/>
      <c r="T53" s="2"/>
      <c r="U53" s="2"/>
      <c r="V53" s="2"/>
      <c r="W5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8A8E3-193C-4DA3-8CBE-24126E061171}">
  <dimension ref="A1:Y65"/>
  <sheetViews>
    <sheetView topLeftCell="C14" workbookViewId="0">
      <selection activeCell="L14" sqref="L14"/>
    </sheetView>
  </sheetViews>
  <sheetFormatPr defaultRowHeight="15" x14ac:dyDescent="0.25"/>
  <cols>
    <col min="2" max="2" width="39.7109375" bestFit="1" customWidth="1"/>
    <col min="3" max="3" width="13.42578125" customWidth="1"/>
    <col min="4" max="4" width="13.7109375" bestFit="1" customWidth="1"/>
    <col min="6" max="6" width="22.7109375" hidden="1" customWidth="1"/>
    <col min="7" max="11" width="0" hidden="1" customWidth="1"/>
    <col min="12" max="12" width="16.28515625" bestFit="1" customWidth="1"/>
    <col min="13" max="13" width="19.28515625" bestFit="1" customWidth="1"/>
    <col min="18" max="18" width="16.28515625" customWidth="1"/>
    <col min="19" max="19" width="13.28515625" bestFit="1" customWidth="1"/>
    <col min="36" max="36" width="39.7109375" bestFit="1" customWidth="1"/>
  </cols>
  <sheetData>
    <row r="1" spans="1:25" x14ac:dyDescent="0.25">
      <c r="A1" s="1" t="s">
        <v>10</v>
      </c>
      <c r="B1" s="1">
        <v>1</v>
      </c>
      <c r="C1" s="1"/>
      <c r="D1" s="1">
        <v>2</v>
      </c>
      <c r="E1" s="1"/>
      <c r="F1" s="1"/>
      <c r="G1" s="1"/>
      <c r="H1" s="1"/>
      <c r="I1" s="1"/>
      <c r="J1" s="1"/>
      <c r="K1" s="1"/>
      <c r="L1" s="1" t="s">
        <v>11</v>
      </c>
      <c r="M1" s="1">
        <v>3</v>
      </c>
      <c r="N1" s="1">
        <v>4</v>
      </c>
      <c r="O1" s="1" t="s">
        <v>12</v>
      </c>
      <c r="P1" s="1" t="s">
        <v>13</v>
      </c>
      <c r="Q1" s="1" t="s">
        <v>22</v>
      </c>
      <c r="R1" s="1" t="s">
        <v>14</v>
      </c>
      <c r="S1" s="1" t="s">
        <v>15</v>
      </c>
      <c r="T1" s="1" t="s">
        <v>16</v>
      </c>
      <c r="U1" s="4" t="s">
        <v>17</v>
      </c>
      <c r="V1" s="4" t="s">
        <v>18</v>
      </c>
      <c r="W1" s="4" t="s">
        <v>9</v>
      </c>
      <c r="X1" s="4" t="s">
        <v>19</v>
      </c>
      <c r="Y1" s="4" t="s">
        <v>5</v>
      </c>
    </row>
    <row r="2" spans="1:25" hidden="1" x14ac:dyDescent="0.25">
      <c r="A2" s="2" t="s">
        <v>517</v>
      </c>
      <c r="B2" s="2"/>
      <c r="C2" s="11" t="e">
        <f>FIND(" ",B2)</f>
        <v>#VALUE!</v>
      </c>
      <c r="D2" s="2" t="e">
        <f>MID(B2,1,C2)</f>
        <v>#VALUE!</v>
      </c>
      <c r="E2" s="1" t="e">
        <f t="shared" ref="E2:E49" si="0">LEFT(D2,4)</f>
        <v>#VALUE!</v>
      </c>
      <c r="F2" s="2" t="e">
        <f>TRIM(MID(B2,C2,100))</f>
        <v>#VALUE!</v>
      </c>
      <c r="G2" s="2" t="e">
        <f t="shared" ref="G2:G37" si="1">FIND("(",(F2))</f>
        <v>#VALUE!</v>
      </c>
      <c r="H2" s="1" t="e">
        <f t="shared" ref="H2:H15" si="2">MID(F2,1,G2-1)</f>
        <v>#VALUE!</v>
      </c>
      <c r="I2" s="2" t="e">
        <f t="shared" ref="I2:I15" si="3">FIND(")",F2)</f>
        <v>#VALUE!</v>
      </c>
      <c r="J2" s="2" t="e">
        <f t="shared" ref="J2:J15" si="4">I2-G2</f>
        <v>#VALUE!</v>
      </c>
      <c r="K2" s="1" t="e">
        <f t="shared" ref="K2:K15" si="5">MID(F2,G2+1,J2-1)</f>
        <v>#VALUE!</v>
      </c>
      <c r="L2" s="2" t="s">
        <v>151</v>
      </c>
      <c r="M2" s="1" t="e">
        <f t="shared" ref="M2:M65" si="6">D2</f>
        <v>#VALUE!</v>
      </c>
      <c r="N2" s="1" t="e">
        <f t="shared" ref="N2:N65" si="7">M2</f>
        <v>#VALUE!</v>
      </c>
      <c r="O2" s="2" t="e">
        <f t="shared" ref="O2:O15" si="8">H2</f>
        <v>#VALUE!</v>
      </c>
      <c r="P2" s="2" t="e">
        <f t="shared" ref="P2:P15" si="9">K2</f>
        <v>#VALUE!</v>
      </c>
      <c r="Q2" s="2"/>
      <c r="R2" s="12" t="s">
        <v>155</v>
      </c>
      <c r="S2" s="2" t="s">
        <v>154</v>
      </c>
      <c r="T2" s="2"/>
      <c r="U2" s="2"/>
      <c r="V2" s="2"/>
      <c r="W2" s="2"/>
      <c r="X2" s="2"/>
      <c r="Y2" s="2"/>
    </row>
    <row r="3" spans="1:25" hidden="1" x14ac:dyDescent="0.25">
      <c r="A3" s="2"/>
      <c r="B3" s="2" t="s">
        <v>232</v>
      </c>
      <c r="C3" s="11" t="e">
        <f t="shared" ref="C3:C39" si="10">FIND(" ",B3)</f>
        <v>#VALUE!</v>
      </c>
      <c r="D3" s="2" t="e">
        <f t="shared" ref="D3:D39" si="11">MID(B3,1,C3)</f>
        <v>#VALUE!</v>
      </c>
      <c r="E3" s="1" t="e">
        <f t="shared" ref="E3:E39" si="12">LEFT(D3,4)</f>
        <v>#VALUE!</v>
      </c>
      <c r="F3" s="2" t="e">
        <f t="shared" ref="F3:F39" si="13">TRIM(MID(B3,C3,100))</f>
        <v>#VALUE!</v>
      </c>
      <c r="G3" s="2" t="e">
        <f t="shared" ref="G3:G39" si="14">FIND("(",(F3))</f>
        <v>#VALUE!</v>
      </c>
      <c r="H3" s="1" t="e">
        <f t="shared" ref="H3:H39" si="15">MID(F3,1,G3-1)</f>
        <v>#VALUE!</v>
      </c>
      <c r="I3" s="2" t="e">
        <f t="shared" ref="I3:I39" si="16">FIND(")",F3)</f>
        <v>#VALUE!</v>
      </c>
      <c r="J3" s="2" t="e">
        <f t="shared" ref="J3:J39" si="17">I3-G3</f>
        <v>#VALUE!</v>
      </c>
      <c r="K3" s="1" t="e">
        <f t="shared" ref="K3:K39" si="18">MID(F3,G3+1,J3-1)</f>
        <v>#VALUE!</v>
      </c>
      <c r="L3" s="2" t="s">
        <v>151</v>
      </c>
      <c r="M3" s="1" t="e">
        <f t="shared" ref="M3:M39" si="19">D3</f>
        <v>#VALUE!</v>
      </c>
      <c r="N3" s="1" t="e">
        <f t="shared" ref="N3:N39" si="20">M3</f>
        <v>#VALUE!</v>
      </c>
      <c r="O3" s="2" t="e">
        <f t="shared" ref="O3:O39" si="21">H3</f>
        <v>#VALUE!</v>
      </c>
      <c r="P3" s="2" t="e">
        <f t="shared" ref="P3:P39" si="22">K3</f>
        <v>#VALUE!</v>
      </c>
      <c r="Q3" s="2"/>
      <c r="R3" s="12" t="s">
        <v>155</v>
      </c>
      <c r="S3" s="2" t="s">
        <v>154</v>
      </c>
      <c r="T3" s="2"/>
      <c r="U3" s="2"/>
      <c r="V3" s="2"/>
      <c r="W3" s="2"/>
      <c r="X3" s="2"/>
      <c r="Y3" s="2"/>
    </row>
    <row r="4" spans="1:25" x14ac:dyDescent="0.25">
      <c r="A4" s="2"/>
      <c r="B4" s="2" t="s">
        <v>156</v>
      </c>
      <c r="C4" s="11">
        <f t="shared" si="10"/>
        <v>5</v>
      </c>
      <c r="D4" s="2" t="str">
        <f t="shared" si="11"/>
        <v xml:space="preserve">SRNO </v>
      </c>
      <c r="E4" s="1" t="str">
        <f t="shared" si="12"/>
        <v>SRNO</v>
      </c>
      <c r="F4" s="2" t="str">
        <f t="shared" si="13"/>
        <v>NUMBER (10) NOT NULL,</v>
      </c>
      <c r="G4" s="2">
        <f t="shared" si="14"/>
        <v>8</v>
      </c>
      <c r="H4" s="1" t="str">
        <f t="shared" si="15"/>
        <v xml:space="preserve">NUMBER </v>
      </c>
      <c r="I4" s="2">
        <f t="shared" si="16"/>
        <v>11</v>
      </c>
      <c r="J4" s="2">
        <f t="shared" si="17"/>
        <v>3</v>
      </c>
      <c r="K4" s="1" t="str">
        <f t="shared" si="18"/>
        <v>10</v>
      </c>
      <c r="L4" s="2" t="s">
        <v>564</v>
      </c>
      <c r="M4" s="1" t="str">
        <f t="shared" si="19"/>
        <v xml:space="preserve">SRNO </v>
      </c>
      <c r="N4" s="1" t="str">
        <f t="shared" si="20"/>
        <v xml:space="preserve">SRNO </v>
      </c>
      <c r="O4" s="2" t="str">
        <f t="shared" si="21"/>
        <v xml:space="preserve">NUMBER </v>
      </c>
      <c r="P4" s="2" t="str">
        <f t="shared" si="22"/>
        <v>10</v>
      </c>
      <c r="Q4" s="2"/>
      <c r="R4" s="12" t="str">
        <f>M4</f>
        <v xml:space="preserve">SRNO </v>
      </c>
      <c r="S4" s="2"/>
      <c r="T4" s="2"/>
      <c r="U4" s="2"/>
      <c r="V4" s="2"/>
      <c r="W4" s="2"/>
      <c r="X4" s="2"/>
      <c r="Y4" s="2"/>
    </row>
    <row r="5" spans="1:25" x14ac:dyDescent="0.25">
      <c r="A5" s="2"/>
      <c r="B5" s="2" t="s">
        <v>24</v>
      </c>
      <c r="C5" s="11">
        <f t="shared" si="10"/>
        <v>9</v>
      </c>
      <c r="D5" s="2" t="str">
        <f t="shared" si="11"/>
        <v xml:space="preserve">TENANTID </v>
      </c>
      <c r="E5" s="1" t="str">
        <f t="shared" si="12"/>
        <v>TENA</v>
      </c>
      <c r="F5" s="2" t="str">
        <f t="shared" si="13"/>
        <v>NUMBER (10) NOT NULL,</v>
      </c>
      <c r="G5" s="2">
        <f t="shared" si="14"/>
        <v>8</v>
      </c>
      <c r="H5" s="1" t="str">
        <f t="shared" si="15"/>
        <v xml:space="preserve">NUMBER </v>
      </c>
      <c r="I5" s="2">
        <f t="shared" si="16"/>
        <v>11</v>
      </c>
      <c r="J5" s="2">
        <f t="shared" si="17"/>
        <v>3</v>
      </c>
      <c r="K5" s="1" t="str">
        <f t="shared" si="18"/>
        <v>10</v>
      </c>
      <c r="L5" s="2" t="s">
        <v>565</v>
      </c>
      <c r="M5" s="1" t="str">
        <f t="shared" si="19"/>
        <v xml:space="preserve">TENANTID </v>
      </c>
      <c r="N5" s="1" t="str">
        <f t="shared" si="20"/>
        <v xml:space="preserve">TENANTID </v>
      </c>
      <c r="O5" s="2" t="str">
        <f t="shared" si="21"/>
        <v xml:space="preserve">NUMBER </v>
      </c>
      <c r="P5" s="2" t="str">
        <f t="shared" si="22"/>
        <v>10</v>
      </c>
      <c r="Q5" s="2">
        <v>139</v>
      </c>
      <c r="R5" s="12" t="str">
        <f t="shared" ref="R5:R36" si="23">M5</f>
        <v xml:space="preserve">TENANTID </v>
      </c>
      <c r="S5" s="2"/>
      <c r="T5" s="2"/>
      <c r="U5" s="2"/>
      <c r="V5" s="2"/>
      <c r="W5" s="2"/>
      <c r="X5" s="2"/>
      <c r="Y5" s="2"/>
    </row>
    <row r="6" spans="1:25" x14ac:dyDescent="0.25">
      <c r="A6" s="2"/>
      <c r="B6" s="2" t="s">
        <v>158</v>
      </c>
      <c r="C6" s="11">
        <f t="shared" si="10"/>
        <v>11</v>
      </c>
      <c r="D6" s="2" t="str">
        <f t="shared" si="11"/>
        <v xml:space="preserve">BRANCHCODE </v>
      </c>
      <c r="E6" s="1" t="str">
        <f t="shared" si="12"/>
        <v>BRAN</v>
      </c>
      <c r="F6" s="2" t="str">
        <f t="shared" si="13"/>
        <v>NUMBER (10) NOT NULL,</v>
      </c>
      <c r="G6" s="2">
        <f t="shared" si="14"/>
        <v>8</v>
      </c>
      <c r="H6" s="1" t="str">
        <f t="shared" si="15"/>
        <v xml:space="preserve">NUMBER </v>
      </c>
      <c r="I6" s="2">
        <f t="shared" si="16"/>
        <v>11</v>
      </c>
      <c r="J6" s="2">
        <f t="shared" si="17"/>
        <v>3</v>
      </c>
      <c r="K6" s="1" t="str">
        <f t="shared" si="18"/>
        <v>10</v>
      </c>
      <c r="L6" s="2" t="s">
        <v>566</v>
      </c>
      <c r="M6" s="1" t="str">
        <f t="shared" si="19"/>
        <v xml:space="preserve">BRANCHCODE </v>
      </c>
      <c r="N6" s="1" t="str">
        <f t="shared" si="20"/>
        <v xml:space="preserve">BRANCHCODE </v>
      </c>
      <c r="O6" s="2" t="str">
        <f t="shared" si="21"/>
        <v xml:space="preserve">NUMBER </v>
      </c>
      <c r="P6" s="2" t="str">
        <f t="shared" si="22"/>
        <v>10</v>
      </c>
      <c r="Q6" s="2"/>
      <c r="R6" s="12" t="str">
        <f t="shared" si="23"/>
        <v xml:space="preserve">BRANCHCODE </v>
      </c>
      <c r="S6" s="2"/>
      <c r="T6" s="2"/>
      <c r="U6" s="2"/>
      <c r="V6" s="2"/>
      <c r="W6" s="2"/>
      <c r="X6" s="2"/>
      <c r="Y6" s="2"/>
    </row>
    <row r="7" spans="1:25" x14ac:dyDescent="0.25">
      <c r="A7" s="2"/>
      <c r="B7" s="2" t="s">
        <v>492</v>
      </c>
      <c r="C7" s="11">
        <f t="shared" si="10"/>
        <v>10</v>
      </c>
      <c r="D7" s="2" t="str">
        <f t="shared" si="11"/>
        <v xml:space="preserve">PRDACCTID </v>
      </c>
      <c r="E7" s="1" t="str">
        <f t="shared" si="12"/>
        <v>PRDA</v>
      </c>
      <c r="F7" s="2" t="str">
        <f t="shared" si="13"/>
        <v>VARCHAR2 (32) NOT NULL,</v>
      </c>
      <c r="G7" s="2">
        <f t="shared" si="14"/>
        <v>10</v>
      </c>
      <c r="H7" s="1" t="str">
        <f t="shared" si="15"/>
        <v xml:space="preserve">VARCHAR2 </v>
      </c>
      <c r="I7" s="2">
        <f t="shared" si="16"/>
        <v>13</v>
      </c>
      <c r="J7" s="2">
        <f t="shared" si="17"/>
        <v>3</v>
      </c>
      <c r="K7" s="1" t="str">
        <f t="shared" si="18"/>
        <v>32</v>
      </c>
      <c r="L7" s="2" t="s">
        <v>567</v>
      </c>
      <c r="M7" s="1" t="str">
        <f t="shared" si="19"/>
        <v xml:space="preserve">PRDACCTID </v>
      </c>
      <c r="N7" s="1" t="str">
        <f t="shared" si="20"/>
        <v xml:space="preserve">PRDACCTID </v>
      </c>
      <c r="O7" s="2" t="str">
        <f t="shared" si="21"/>
        <v xml:space="preserve">VARCHAR2 </v>
      </c>
      <c r="P7" s="2" t="str">
        <f t="shared" si="22"/>
        <v>32</v>
      </c>
      <c r="Q7" s="2"/>
      <c r="R7" s="12" t="str">
        <f t="shared" si="23"/>
        <v xml:space="preserve">PRDACCTID </v>
      </c>
      <c r="S7" s="2"/>
      <c r="T7" s="2"/>
      <c r="U7" s="2"/>
      <c r="V7" s="2"/>
      <c r="W7" s="2"/>
      <c r="X7" s="2"/>
      <c r="Y7" s="2"/>
    </row>
    <row r="8" spans="1:25" hidden="1" x14ac:dyDescent="0.25">
      <c r="A8" s="2"/>
      <c r="B8" s="2" t="s">
        <v>518</v>
      </c>
      <c r="C8" s="11">
        <f t="shared" si="10"/>
        <v>8</v>
      </c>
      <c r="D8" s="2" t="str">
        <f t="shared" si="11"/>
        <v xml:space="preserve">D530220 </v>
      </c>
      <c r="E8" s="1" t="str">
        <f t="shared" si="12"/>
        <v>D530</v>
      </c>
      <c r="F8" s="2" t="str">
        <f t="shared" si="13"/>
        <v>RAW,</v>
      </c>
      <c r="G8" s="2" t="e">
        <f t="shared" si="14"/>
        <v>#VALUE!</v>
      </c>
      <c r="H8" s="1" t="e">
        <f t="shared" si="15"/>
        <v>#VALUE!</v>
      </c>
      <c r="I8" s="2" t="e">
        <f t="shared" si="16"/>
        <v>#VALUE!</v>
      </c>
      <c r="J8" s="2" t="e">
        <f t="shared" si="17"/>
        <v>#VALUE!</v>
      </c>
      <c r="K8" s="1" t="e">
        <f t="shared" si="18"/>
        <v>#VALUE!</v>
      </c>
      <c r="L8" s="2" t="s">
        <v>568</v>
      </c>
      <c r="M8" s="1" t="str">
        <f t="shared" si="19"/>
        <v xml:space="preserve">D530220 </v>
      </c>
      <c r="N8" s="1" t="str">
        <f t="shared" si="20"/>
        <v xml:space="preserve">D530220 </v>
      </c>
      <c r="O8" s="2" t="e">
        <f t="shared" si="21"/>
        <v>#VALUE!</v>
      </c>
      <c r="P8" s="2" t="e">
        <f t="shared" si="22"/>
        <v>#VALUE!</v>
      </c>
      <c r="Q8" s="2"/>
      <c r="R8" s="12" t="str">
        <f t="shared" si="23"/>
        <v xml:space="preserve">D530220 </v>
      </c>
      <c r="S8" s="2"/>
      <c r="T8" s="2"/>
      <c r="U8" s="2"/>
      <c r="V8" s="2"/>
      <c r="W8" s="2"/>
      <c r="X8" s="2"/>
      <c r="Y8" s="2"/>
    </row>
    <row r="9" spans="1:25" x14ac:dyDescent="0.25">
      <c r="A9" s="2"/>
      <c r="B9" s="2" t="s">
        <v>519</v>
      </c>
      <c r="C9" s="11">
        <f t="shared" si="10"/>
        <v>11</v>
      </c>
      <c r="D9" s="2" t="str">
        <f t="shared" si="11"/>
        <v xml:space="preserve">MARGINTYPE </v>
      </c>
      <c r="E9" s="1" t="str">
        <f t="shared" si="12"/>
        <v>MARG</v>
      </c>
      <c r="F9" s="2" t="str">
        <f t="shared" si="13"/>
        <v>VARCHAR2 (1),</v>
      </c>
      <c r="G9" s="2">
        <f t="shared" si="14"/>
        <v>10</v>
      </c>
      <c r="H9" s="1" t="str">
        <f t="shared" si="15"/>
        <v xml:space="preserve">VARCHAR2 </v>
      </c>
      <c r="I9" s="2">
        <f t="shared" si="16"/>
        <v>12</v>
      </c>
      <c r="J9" s="2">
        <f t="shared" si="17"/>
        <v>2</v>
      </c>
      <c r="K9" s="1" t="str">
        <f t="shared" si="18"/>
        <v>1</v>
      </c>
      <c r="L9" s="2" t="s">
        <v>569</v>
      </c>
      <c r="M9" s="1" t="str">
        <f t="shared" si="19"/>
        <v xml:space="preserve">MARGINTYPE </v>
      </c>
      <c r="N9" s="1" t="str">
        <f t="shared" si="20"/>
        <v xml:space="preserve">MARGINTYPE </v>
      </c>
      <c r="O9" s="2" t="str">
        <f t="shared" si="21"/>
        <v xml:space="preserve">VARCHAR2 </v>
      </c>
      <c r="P9" s="2" t="str">
        <f t="shared" si="22"/>
        <v>1</v>
      </c>
      <c r="Q9" s="2"/>
      <c r="R9" s="12" t="str">
        <f t="shared" si="23"/>
        <v xml:space="preserve">MARGINTYPE </v>
      </c>
      <c r="S9" s="2"/>
      <c r="T9" s="2"/>
      <c r="U9" s="2"/>
      <c r="V9" s="2"/>
      <c r="W9" s="2"/>
      <c r="X9" s="2"/>
      <c r="Y9" s="2"/>
    </row>
    <row r="10" spans="1:25" x14ac:dyDescent="0.25">
      <c r="A10" s="2"/>
      <c r="B10" s="2" t="s">
        <v>520</v>
      </c>
      <c r="C10" s="11">
        <f t="shared" si="10"/>
        <v>10</v>
      </c>
      <c r="D10" s="2" t="str">
        <f t="shared" si="11"/>
        <v xml:space="preserve">MARGINPER </v>
      </c>
      <c r="E10" s="1" t="str">
        <f t="shared" si="12"/>
        <v>MARG</v>
      </c>
      <c r="F10" s="2" t="str">
        <f t="shared" si="13"/>
        <v>FLOAT,</v>
      </c>
      <c r="G10" s="2" t="e">
        <f t="shared" si="14"/>
        <v>#VALUE!</v>
      </c>
      <c r="H10" s="1" t="e">
        <f t="shared" si="15"/>
        <v>#VALUE!</v>
      </c>
      <c r="I10" s="2" t="e">
        <f t="shared" si="16"/>
        <v>#VALUE!</v>
      </c>
      <c r="J10" s="2" t="e">
        <f t="shared" si="17"/>
        <v>#VALUE!</v>
      </c>
      <c r="K10" s="1" t="e">
        <f t="shared" si="18"/>
        <v>#VALUE!</v>
      </c>
      <c r="L10" s="2" t="s">
        <v>570</v>
      </c>
      <c r="M10" s="1" t="str">
        <f t="shared" si="19"/>
        <v xml:space="preserve">MARGINPER </v>
      </c>
      <c r="N10" s="1" t="str">
        <f t="shared" si="20"/>
        <v xml:space="preserve">MARGINPER </v>
      </c>
      <c r="O10" s="2" t="e">
        <f t="shared" si="21"/>
        <v>#VALUE!</v>
      </c>
      <c r="P10" s="2" t="e">
        <f t="shared" si="22"/>
        <v>#VALUE!</v>
      </c>
      <c r="Q10" s="2"/>
      <c r="R10" s="12" t="s">
        <v>597</v>
      </c>
      <c r="S10" s="2"/>
      <c r="T10" s="2"/>
      <c r="U10" s="2"/>
      <c r="V10" s="2"/>
      <c r="W10" s="2"/>
      <c r="X10" s="2"/>
      <c r="Y10" s="2"/>
    </row>
    <row r="11" spans="1:25" x14ac:dyDescent="0.25">
      <c r="A11" s="2"/>
      <c r="B11" s="2" t="s">
        <v>521</v>
      </c>
      <c r="C11" s="11">
        <f t="shared" si="10"/>
        <v>15</v>
      </c>
      <c r="D11" s="2" t="str">
        <f t="shared" si="11"/>
        <v xml:space="preserve">MARGINAMTCURCD </v>
      </c>
      <c r="E11" s="1" t="str">
        <f t="shared" si="12"/>
        <v>MARG</v>
      </c>
      <c r="F11" s="2" t="str">
        <f t="shared" si="13"/>
        <v>VARCHAR2 (3),</v>
      </c>
      <c r="G11" s="2">
        <f t="shared" si="14"/>
        <v>10</v>
      </c>
      <c r="H11" s="1" t="str">
        <f t="shared" si="15"/>
        <v xml:space="preserve">VARCHAR2 </v>
      </c>
      <c r="I11" s="2">
        <f t="shared" si="16"/>
        <v>12</v>
      </c>
      <c r="J11" s="2">
        <f t="shared" si="17"/>
        <v>2</v>
      </c>
      <c r="K11" s="1" t="str">
        <f t="shared" si="18"/>
        <v>3</v>
      </c>
      <c r="L11" s="2" t="s">
        <v>571</v>
      </c>
      <c r="M11" s="1" t="str">
        <f t="shared" si="19"/>
        <v xml:space="preserve">MARGINAMTCURCD </v>
      </c>
      <c r="N11" s="1" t="str">
        <f t="shared" si="20"/>
        <v xml:space="preserve">MARGINAMTCURCD </v>
      </c>
      <c r="O11" s="2" t="str">
        <f t="shared" si="21"/>
        <v xml:space="preserve">VARCHAR2 </v>
      </c>
      <c r="P11" s="2" t="str">
        <f t="shared" si="22"/>
        <v>3</v>
      </c>
      <c r="Q11" s="2"/>
      <c r="R11" s="12" t="s">
        <v>598</v>
      </c>
      <c r="S11" s="2"/>
      <c r="T11" s="2"/>
      <c r="U11" s="2"/>
      <c r="V11" s="2"/>
      <c r="W11" s="2"/>
      <c r="X11" s="2"/>
      <c r="Y11" s="2"/>
    </row>
    <row r="12" spans="1:25" x14ac:dyDescent="0.25">
      <c r="A12" s="2"/>
      <c r="B12" s="2" t="s">
        <v>522</v>
      </c>
      <c r="C12" s="11">
        <f t="shared" si="10"/>
        <v>10</v>
      </c>
      <c r="D12" s="2" t="str">
        <f t="shared" si="11"/>
        <v xml:space="preserve">MARGINAMT </v>
      </c>
      <c r="E12" s="1" t="str">
        <f t="shared" si="12"/>
        <v>MARG</v>
      </c>
      <c r="F12" s="2" t="str">
        <f t="shared" si="13"/>
        <v>FLOAT,</v>
      </c>
      <c r="G12" s="2" t="e">
        <f t="shared" si="14"/>
        <v>#VALUE!</v>
      </c>
      <c r="H12" s="1" t="e">
        <f t="shared" si="15"/>
        <v>#VALUE!</v>
      </c>
      <c r="I12" s="2" t="e">
        <f t="shared" si="16"/>
        <v>#VALUE!</v>
      </c>
      <c r="J12" s="2" t="e">
        <f t="shared" si="17"/>
        <v>#VALUE!</v>
      </c>
      <c r="K12" s="1" t="e">
        <f t="shared" si="18"/>
        <v>#VALUE!</v>
      </c>
      <c r="L12" s="2" t="s">
        <v>572</v>
      </c>
      <c r="M12" s="1" t="str">
        <f t="shared" si="19"/>
        <v xml:space="preserve">MARGINAMT </v>
      </c>
      <c r="N12" s="1" t="str">
        <f t="shared" si="20"/>
        <v xml:space="preserve">MARGINAMT </v>
      </c>
      <c r="O12" s="2" t="e">
        <f t="shared" si="21"/>
        <v>#VALUE!</v>
      </c>
      <c r="P12" s="2" t="e">
        <f t="shared" si="22"/>
        <v>#VALUE!</v>
      </c>
      <c r="Q12" s="2"/>
      <c r="R12" s="12" t="s">
        <v>599</v>
      </c>
      <c r="S12" s="2"/>
      <c r="T12" s="2"/>
      <c r="U12" s="2"/>
      <c r="V12" s="2"/>
      <c r="W12" s="2"/>
      <c r="X12" s="2"/>
      <c r="Y12" s="2"/>
    </row>
    <row r="13" spans="1:25" x14ac:dyDescent="0.25">
      <c r="A13" s="2"/>
      <c r="B13" s="2" t="s">
        <v>523</v>
      </c>
      <c r="C13" s="11">
        <f t="shared" si="10"/>
        <v>13</v>
      </c>
      <c r="D13" s="2" t="str">
        <f t="shared" si="11"/>
        <v xml:space="preserve">MRGDEBACCTNO </v>
      </c>
      <c r="E13" s="1" t="str">
        <f t="shared" si="12"/>
        <v>MRGD</v>
      </c>
      <c r="F13" s="2" t="str">
        <f t="shared" si="13"/>
        <v>VARCHAR2 (32),</v>
      </c>
      <c r="G13" s="2">
        <f t="shared" si="14"/>
        <v>10</v>
      </c>
      <c r="H13" s="1" t="str">
        <f t="shared" si="15"/>
        <v xml:space="preserve">VARCHAR2 </v>
      </c>
      <c r="I13" s="2">
        <f t="shared" si="16"/>
        <v>13</v>
      </c>
      <c r="J13" s="2">
        <f t="shared" si="17"/>
        <v>3</v>
      </c>
      <c r="K13" s="1" t="str">
        <f t="shared" si="18"/>
        <v>32</v>
      </c>
      <c r="L13" s="2" t="s">
        <v>573</v>
      </c>
      <c r="M13" s="1" t="str">
        <f t="shared" si="19"/>
        <v xml:space="preserve">MRGDEBACCTNO </v>
      </c>
      <c r="N13" s="1" t="str">
        <f t="shared" si="20"/>
        <v xml:space="preserve">MRGDEBACCTNO </v>
      </c>
      <c r="O13" s="2" t="str">
        <f t="shared" si="21"/>
        <v xml:space="preserve">VARCHAR2 </v>
      </c>
      <c r="P13" s="2" t="str">
        <f t="shared" si="22"/>
        <v>32</v>
      </c>
      <c r="Q13" s="2"/>
      <c r="R13" s="12" t="s">
        <v>600</v>
      </c>
      <c r="S13" s="2"/>
      <c r="T13" s="2"/>
      <c r="U13" s="2"/>
      <c r="V13" s="2"/>
      <c r="W13" s="2"/>
      <c r="X13" s="2"/>
      <c r="Y13" s="2"/>
    </row>
    <row r="14" spans="1:25" x14ac:dyDescent="0.25">
      <c r="A14" s="2"/>
      <c r="B14" s="2" t="s">
        <v>524</v>
      </c>
      <c r="C14" s="11">
        <f t="shared" si="10"/>
        <v>12</v>
      </c>
      <c r="D14" s="2" t="str">
        <f t="shared" si="11"/>
        <v xml:space="preserve">MRGCRACCTNO </v>
      </c>
      <c r="E14" s="1" t="str">
        <f t="shared" si="12"/>
        <v>MRGC</v>
      </c>
      <c r="F14" s="2" t="str">
        <f t="shared" si="13"/>
        <v>VARCHAR2 (32),</v>
      </c>
      <c r="G14" s="2">
        <f t="shared" si="14"/>
        <v>10</v>
      </c>
      <c r="H14" s="1" t="str">
        <f t="shared" si="15"/>
        <v xml:space="preserve">VARCHAR2 </v>
      </c>
      <c r="I14" s="2">
        <f t="shared" si="16"/>
        <v>13</v>
      </c>
      <c r="J14" s="2">
        <f t="shared" si="17"/>
        <v>3</v>
      </c>
      <c r="K14" s="1" t="str">
        <f t="shared" si="18"/>
        <v>32</v>
      </c>
      <c r="L14" s="2" t="s">
        <v>574</v>
      </c>
      <c r="M14" s="1" t="str">
        <f t="shared" si="19"/>
        <v xml:space="preserve">MRGCRACCTNO </v>
      </c>
      <c r="N14" s="1" t="str">
        <f t="shared" si="20"/>
        <v xml:space="preserve">MRGCRACCTNO </v>
      </c>
      <c r="O14" s="2" t="str">
        <f t="shared" si="21"/>
        <v xml:space="preserve">VARCHAR2 </v>
      </c>
      <c r="P14" s="2" t="str">
        <f t="shared" si="22"/>
        <v>32</v>
      </c>
      <c r="Q14" s="2"/>
      <c r="R14" s="12" t="s">
        <v>601</v>
      </c>
      <c r="S14" s="2"/>
      <c r="T14" s="2"/>
      <c r="U14" s="2"/>
      <c r="V14" s="2"/>
      <c r="W14" s="2"/>
      <c r="X14" s="2"/>
      <c r="Y14" s="2"/>
    </row>
    <row r="15" spans="1:25" x14ac:dyDescent="0.25">
      <c r="A15" s="2"/>
      <c r="B15" s="2" t="s">
        <v>525</v>
      </c>
      <c r="C15" s="11">
        <f t="shared" si="10"/>
        <v>14</v>
      </c>
      <c r="D15" s="2" t="str">
        <f t="shared" si="11"/>
        <v xml:space="preserve">MRGCRACCTNAME </v>
      </c>
      <c r="E15" s="1" t="str">
        <f t="shared" si="12"/>
        <v>MRGC</v>
      </c>
      <c r="F15" s="2" t="str">
        <f t="shared" si="13"/>
        <v>VARCHAR2 (100),</v>
      </c>
      <c r="G15" s="2">
        <f t="shared" si="14"/>
        <v>10</v>
      </c>
      <c r="H15" s="1" t="str">
        <f t="shared" si="15"/>
        <v xml:space="preserve">VARCHAR2 </v>
      </c>
      <c r="I15" s="2">
        <f t="shared" si="16"/>
        <v>14</v>
      </c>
      <c r="J15" s="2">
        <f t="shared" si="17"/>
        <v>4</v>
      </c>
      <c r="K15" s="1" t="str">
        <f t="shared" si="18"/>
        <v>100</v>
      </c>
      <c r="L15" s="2" t="s">
        <v>575</v>
      </c>
      <c r="M15" s="1" t="str">
        <f t="shared" si="19"/>
        <v xml:space="preserve">MRGCRACCTNAME </v>
      </c>
      <c r="N15" s="1" t="str">
        <f t="shared" si="20"/>
        <v xml:space="preserve">MRGCRACCTNAME </v>
      </c>
      <c r="O15" s="2" t="str">
        <f t="shared" si="21"/>
        <v xml:space="preserve">VARCHAR2 </v>
      </c>
      <c r="P15" s="2" t="str">
        <f t="shared" si="22"/>
        <v>100</v>
      </c>
      <c r="Q15" s="2"/>
      <c r="R15" s="12" t="s">
        <v>602</v>
      </c>
      <c r="S15" s="2"/>
      <c r="T15" s="2"/>
      <c r="U15" s="2"/>
      <c r="V15" s="2"/>
      <c r="W15" s="2"/>
      <c r="X15" s="2"/>
      <c r="Y15" s="2"/>
    </row>
    <row r="16" spans="1:25" x14ac:dyDescent="0.25">
      <c r="A16" s="2"/>
      <c r="B16" s="2" t="s">
        <v>526</v>
      </c>
      <c r="C16" s="11">
        <f t="shared" si="10"/>
        <v>15</v>
      </c>
      <c r="D16" s="2" t="str">
        <f t="shared" si="11"/>
        <v xml:space="preserve">MRGDEBACCTNAME </v>
      </c>
      <c r="E16" s="1" t="str">
        <f t="shared" si="12"/>
        <v>MRGD</v>
      </c>
      <c r="F16" s="2" t="str">
        <f t="shared" si="13"/>
        <v>VARCHAR2 (100),</v>
      </c>
      <c r="G16" s="2">
        <f t="shared" si="14"/>
        <v>10</v>
      </c>
      <c r="H16" s="1" t="str">
        <f t="shared" si="15"/>
        <v xml:space="preserve">VARCHAR2 </v>
      </c>
      <c r="I16" s="2">
        <f t="shared" si="16"/>
        <v>14</v>
      </c>
      <c r="J16" s="2">
        <f t="shared" si="17"/>
        <v>4</v>
      </c>
      <c r="K16" s="1" t="str">
        <f t="shared" si="18"/>
        <v>100</v>
      </c>
      <c r="L16" s="2" t="s">
        <v>576</v>
      </c>
      <c r="M16" s="1" t="str">
        <f t="shared" si="19"/>
        <v xml:space="preserve">MRGDEBACCTNAME </v>
      </c>
      <c r="N16" s="1" t="str">
        <f t="shared" si="20"/>
        <v xml:space="preserve">MRGDEBACCTNAME </v>
      </c>
      <c r="O16" s="2" t="str">
        <f t="shared" si="21"/>
        <v xml:space="preserve">VARCHAR2 </v>
      </c>
      <c r="P16" s="2" t="str">
        <f t="shared" si="22"/>
        <v>100</v>
      </c>
      <c r="Q16" s="2"/>
      <c r="R16" s="12" t="s">
        <v>603</v>
      </c>
      <c r="S16" s="2"/>
      <c r="T16" s="2"/>
      <c r="U16" s="2"/>
      <c r="V16" s="2"/>
      <c r="W16" s="2"/>
      <c r="X16" s="2"/>
      <c r="Y16" s="2"/>
    </row>
    <row r="17" spans="1:25" x14ac:dyDescent="0.25">
      <c r="A17" s="2"/>
      <c r="B17" s="2" t="s">
        <v>527</v>
      </c>
      <c r="C17" s="11">
        <f t="shared" si="10"/>
        <v>12</v>
      </c>
      <c r="D17" s="2" t="str">
        <f t="shared" si="11"/>
        <v xml:space="preserve">ACCNTBALCUR </v>
      </c>
      <c r="E17" s="1" t="str">
        <f t="shared" si="12"/>
        <v>ACCN</v>
      </c>
      <c r="F17" s="2" t="str">
        <f t="shared" si="13"/>
        <v>VARCHAR2 (3),</v>
      </c>
      <c r="G17" s="2">
        <f t="shared" si="14"/>
        <v>10</v>
      </c>
      <c r="H17" s="1" t="str">
        <f t="shared" si="15"/>
        <v xml:space="preserve">VARCHAR2 </v>
      </c>
      <c r="I17" s="2">
        <f t="shared" si="16"/>
        <v>12</v>
      </c>
      <c r="J17" s="2">
        <f t="shared" si="17"/>
        <v>2</v>
      </c>
      <c r="K17" s="1" t="str">
        <f t="shared" si="18"/>
        <v>3</v>
      </c>
      <c r="L17" s="2" t="s">
        <v>577</v>
      </c>
      <c r="M17" s="1" t="str">
        <f t="shared" si="19"/>
        <v xml:space="preserve">ACCNTBALCUR </v>
      </c>
      <c r="N17" s="1" t="str">
        <f t="shared" si="20"/>
        <v xml:space="preserve">ACCNTBALCUR </v>
      </c>
      <c r="O17" s="2" t="str">
        <f t="shared" si="21"/>
        <v xml:space="preserve">VARCHAR2 </v>
      </c>
      <c r="P17" s="2" t="str">
        <f t="shared" si="22"/>
        <v>3</v>
      </c>
      <c r="Q17" s="2"/>
      <c r="R17" s="12" t="s">
        <v>604</v>
      </c>
      <c r="S17" s="2"/>
      <c r="T17" s="2"/>
      <c r="U17" s="2"/>
      <c r="V17" s="2"/>
      <c r="W17" s="2"/>
      <c r="X17" s="2"/>
      <c r="Y17" s="2"/>
    </row>
    <row r="18" spans="1:25" x14ac:dyDescent="0.25">
      <c r="A18" s="2"/>
      <c r="B18" s="2" t="s">
        <v>528</v>
      </c>
      <c r="C18" s="11">
        <f t="shared" si="10"/>
        <v>12</v>
      </c>
      <c r="D18" s="2" t="str">
        <f t="shared" si="11"/>
        <v xml:space="preserve">ACCNTBALAMT </v>
      </c>
      <c r="E18" s="1" t="str">
        <f t="shared" si="12"/>
        <v>ACCN</v>
      </c>
      <c r="F18" s="2" t="str">
        <f t="shared" si="13"/>
        <v>FLOAT,</v>
      </c>
      <c r="G18" s="2" t="e">
        <f t="shared" si="14"/>
        <v>#VALUE!</v>
      </c>
      <c r="H18" s="1" t="e">
        <f t="shared" si="15"/>
        <v>#VALUE!</v>
      </c>
      <c r="I18" s="2" t="e">
        <f t="shared" si="16"/>
        <v>#VALUE!</v>
      </c>
      <c r="J18" s="2" t="e">
        <f t="shared" si="17"/>
        <v>#VALUE!</v>
      </c>
      <c r="K18" s="1" t="e">
        <f t="shared" si="18"/>
        <v>#VALUE!</v>
      </c>
      <c r="L18" s="2" t="s">
        <v>578</v>
      </c>
      <c r="M18" s="1" t="str">
        <f t="shared" si="19"/>
        <v xml:space="preserve">ACCNTBALAMT </v>
      </c>
      <c r="N18" s="1" t="str">
        <f t="shared" si="20"/>
        <v xml:space="preserve">ACCNTBALAMT </v>
      </c>
      <c r="O18" s="2" t="e">
        <f t="shared" si="21"/>
        <v>#VALUE!</v>
      </c>
      <c r="P18" s="2" t="e">
        <f t="shared" si="22"/>
        <v>#VALUE!</v>
      </c>
      <c r="Q18" s="2"/>
      <c r="R18" s="12" t="s">
        <v>605</v>
      </c>
      <c r="S18" s="2"/>
      <c r="T18" s="2"/>
      <c r="U18" s="2"/>
      <c r="V18" s="2"/>
      <c r="W18" s="2"/>
      <c r="X18" s="2"/>
      <c r="Y18" s="2"/>
    </row>
    <row r="19" spans="1:25" x14ac:dyDescent="0.25">
      <c r="A19" s="2"/>
      <c r="B19" s="2" t="s">
        <v>51</v>
      </c>
      <c r="C19" s="11">
        <f t="shared" si="10"/>
        <v>9</v>
      </c>
      <c r="D19" s="2" t="str">
        <f t="shared" si="11"/>
        <v xml:space="preserve">ISACTIVE </v>
      </c>
      <c r="E19" s="1" t="str">
        <f t="shared" si="12"/>
        <v>ISAC</v>
      </c>
      <c r="F19" s="2" t="str">
        <f t="shared" si="13"/>
        <v>NUMBER (10),</v>
      </c>
      <c r="G19" s="2">
        <f t="shared" si="14"/>
        <v>8</v>
      </c>
      <c r="H19" s="1" t="str">
        <f t="shared" si="15"/>
        <v xml:space="preserve">NUMBER </v>
      </c>
      <c r="I19" s="2">
        <f t="shared" si="16"/>
        <v>11</v>
      </c>
      <c r="J19" s="2">
        <f t="shared" si="17"/>
        <v>3</v>
      </c>
      <c r="K19" s="1" t="str">
        <f t="shared" si="18"/>
        <v>10</v>
      </c>
      <c r="L19" s="2" t="s">
        <v>579</v>
      </c>
      <c r="M19" s="1" t="str">
        <f t="shared" si="19"/>
        <v xml:space="preserve">ISACTIVE </v>
      </c>
      <c r="N19" s="1" t="str">
        <f t="shared" si="20"/>
        <v xml:space="preserve">ISACTIVE </v>
      </c>
      <c r="O19" s="2" t="str">
        <f t="shared" si="21"/>
        <v xml:space="preserve">NUMBER </v>
      </c>
      <c r="P19" s="2" t="str">
        <f t="shared" si="22"/>
        <v>10</v>
      </c>
      <c r="Q19" s="2">
        <v>1</v>
      </c>
      <c r="R19" s="12" t="str">
        <f t="shared" si="23"/>
        <v xml:space="preserve">ISACTIVE </v>
      </c>
      <c r="S19" s="2"/>
      <c r="T19" s="2"/>
      <c r="U19" s="2"/>
      <c r="V19" s="2"/>
      <c r="W19" s="2"/>
      <c r="X19" s="2"/>
      <c r="Y19" s="2"/>
    </row>
    <row r="20" spans="1:25" x14ac:dyDescent="0.25">
      <c r="A20" s="2"/>
      <c r="B20" s="2" t="s">
        <v>38</v>
      </c>
      <c r="C20" s="11">
        <f t="shared" si="10"/>
        <v>11</v>
      </c>
      <c r="D20" s="2" t="str">
        <f t="shared" si="11"/>
        <v xml:space="preserve">AUTHSTATUS </v>
      </c>
      <c r="E20" s="1" t="str">
        <f t="shared" si="12"/>
        <v>AUTH</v>
      </c>
      <c r="F20" s="2" t="str">
        <f t="shared" si="13"/>
        <v>VARCHAR2 (1),</v>
      </c>
      <c r="G20" s="2">
        <f t="shared" si="14"/>
        <v>10</v>
      </c>
      <c r="H20" s="1" t="str">
        <f t="shared" si="15"/>
        <v xml:space="preserve">VARCHAR2 </v>
      </c>
      <c r="I20" s="2">
        <f t="shared" si="16"/>
        <v>12</v>
      </c>
      <c r="J20" s="2">
        <f t="shared" si="17"/>
        <v>2</v>
      </c>
      <c r="K20" s="1" t="str">
        <f t="shared" si="18"/>
        <v>1</v>
      </c>
      <c r="L20" s="2" t="s">
        <v>580</v>
      </c>
      <c r="M20" s="1" t="str">
        <f t="shared" si="19"/>
        <v xml:space="preserve">AUTHSTATUS </v>
      </c>
      <c r="N20" s="1" t="str">
        <f t="shared" si="20"/>
        <v xml:space="preserve">AUTHSTATUS </v>
      </c>
      <c r="O20" s="2" t="str">
        <f t="shared" si="21"/>
        <v xml:space="preserve">VARCHAR2 </v>
      </c>
      <c r="P20" s="2" t="str">
        <f t="shared" si="22"/>
        <v>1</v>
      </c>
      <c r="Q20" s="2" t="s">
        <v>497</v>
      </c>
      <c r="R20" s="12" t="str">
        <f t="shared" si="23"/>
        <v xml:space="preserve">AUTHSTATUS </v>
      </c>
      <c r="S20" s="2"/>
      <c r="T20" s="2"/>
      <c r="U20" s="2"/>
      <c r="V20" s="2"/>
      <c r="W20" s="2"/>
      <c r="X20" s="2"/>
      <c r="Y20" s="2"/>
    </row>
    <row r="21" spans="1:25" hidden="1" x14ac:dyDescent="0.25">
      <c r="A21" s="2"/>
      <c r="B21" s="2" t="s">
        <v>37</v>
      </c>
      <c r="C21" s="11">
        <f t="shared" si="10"/>
        <v>8</v>
      </c>
      <c r="D21" s="2" t="str">
        <f t="shared" si="11"/>
        <v xml:space="preserve">VERSION </v>
      </c>
      <c r="E21" s="1" t="str">
        <f t="shared" si="12"/>
        <v>VERS</v>
      </c>
      <c r="F21" s="2" t="str">
        <f t="shared" si="13"/>
        <v>NUMBER (10),</v>
      </c>
      <c r="G21" s="2">
        <f t="shared" si="14"/>
        <v>8</v>
      </c>
      <c r="H21" s="1" t="str">
        <f t="shared" si="15"/>
        <v xml:space="preserve">NUMBER </v>
      </c>
      <c r="I21" s="2">
        <f t="shared" si="16"/>
        <v>11</v>
      </c>
      <c r="J21" s="2">
        <f t="shared" si="17"/>
        <v>3</v>
      </c>
      <c r="K21" s="1" t="str">
        <f t="shared" si="18"/>
        <v>10</v>
      </c>
      <c r="L21" s="2" t="s">
        <v>581</v>
      </c>
      <c r="M21" s="1" t="str">
        <f t="shared" si="19"/>
        <v xml:space="preserve">VERSION </v>
      </c>
      <c r="N21" s="1" t="str">
        <f t="shared" si="20"/>
        <v xml:space="preserve">VERSION </v>
      </c>
      <c r="O21" s="2" t="str">
        <f t="shared" si="21"/>
        <v xml:space="preserve">NUMBER </v>
      </c>
      <c r="P21" s="2" t="str">
        <f t="shared" si="22"/>
        <v>10</v>
      </c>
      <c r="Q21" s="2"/>
      <c r="R21" s="12" t="str">
        <f t="shared" si="23"/>
        <v xml:space="preserve">VERSION </v>
      </c>
      <c r="S21" s="2"/>
      <c r="T21" s="2"/>
      <c r="U21" s="2"/>
      <c r="V21" s="2"/>
      <c r="W21" s="2"/>
      <c r="X21" s="2"/>
      <c r="Y21" s="2"/>
    </row>
    <row r="22" spans="1:25" hidden="1" x14ac:dyDescent="0.25">
      <c r="A22" s="2"/>
      <c r="B22" s="2" t="s">
        <v>25</v>
      </c>
      <c r="C22" s="11">
        <f t="shared" si="10"/>
        <v>11</v>
      </c>
      <c r="D22" s="2" t="str">
        <f t="shared" si="11"/>
        <v xml:space="preserve">ACTIVITYID </v>
      </c>
      <c r="E22" s="1" t="str">
        <f t="shared" si="12"/>
        <v>ACTI</v>
      </c>
      <c r="F22" s="2" t="str">
        <f t="shared" si="13"/>
        <v>NUMBER (19),</v>
      </c>
      <c r="G22" s="2">
        <f t="shared" si="14"/>
        <v>8</v>
      </c>
      <c r="H22" s="1" t="str">
        <f t="shared" si="15"/>
        <v xml:space="preserve">NUMBER </v>
      </c>
      <c r="I22" s="2">
        <f t="shared" si="16"/>
        <v>11</v>
      </c>
      <c r="J22" s="2">
        <f t="shared" si="17"/>
        <v>3</v>
      </c>
      <c r="K22" s="1" t="str">
        <f t="shared" si="18"/>
        <v>19</v>
      </c>
      <c r="L22" s="2" t="s">
        <v>582</v>
      </c>
      <c r="M22" s="1" t="str">
        <f t="shared" si="19"/>
        <v xml:space="preserve">ACTIVITYID </v>
      </c>
      <c r="N22" s="1" t="str">
        <f t="shared" si="20"/>
        <v xml:space="preserve">ACTIVITYID </v>
      </c>
      <c r="O22" s="2" t="str">
        <f t="shared" si="21"/>
        <v xml:space="preserve">NUMBER </v>
      </c>
      <c r="P22" s="2" t="str">
        <f t="shared" si="22"/>
        <v>19</v>
      </c>
      <c r="Q22" s="2"/>
      <c r="R22" s="12" t="str">
        <f t="shared" si="23"/>
        <v xml:space="preserve">ACTIVITYID </v>
      </c>
      <c r="S22" s="2"/>
      <c r="T22" s="2"/>
      <c r="U22" s="2"/>
      <c r="V22" s="2"/>
      <c r="W22" s="2"/>
      <c r="X22" s="2"/>
      <c r="Y22" s="2"/>
    </row>
    <row r="23" spans="1:25" hidden="1" x14ac:dyDescent="0.25">
      <c r="A23" s="2"/>
      <c r="B23" s="2" t="s">
        <v>33</v>
      </c>
      <c r="C23" s="11">
        <f t="shared" si="10"/>
        <v>12</v>
      </c>
      <c r="D23" s="2" t="str">
        <f t="shared" si="11"/>
        <v xml:space="preserve">DESCRIPTION </v>
      </c>
      <c r="E23" s="1" t="str">
        <f t="shared" si="12"/>
        <v>DESC</v>
      </c>
      <c r="F23" s="2" t="str">
        <f t="shared" si="13"/>
        <v>VARCHAR2 (100),</v>
      </c>
      <c r="G23" s="2">
        <f t="shared" si="14"/>
        <v>10</v>
      </c>
      <c r="H23" s="1" t="str">
        <f t="shared" si="15"/>
        <v xml:space="preserve">VARCHAR2 </v>
      </c>
      <c r="I23" s="2">
        <f t="shared" si="16"/>
        <v>14</v>
      </c>
      <c r="J23" s="2">
        <f t="shared" si="17"/>
        <v>4</v>
      </c>
      <c r="K23" s="1" t="str">
        <f t="shared" si="18"/>
        <v>100</v>
      </c>
      <c r="L23" s="2" t="s">
        <v>583</v>
      </c>
      <c r="M23" s="1" t="str">
        <f t="shared" si="19"/>
        <v xml:space="preserve">DESCRIPTION </v>
      </c>
      <c r="N23" s="1" t="str">
        <f t="shared" si="20"/>
        <v xml:space="preserve">DESCRIPTION </v>
      </c>
      <c r="O23" s="2" t="str">
        <f t="shared" si="21"/>
        <v xml:space="preserve">VARCHAR2 </v>
      </c>
      <c r="P23" s="2" t="str">
        <f t="shared" si="22"/>
        <v>100</v>
      </c>
      <c r="Q23" s="2"/>
      <c r="R23" s="12" t="str">
        <f t="shared" si="23"/>
        <v xml:space="preserve">DESCRIPTION </v>
      </c>
      <c r="S23" s="2"/>
      <c r="T23" s="2"/>
      <c r="U23" s="2"/>
      <c r="V23" s="2"/>
      <c r="W23" s="2"/>
      <c r="X23" s="2"/>
      <c r="Y23" s="2"/>
    </row>
    <row r="24" spans="1:25" hidden="1" x14ac:dyDescent="0.25">
      <c r="A24" s="2"/>
      <c r="B24" s="2" t="s">
        <v>26</v>
      </c>
      <c r="C24" s="11">
        <f t="shared" si="10"/>
        <v>10</v>
      </c>
      <c r="D24" s="2" t="str">
        <f t="shared" si="11"/>
        <v xml:space="preserve">CREATEDBY </v>
      </c>
      <c r="E24" s="1" t="str">
        <f t="shared" si="12"/>
        <v>CREA</v>
      </c>
      <c r="F24" s="2" t="str">
        <f t="shared" si="13"/>
        <v>VARCHAR2 (10),</v>
      </c>
      <c r="G24" s="2">
        <f t="shared" si="14"/>
        <v>10</v>
      </c>
      <c r="H24" s="1" t="str">
        <f t="shared" si="15"/>
        <v xml:space="preserve">VARCHAR2 </v>
      </c>
      <c r="I24" s="2">
        <f t="shared" si="16"/>
        <v>13</v>
      </c>
      <c r="J24" s="2">
        <f t="shared" si="17"/>
        <v>3</v>
      </c>
      <c r="K24" s="1" t="str">
        <f t="shared" si="18"/>
        <v>10</v>
      </c>
      <c r="L24" s="2" t="s">
        <v>584</v>
      </c>
      <c r="M24" s="1" t="str">
        <f t="shared" si="19"/>
        <v xml:space="preserve">CREATEDBY </v>
      </c>
      <c r="N24" s="1" t="str">
        <f t="shared" si="20"/>
        <v xml:space="preserve">CREATEDBY </v>
      </c>
      <c r="O24" s="2" t="str">
        <f t="shared" si="21"/>
        <v xml:space="preserve">VARCHAR2 </v>
      </c>
      <c r="P24" s="2" t="str">
        <f t="shared" si="22"/>
        <v>10</v>
      </c>
      <c r="Q24" s="2"/>
      <c r="R24" s="12" t="str">
        <f t="shared" si="23"/>
        <v xml:space="preserve">CREATEDBY </v>
      </c>
      <c r="S24" s="2"/>
      <c r="T24" s="2"/>
      <c r="U24" s="2"/>
      <c r="V24" s="2"/>
      <c r="W24" s="2"/>
      <c r="X24" s="2"/>
      <c r="Y24" s="2"/>
    </row>
    <row r="25" spans="1:25" hidden="1" x14ac:dyDescent="0.25">
      <c r="A25" s="2"/>
      <c r="B25" s="2" t="s">
        <v>27</v>
      </c>
      <c r="C25" s="11">
        <f t="shared" si="10"/>
        <v>12</v>
      </c>
      <c r="D25" s="2" t="str">
        <f t="shared" si="11"/>
        <v xml:space="preserve">CREATEDDATE </v>
      </c>
      <c r="E25" s="1" t="str">
        <f t="shared" si="12"/>
        <v>CREA</v>
      </c>
      <c r="F25" s="2" t="str">
        <f t="shared" si="13"/>
        <v>TIMESTAMP,</v>
      </c>
      <c r="G25" s="2" t="e">
        <f t="shared" si="14"/>
        <v>#VALUE!</v>
      </c>
      <c r="H25" s="1" t="e">
        <f t="shared" si="15"/>
        <v>#VALUE!</v>
      </c>
      <c r="I25" s="2" t="e">
        <f t="shared" si="16"/>
        <v>#VALUE!</v>
      </c>
      <c r="J25" s="2" t="e">
        <f t="shared" si="17"/>
        <v>#VALUE!</v>
      </c>
      <c r="K25" s="1" t="e">
        <f t="shared" si="18"/>
        <v>#VALUE!</v>
      </c>
      <c r="L25" s="2" t="s">
        <v>585</v>
      </c>
      <c r="M25" s="1" t="str">
        <f t="shared" si="19"/>
        <v xml:space="preserve">CREATEDDATE </v>
      </c>
      <c r="N25" s="1" t="str">
        <f t="shared" si="20"/>
        <v xml:space="preserve">CREATEDDATE </v>
      </c>
      <c r="O25" s="2" t="e">
        <f t="shared" si="21"/>
        <v>#VALUE!</v>
      </c>
      <c r="P25" s="2" t="e">
        <f t="shared" si="22"/>
        <v>#VALUE!</v>
      </c>
      <c r="Q25" s="2"/>
      <c r="R25" s="12" t="str">
        <f t="shared" si="23"/>
        <v xml:space="preserve">CREATEDDATE </v>
      </c>
      <c r="S25" s="2"/>
      <c r="T25" s="2"/>
      <c r="U25" s="2"/>
      <c r="V25" s="2"/>
      <c r="W25" s="2"/>
      <c r="X25" s="2"/>
      <c r="Y25" s="2"/>
    </row>
    <row r="26" spans="1:25" hidden="1" x14ac:dyDescent="0.25">
      <c r="A26" s="2"/>
      <c r="B26" s="2" t="s">
        <v>28</v>
      </c>
      <c r="C26" s="11">
        <f t="shared" si="10"/>
        <v>12</v>
      </c>
      <c r="D26" s="2" t="str">
        <f t="shared" si="11"/>
        <v xml:space="preserve">CREATEDTIME </v>
      </c>
      <c r="E26" s="1" t="str">
        <f t="shared" si="12"/>
        <v>CREA</v>
      </c>
      <c r="F26" s="2" t="str">
        <f t="shared" si="13"/>
        <v>TIMESTAMP,</v>
      </c>
      <c r="G26" s="2" t="e">
        <f t="shared" si="14"/>
        <v>#VALUE!</v>
      </c>
      <c r="H26" s="1" t="e">
        <f t="shared" si="15"/>
        <v>#VALUE!</v>
      </c>
      <c r="I26" s="2" t="e">
        <f t="shared" si="16"/>
        <v>#VALUE!</v>
      </c>
      <c r="J26" s="2" t="e">
        <f t="shared" si="17"/>
        <v>#VALUE!</v>
      </c>
      <c r="K26" s="1" t="e">
        <f t="shared" si="18"/>
        <v>#VALUE!</v>
      </c>
      <c r="L26" s="2" t="s">
        <v>586</v>
      </c>
      <c r="M26" s="1" t="str">
        <f t="shared" si="19"/>
        <v xml:space="preserve">CREATEDTIME </v>
      </c>
      <c r="N26" s="1" t="str">
        <f t="shared" si="20"/>
        <v xml:space="preserve">CREATEDTIME </v>
      </c>
      <c r="O26" s="2" t="e">
        <f t="shared" si="21"/>
        <v>#VALUE!</v>
      </c>
      <c r="P26" s="2" t="e">
        <f t="shared" si="22"/>
        <v>#VALUE!</v>
      </c>
      <c r="Q26" s="2"/>
      <c r="R26" s="12" t="str">
        <f t="shared" si="23"/>
        <v xml:space="preserve">CREATEDTIME </v>
      </c>
      <c r="S26" s="2"/>
      <c r="T26" s="2"/>
      <c r="U26" s="2"/>
      <c r="V26" s="2"/>
      <c r="W26" s="2"/>
      <c r="X26" s="2"/>
      <c r="Y26" s="2"/>
    </row>
    <row r="27" spans="1:25" hidden="1" x14ac:dyDescent="0.25">
      <c r="A27" s="2"/>
      <c r="B27" s="2" t="s">
        <v>34</v>
      </c>
      <c r="C27" s="11">
        <f t="shared" si="10"/>
        <v>15</v>
      </c>
      <c r="D27" s="2" t="str">
        <f t="shared" si="11"/>
        <v xml:space="preserve">LASTMODIFIEDBY </v>
      </c>
      <c r="E27" s="1" t="str">
        <f t="shared" si="12"/>
        <v>LAST</v>
      </c>
      <c r="F27" s="2" t="str">
        <f t="shared" si="13"/>
        <v>VARCHAR2 (10),</v>
      </c>
      <c r="G27" s="2">
        <f t="shared" si="14"/>
        <v>10</v>
      </c>
      <c r="H27" s="1" t="str">
        <f t="shared" si="15"/>
        <v xml:space="preserve">VARCHAR2 </v>
      </c>
      <c r="I27" s="2">
        <f t="shared" si="16"/>
        <v>13</v>
      </c>
      <c r="J27" s="2">
        <f t="shared" si="17"/>
        <v>3</v>
      </c>
      <c r="K27" s="1" t="str">
        <f t="shared" si="18"/>
        <v>10</v>
      </c>
      <c r="L27" s="2" t="s">
        <v>587</v>
      </c>
      <c r="M27" s="1" t="str">
        <f t="shared" si="19"/>
        <v xml:space="preserve">LASTMODIFIEDBY </v>
      </c>
      <c r="N27" s="1" t="str">
        <f t="shared" si="20"/>
        <v xml:space="preserve">LASTMODIFIEDBY </v>
      </c>
      <c r="O27" s="2" t="str">
        <f t="shared" si="21"/>
        <v xml:space="preserve">VARCHAR2 </v>
      </c>
      <c r="P27" s="2" t="str">
        <f t="shared" si="22"/>
        <v>10</v>
      </c>
      <c r="Q27" s="2"/>
      <c r="R27" s="12" t="str">
        <f t="shared" si="23"/>
        <v xml:space="preserve">LASTMODIFIEDBY </v>
      </c>
      <c r="S27" s="2"/>
      <c r="T27" s="2"/>
      <c r="U27" s="2"/>
      <c r="V27" s="2"/>
      <c r="W27" s="2"/>
      <c r="X27" s="2"/>
      <c r="Y27" s="2"/>
    </row>
    <row r="28" spans="1:25" hidden="1" x14ac:dyDescent="0.25">
      <c r="A28" s="2"/>
      <c r="B28" s="2" t="s">
        <v>35</v>
      </c>
      <c r="C28" s="11">
        <f t="shared" si="10"/>
        <v>17</v>
      </c>
      <c r="D28" s="2" t="str">
        <f t="shared" si="11"/>
        <v xml:space="preserve">LASTMODIFIEDDATE </v>
      </c>
      <c r="E28" s="1" t="str">
        <f t="shared" si="12"/>
        <v>LAST</v>
      </c>
      <c r="F28" s="2" t="str">
        <f t="shared" si="13"/>
        <v>TIMESTAMP,</v>
      </c>
      <c r="G28" s="2" t="e">
        <f t="shared" si="14"/>
        <v>#VALUE!</v>
      </c>
      <c r="H28" s="1" t="e">
        <f t="shared" si="15"/>
        <v>#VALUE!</v>
      </c>
      <c r="I28" s="2" t="e">
        <f t="shared" si="16"/>
        <v>#VALUE!</v>
      </c>
      <c r="J28" s="2" t="e">
        <f t="shared" si="17"/>
        <v>#VALUE!</v>
      </c>
      <c r="K28" s="1" t="e">
        <f t="shared" si="18"/>
        <v>#VALUE!</v>
      </c>
      <c r="L28" s="2" t="s">
        <v>588</v>
      </c>
      <c r="M28" s="1" t="str">
        <f t="shared" si="19"/>
        <v xml:space="preserve">LASTMODIFIEDDATE </v>
      </c>
      <c r="N28" s="1" t="str">
        <f t="shared" si="20"/>
        <v xml:space="preserve">LASTMODIFIEDDATE </v>
      </c>
      <c r="O28" s="2" t="e">
        <f t="shared" si="21"/>
        <v>#VALUE!</v>
      </c>
      <c r="P28" s="2" t="e">
        <f t="shared" si="22"/>
        <v>#VALUE!</v>
      </c>
      <c r="Q28" s="2"/>
      <c r="R28" s="12" t="str">
        <f t="shared" si="23"/>
        <v xml:space="preserve">LASTMODIFIEDDATE </v>
      </c>
      <c r="S28" s="2"/>
      <c r="T28" s="2"/>
      <c r="U28" s="2"/>
      <c r="V28" s="2"/>
      <c r="W28" s="2"/>
      <c r="X28" s="2"/>
      <c r="Y28" s="2"/>
    </row>
    <row r="29" spans="1:25" hidden="1" x14ac:dyDescent="0.25">
      <c r="A29" s="2"/>
      <c r="B29" s="2" t="s">
        <v>36</v>
      </c>
      <c r="C29" s="11">
        <f t="shared" si="10"/>
        <v>17</v>
      </c>
      <c r="D29" s="2" t="str">
        <f t="shared" si="11"/>
        <v xml:space="preserve">LASTMODIFIEDTIME </v>
      </c>
      <c r="E29" s="1" t="str">
        <f t="shared" si="12"/>
        <v>LAST</v>
      </c>
      <c r="F29" s="2" t="str">
        <f t="shared" si="13"/>
        <v>TIMESTAMP,</v>
      </c>
      <c r="G29" s="2" t="e">
        <f t="shared" si="14"/>
        <v>#VALUE!</v>
      </c>
      <c r="H29" s="1" t="e">
        <f t="shared" si="15"/>
        <v>#VALUE!</v>
      </c>
      <c r="I29" s="2" t="e">
        <f t="shared" si="16"/>
        <v>#VALUE!</v>
      </c>
      <c r="J29" s="2" t="e">
        <f t="shared" si="17"/>
        <v>#VALUE!</v>
      </c>
      <c r="K29" s="1" t="e">
        <f t="shared" si="18"/>
        <v>#VALUE!</v>
      </c>
      <c r="L29" s="2" t="s">
        <v>589</v>
      </c>
      <c r="M29" s="1" t="str">
        <f t="shared" si="19"/>
        <v xml:space="preserve">LASTMODIFIEDTIME </v>
      </c>
      <c r="N29" s="1" t="str">
        <f t="shared" si="20"/>
        <v xml:space="preserve">LASTMODIFIEDTIME </v>
      </c>
      <c r="O29" s="2" t="e">
        <f t="shared" si="21"/>
        <v>#VALUE!</v>
      </c>
      <c r="P29" s="2" t="e">
        <f t="shared" si="22"/>
        <v>#VALUE!</v>
      </c>
      <c r="Q29" s="2"/>
      <c r="R29" s="12" t="str">
        <f t="shared" si="23"/>
        <v xml:space="preserve">LASTMODIFIEDTIME </v>
      </c>
      <c r="S29" s="2"/>
      <c r="T29" s="2"/>
      <c r="U29" s="2"/>
      <c r="V29" s="2"/>
      <c r="W29" s="2"/>
      <c r="X29" s="2"/>
      <c r="Y29" s="2"/>
    </row>
    <row r="30" spans="1:25" hidden="1" x14ac:dyDescent="0.25">
      <c r="A30" s="2"/>
      <c r="B30" s="2" t="s">
        <v>30</v>
      </c>
      <c r="C30" s="11">
        <f t="shared" si="10"/>
        <v>13</v>
      </c>
      <c r="D30" s="2" t="str">
        <f t="shared" si="11"/>
        <v xml:space="preserve">DEPRECATEDBY </v>
      </c>
      <c r="E30" s="1" t="str">
        <f t="shared" si="12"/>
        <v>DEPR</v>
      </c>
      <c r="F30" s="2" t="str">
        <f t="shared" si="13"/>
        <v>VARCHAR2 (10),</v>
      </c>
      <c r="G30" s="2">
        <f t="shared" si="14"/>
        <v>10</v>
      </c>
      <c r="H30" s="1" t="str">
        <f t="shared" si="15"/>
        <v xml:space="preserve">VARCHAR2 </v>
      </c>
      <c r="I30" s="2">
        <f t="shared" si="16"/>
        <v>13</v>
      </c>
      <c r="J30" s="2">
        <f t="shared" si="17"/>
        <v>3</v>
      </c>
      <c r="K30" s="1" t="str">
        <f t="shared" si="18"/>
        <v>10</v>
      </c>
      <c r="L30" s="2" t="s">
        <v>590</v>
      </c>
      <c r="M30" s="1" t="str">
        <f t="shared" si="19"/>
        <v xml:space="preserve">DEPRECATEDBY </v>
      </c>
      <c r="N30" s="1" t="str">
        <f t="shared" si="20"/>
        <v xml:space="preserve">DEPRECATEDBY </v>
      </c>
      <c r="O30" s="2" t="str">
        <f t="shared" si="21"/>
        <v xml:space="preserve">VARCHAR2 </v>
      </c>
      <c r="P30" s="2" t="str">
        <f t="shared" si="22"/>
        <v>10</v>
      </c>
      <c r="Q30" s="2"/>
      <c r="R30" s="12" t="str">
        <f t="shared" si="23"/>
        <v xml:space="preserve">DEPRECATEDBY </v>
      </c>
      <c r="S30" s="2"/>
      <c r="T30" s="2"/>
      <c r="U30" s="2"/>
      <c r="V30" s="2"/>
      <c r="W30" s="2"/>
      <c r="X30" s="2"/>
      <c r="Y30" s="2"/>
    </row>
    <row r="31" spans="1:25" hidden="1" x14ac:dyDescent="0.25">
      <c r="A31" s="2"/>
      <c r="B31" s="2" t="s">
        <v>31</v>
      </c>
      <c r="C31" s="11">
        <f t="shared" si="10"/>
        <v>15</v>
      </c>
      <c r="D31" s="2" t="str">
        <f t="shared" si="11"/>
        <v xml:space="preserve">DEPRECATEDDATE </v>
      </c>
      <c r="E31" s="1" t="str">
        <f t="shared" si="12"/>
        <v>DEPR</v>
      </c>
      <c r="F31" s="2" t="str">
        <f t="shared" si="13"/>
        <v>TIMESTAMP,</v>
      </c>
      <c r="G31" s="2" t="e">
        <f t="shared" si="14"/>
        <v>#VALUE!</v>
      </c>
      <c r="H31" s="1" t="e">
        <f t="shared" si="15"/>
        <v>#VALUE!</v>
      </c>
      <c r="I31" s="2" t="e">
        <f t="shared" si="16"/>
        <v>#VALUE!</v>
      </c>
      <c r="J31" s="2" t="e">
        <f t="shared" si="17"/>
        <v>#VALUE!</v>
      </c>
      <c r="K31" s="1" t="e">
        <f t="shared" si="18"/>
        <v>#VALUE!</v>
      </c>
      <c r="L31" s="2" t="s">
        <v>591</v>
      </c>
      <c r="M31" s="1" t="str">
        <f t="shared" si="19"/>
        <v xml:space="preserve">DEPRECATEDDATE </v>
      </c>
      <c r="N31" s="1" t="str">
        <f t="shared" si="20"/>
        <v xml:space="preserve">DEPRECATEDDATE </v>
      </c>
      <c r="O31" s="2" t="e">
        <f t="shared" si="21"/>
        <v>#VALUE!</v>
      </c>
      <c r="P31" s="2" t="e">
        <f t="shared" si="22"/>
        <v>#VALUE!</v>
      </c>
      <c r="Q31" s="2"/>
      <c r="R31" s="12" t="str">
        <f t="shared" si="23"/>
        <v xml:space="preserve">DEPRECATEDDATE </v>
      </c>
      <c r="S31" s="2"/>
      <c r="T31" s="2"/>
      <c r="U31" s="2"/>
      <c r="V31" s="2"/>
      <c r="W31" s="2"/>
      <c r="X31" s="2"/>
      <c r="Y31" s="2"/>
    </row>
    <row r="32" spans="1:25" hidden="1" x14ac:dyDescent="0.25">
      <c r="A32" s="2"/>
      <c r="B32" s="2" t="s">
        <v>32</v>
      </c>
      <c r="C32" s="11">
        <f t="shared" si="10"/>
        <v>15</v>
      </c>
      <c r="D32" s="2" t="str">
        <f t="shared" si="11"/>
        <v xml:space="preserve">DEPRECATEDTIME </v>
      </c>
      <c r="E32" s="1" t="str">
        <f t="shared" si="12"/>
        <v>DEPR</v>
      </c>
      <c r="F32" s="2" t="str">
        <f t="shared" si="13"/>
        <v>TIMESTAMP,</v>
      </c>
      <c r="G32" s="2" t="e">
        <f t="shared" si="14"/>
        <v>#VALUE!</v>
      </c>
      <c r="H32" s="1" t="e">
        <f t="shared" si="15"/>
        <v>#VALUE!</v>
      </c>
      <c r="I32" s="2" t="e">
        <f t="shared" si="16"/>
        <v>#VALUE!</v>
      </c>
      <c r="J32" s="2" t="e">
        <f t="shared" si="17"/>
        <v>#VALUE!</v>
      </c>
      <c r="K32" s="1" t="e">
        <f t="shared" si="18"/>
        <v>#VALUE!</v>
      </c>
      <c r="L32" s="2" t="s">
        <v>592</v>
      </c>
      <c r="M32" s="1" t="str">
        <f t="shared" si="19"/>
        <v xml:space="preserve">DEPRECATEDTIME </v>
      </c>
      <c r="N32" s="1" t="str">
        <f t="shared" si="20"/>
        <v xml:space="preserve">DEPRECATEDTIME </v>
      </c>
      <c r="O32" s="2" t="e">
        <f t="shared" si="21"/>
        <v>#VALUE!</v>
      </c>
      <c r="P32" s="2" t="e">
        <f t="shared" si="22"/>
        <v>#VALUE!</v>
      </c>
      <c r="Q32" s="2"/>
      <c r="R32" s="12" t="str">
        <f t="shared" si="23"/>
        <v xml:space="preserve">DEPRECATEDTIME </v>
      </c>
      <c r="S32" s="2"/>
      <c r="T32" s="2"/>
      <c r="U32" s="2"/>
      <c r="V32" s="2"/>
      <c r="W32" s="2"/>
      <c r="X32" s="2"/>
      <c r="Y32" s="2"/>
    </row>
    <row r="33" spans="1:25" hidden="1" x14ac:dyDescent="0.25">
      <c r="A33" s="2"/>
      <c r="B33" s="2" t="s">
        <v>29</v>
      </c>
      <c r="C33" s="11">
        <f t="shared" si="10"/>
        <v>11</v>
      </c>
      <c r="D33" s="2" t="str">
        <f t="shared" si="11"/>
        <v xml:space="preserve">DEPRECATED </v>
      </c>
      <c r="E33" s="1" t="str">
        <f t="shared" si="12"/>
        <v>DEPR</v>
      </c>
      <c r="F33" s="2" t="str">
        <f t="shared" si="13"/>
        <v>NUMBER (10),</v>
      </c>
      <c r="G33" s="2">
        <f t="shared" si="14"/>
        <v>8</v>
      </c>
      <c r="H33" s="1" t="str">
        <f t="shared" si="15"/>
        <v xml:space="preserve">NUMBER </v>
      </c>
      <c r="I33" s="2">
        <f t="shared" si="16"/>
        <v>11</v>
      </c>
      <c r="J33" s="2">
        <f t="shared" si="17"/>
        <v>3</v>
      </c>
      <c r="K33" s="1" t="str">
        <f t="shared" si="18"/>
        <v>10</v>
      </c>
      <c r="L33" s="2" t="s">
        <v>593</v>
      </c>
      <c r="M33" s="1" t="str">
        <f t="shared" si="19"/>
        <v xml:space="preserve">DEPRECATED </v>
      </c>
      <c r="N33" s="1" t="str">
        <f t="shared" si="20"/>
        <v xml:space="preserve">DEPRECATED </v>
      </c>
      <c r="O33" s="2" t="str">
        <f t="shared" si="21"/>
        <v xml:space="preserve">NUMBER </v>
      </c>
      <c r="P33" s="2" t="str">
        <f t="shared" si="22"/>
        <v>10</v>
      </c>
      <c r="Q33" s="2"/>
      <c r="R33" s="12" t="str">
        <f t="shared" si="23"/>
        <v xml:space="preserve">DEPRECATED </v>
      </c>
      <c r="S33" s="2"/>
      <c r="T33" s="2"/>
      <c r="U33" s="2"/>
      <c r="V33" s="2"/>
      <c r="W33" s="2"/>
      <c r="X33" s="2"/>
      <c r="Y33" s="2"/>
    </row>
    <row r="34" spans="1:25" hidden="1" x14ac:dyDescent="0.25">
      <c r="A34" s="2"/>
      <c r="B34" s="2" t="s">
        <v>70</v>
      </c>
      <c r="C34" s="11">
        <f t="shared" si="10"/>
        <v>12</v>
      </c>
      <c r="D34" s="2" t="str">
        <f t="shared" si="11"/>
        <v xml:space="preserve">ENCCHECKSUM </v>
      </c>
      <c r="E34" s="1" t="str">
        <f t="shared" si="12"/>
        <v>ENCC</v>
      </c>
      <c r="F34" s="2" t="str">
        <f t="shared" si="13"/>
        <v>VARCHAR2 (100),</v>
      </c>
      <c r="G34" s="2">
        <f t="shared" si="14"/>
        <v>10</v>
      </c>
      <c r="H34" s="1" t="str">
        <f t="shared" si="15"/>
        <v xml:space="preserve">VARCHAR2 </v>
      </c>
      <c r="I34" s="2">
        <f t="shared" si="16"/>
        <v>14</v>
      </c>
      <c r="J34" s="2">
        <f t="shared" si="17"/>
        <v>4</v>
      </c>
      <c r="K34" s="1" t="str">
        <f t="shared" si="18"/>
        <v>100</v>
      </c>
      <c r="L34" s="2" t="s">
        <v>594</v>
      </c>
      <c r="M34" s="1" t="str">
        <f t="shared" si="19"/>
        <v xml:space="preserve">ENCCHECKSUM </v>
      </c>
      <c r="N34" s="1" t="str">
        <f t="shared" si="20"/>
        <v xml:space="preserve">ENCCHECKSUM </v>
      </c>
      <c r="O34" s="2" t="str">
        <f t="shared" si="21"/>
        <v xml:space="preserve">VARCHAR2 </v>
      </c>
      <c r="P34" s="2" t="str">
        <f t="shared" si="22"/>
        <v>100</v>
      </c>
      <c r="Q34" s="2"/>
      <c r="R34" s="12" t="str">
        <f t="shared" si="23"/>
        <v xml:space="preserve">ENCCHECKSUM </v>
      </c>
      <c r="S34" s="2"/>
      <c r="T34" s="2"/>
      <c r="U34" s="2"/>
      <c r="V34" s="2"/>
      <c r="W34" s="2"/>
      <c r="X34" s="2"/>
      <c r="Y34" s="2"/>
    </row>
    <row r="35" spans="1:25" hidden="1" x14ac:dyDescent="0.25">
      <c r="A35" s="2"/>
      <c r="B35" s="2" t="s">
        <v>529</v>
      </c>
      <c r="C35" s="11">
        <f t="shared" si="10"/>
        <v>11</v>
      </c>
      <c r="D35" s="2" t="str">
        <f t="shared" si="11"/>
        <v xml:space="preserve">CONSTRAINT </v>
      </c>
      <c r="E35" s="1" t="str">
        <f t="shared" si="12"/>
        <v>CONS</v>
      </c>
      <c r="F35" s="2" t="str">
        <f t="shared" si="13"/>
        <v>PK_D530220 PRIMARY KEY (SRNO, TENANTID, BRANCHCODE, PRDACCTID),</v>
      </c>
      <c r="G35" s="2">
        <f t="shared" si="14"/>
        <v>24</v>
      </c>
      <c r="H35" s="1" t="str">
        <f t="shared" si="15"/>
        <v xml:space="preserve">PK_D530220 PRIMARY KEY </v>
      </c>
      <c r="I35" s="2">
        <f t="shared" si="16"/>
        <v>62</v>
      </c>
      <c r="J35" s="2">
        <f t="shared" si="17"/>
        <v>38</v>
      </c>
      <c r="K35" s="1" t="str">
        <f t="shared" si="18"/>
        <v>SRNO, TENANTID, BRANCHCODE, PRDACCTID</v>
      </c>
      <c r="L35" s="2" t="s">
        <v>595</v>
      </c>
      <c r="M35" s="1" t="str">
        <f t="shared" si="19"/>
        <v xml:space="preserve">CONSTRAINT </v>
      </c>
      <c r="N35" s="1" t="str">
        <f t="shared" si="20"/>
        <v xml:space="preserve">CONSTRAINT </v>
      </c>
      <c r="O35" s="2" t="str">
        <f t="shared" si="21"/>
        <v xml:space="preserve">PK_D530220 PRIMARY KEY </v>
      </c>
      <c r="P35" s="2" t="str">
        <f t="shared" si="22"/>
        <v>SRNO, TENANTID, BRANCHCODE, PRDACCTID</v>
      </c>
      <c r="Q35" s="2"/>
      <c r="R35" s="12" t="str">
        <f t="shared" si="23"/>
        <v xml:space="preserve">CONSTRAINT </v>
      </c>
      <c r="S35" s="2"/>
      <c r="T35" s="2"/>
      <c r="U35" s="2"/>
      <c r="V35" s="2"/>
      <c r="W35" s="2"/>
      <c r="X35" s="2"/>
      <c r="Y35" s="2"/>
    </row>
    <row r="36" spans="1:25" hidden="1" x14ac:dyDescent="0.25">
      <c r="A36" s="2"/>
      <c r="B36" s="2" t="s">
        <v>530</v>
      </c>
      <c r="C36" s="11">
        <f t="shared" si="10"/>
        <v>11</v>
      </c>
      <c r="D36" s="2" t="str">
        <f t="shared" si="11"/>
        <v xml:space="preserve">CONSTRAINT </v>
      </c>
      <c r="E36" s="1" t="str">
        <f t="shared" si="12"/>
        <v>CONS</v>
      </c>
      <c r="F36" s="2" t="str">
        <f t="shared" si="13"/>
        <v>FK_D530220_TBP_1 FOREIGN KEY (TENANTID, BRANCHCODE, PRDACCTID) REFERENCES TFNGTEST.D530020 (TENANTI</v>
      </c>
      <c r="G36" s="2">
        <f t="shared" si="14"/>
        <v>30</v>
      </c>
      <c r="H36" s="1" t="str">
        <f t="shared" si="15"/>
        <v xml:space="preserve">FK_D530220_TBP_1 FOREIGN KEY </v>
      </c>
      <c r="I36" s="2">
        <f t="shared" si="16"/>
        <v>62</v>
      </c>
      <c r="J36" s="2">
        <f t="shared" si="17"/>
        <v>32</v>
      </c>
      <c r="K36" s="1" t="str">
        <f t="shared" si="18"/>
        <v>TENANTID, BRANCHCODE, PRDACCTID</v>
      </c>
      <c r="L36" s="2" t="s">
        <v>596</v>
      </c>
      <c r="M36" s="1" t="str">
        <f t="shared" si="19"/>
        <v xml:space="preserve">CONSTRAINT </v>
      </c>
      <c r="N36" s="1" t="str">
        <f t="shared" si="20"/>
        <v xml:space="preserve">CONSTRAINT </v>
      </c>
      <c r="O36" s="2" t="str">
        <f t="shared" si="21"/>
        <v xml:space="preserve">FK_D530220_TBP_1 FOREIGN KEY </v>
      </c>
      <c r="P36" s="2" t="str">
        <f t="shared" si="22"/>
        <v>TENANTID, BRANCHCODE, PRDACCTID</v>
      </c>
      <c r="Q36" s="2"/>
      <c r="R36" s="12" t="str">
        <f t="shared" si="23"/>
        <v xml:space="preserve">CONSTRAINT </v>
      </c>
      <c r="S36" s="2"/>
      <c r="T36" s="2"/>
      <c r="U36" s="2"/>
      <c r="V36" s="2"/>
      <c r="W36" s="2"/>
      <c r="X36" s="2"/>
      <c r="Y36" s="2"/>
    </row>
    <row r="37" spans="1:25" x14ac:dyDescent="0.25">
      <c r="A37" s="2"/>
      <c r="B37" s="2"/>
      <c r="C37" s="11"/>
      <c r="D37" s="2"/>
      <c r="E37" s="1"/>
      <c r="F37" s="2"/>
      <c r="G37" s="2"/>
      <c r="H37" s="1"/>
      <c r="I37" s="2"/>
      <c r="J37" s="2"/>
      <c r="K37" s="1"/>
      <c r="L37" s="2"/>
      <c r="M37" s="1"/>
      <c r="N37" s="1"/>
      <c r="O37" s="2"/>
      <c r="P37" s="2"/>
      <c r="Q37" s="2"/>
      <c r="R37" s="12"/>
      <c r="S37" s="2"/>
      <c r="T37" s="2"/>
      <c r="U37" s="2"/>
      <c r="V37" s="2"/>
      <c r="W37" s="2"/>
      <c r="X37" s="2"/>
      <c r="Y37" s="2"/>
    </row>
    <row r="38" spans="1:25" x14ac:dyDescent="0.25">
      <c r="A38" s="2"/>
      <c r="B38" s="2"/>
      <c r="C38" s="11"/>
      <c r="D38" s="2"/>
      <c r="E38" s="1"/>
      <c r="F38" s="2"/>
      <c r="G38" s="2"/>
      <c r="H38" s="1"/>
      <c r="I38" s="2"/>
      <c r="J38" s="2"/>
      <c r="K38" s="1"/>
      <c r="L38" s="2"/>
      <c r="M38" s="1"/>
      <c r="N38" s="1"/>
      <c r="O38" s="2"/>
      <c r="P38" s="2"/>
      <c r="Q38" s="2"/>
      <c r="R38" s="12"/>
      <c r="S38" s="2"/>
      <c r="T38" s="2"/>
      <c r="U38" s="2"/>
      <c r="V38" s="2"/>
      <c r="W38" s="2"/>
      <c r="X38" s="2"/>
      <c r="Y38" s="2"/>
    </row>
    <row r="39" spans="1:25" x14ac:dyDescent="0.25">
      <c r="A39" s="2"/>
      <c r="B39" s="2"/>
      <c r="C39" s="11"/>
      <c r="D39" s="2"/>
      <c r="E39" s="1"/>
      <c r="F39" s="2"/>
      <c r="G39" s="2"/>
      <c r="H39" s="1"/>
      <c r="I39" s="2"/>
      <c r="J39" s="2"/>
      <c r="K39" s="1"/>
      <c r="L39" s="2"/>
      <c r="M39" s="1"/>
      <c r="N39" s="1"/>
      <c r="O39" s="2"/>
      <c r="P39" s="2"/>
      <c r="Q39" s="2"/>
      <c r="R39" s="12"/>
      <c r="S39" s="2"/>
      <c r="T39" s="2"/>
      <c r="U39" s="2"/>
      <c r="V39" s="2"/>
      <c r="W39" s="2"/>
      <c r="X39" s="2"/>
      <c r="Y39" s="2"/>
    </row>
    <row r="40" spans="1:25" x14ac:dyDescent="0.25">
      <c r="A40" s="2"/>
      <c r="B40" s="2"/>
      <c r="C40" s="11"/>
      <c r="D40" s="2"/>
      <c r="E40" s="1"/>
      <c r="F40" s="2"/>
      <c r="G40" s="2"/>
      <c r="H40" s="1"/>
      <c r="I40" s="2"/>
      <c r="J40" s="2"/>
      <c r="K40" s="1"/>
      <c r="L40" s="2"/>
      <c r="M40" s="1"/>
      <c r="N40" s="1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x14ac:dyDescent="0.25">
      <c r="A41" s="2"/>
      <c r="B41" s="2"/>
      <c r="C41" s="11"/>
      <c r="D41" s="2"/>
      <c r="E41" s="1"/>
      <c r="F41" s="2"/>
      <c r="G41" s="2"/>
      <c r="H41" s="1"/>
      <c r="I41" s="2"/>
      <c r="J41" s="2"/>
      <c r="K41" s="1"/>
      <c r="L41" s="2"/>
      <c r="M41" s="1"/>
      <c r="N41" s="1"/>
      <c r="O41" s="2"/>
      <c r="P41" s="2"/>
      <c r="Q41" s="2"/>
      <c r="R41" s="6"/>
      <c r="S41" s="2"/>
      <c r="T41" s="2"/>
      <c r="U41" s="2"/>
      <c r="V41" s="2"/>
      <c r="W41" s="2"/>
      <c r="X41" s="2"/>
      <c r="Y41" s="2"/>
    </row>
    <row r="42" spans="1:25" x14ac:dyDescent="0.25">
      <c r="A42" s="2"/>
      <c r="B42" s="2"/>
      <c r="C42" s="11"/>
      <c r="D42" s="2"/>
      <c r="E42" s="1"/>
      <c r="F42" s="2"/>
      <c r="G42" s="2"/>
      <c r="H42" s="1"/>
      <c r="I42" s="2"/>
      <c r="J42" s="2"/>
      <c r="K42" s="1"/>
      <c r="L42" s="2"/>
      <c r="M42" s="1"/>
      <c r="N42" s="1"/>
      <c r="O42" s="2"/>
      <c r="P42" s="2"/>
      <c r="Q42" s="2"/>
      <c r="R42" s="6"/>
      <c r="S42" s="2"/>
      <c r="T42" s="2"/>
      <c r="U42" s="2"/>
      <c r="V42" s="2"/>
      <c r="W42" s="2"/>
      <c r="X42" s="2"/>
      <c r="Y42" s="2"/>
    </row>
    <row r="43" spans="1:25" x14ac:dyDescent="0.25">
      <c r="A43" s="2"/>
      <c r="B43" s="2"/>
      <c r="C43" s="11"/>
      <c r="D43" s="2"/>
      <c r="E43" s="1"/>
      <c r="F43" s="2"/>
      <c r="G43" s="2"/>
      <c r="H43" s="1"/>
      <c r="I43" s="2"/>
      <c r="J43" s="2"/>
      <c r="K43" s="1"/>
      <c r="L43" s="2"/>
      <c r="M43" s="1"/>
      <c r="N43" s="1"/>
      <c r="O43" s="2"/>
      <c r="P43" s="2"/>
      <c r="Q43" s="2"/>
      <c r="R43" s="6"/>
      <c r="S43" s="2"/>
      <c r="T43" s="2"/>
      <c r="U43" s="2"/>
      <c r="V43" s="2"/>
      <c r="W43" s="2"/>
      <c r="X43" s="2"/>
      <c r="Y43" s="2"/>
    </row>
    <row r="44" spans="1:25" x14ac:dyDescent="0.25">
      <c r="A44" s="2"/>
      <c r="B44" s="2"/>
      <c r="C44" s="11"/>
      <c r="D44" s="2"/>
      <c r="E44" s="1"/>
      <c r="F44" s="2"/>
      <c r="G44" s="2"/>
      <c r="H44" s="1"/>
      <c r="I44" s="2"/>
      <c r="J44" s="2"/>
      <c r="K44" s="1"/>
      <c r="L44" s="2"/>
      <c r="M44" s="1"/>
      <c r="N44" s="1"/>
      <c r="O44" s="2"/>
      <c r="P44" s="2"/>
      <c r="Q44" s="2"/>
      <c r="R44" s="6"/>
      <c r="S44" s="2"/>
      <c r="T44" s="2"/>
      <c r="U44" s="2"/>
      <c r="V44" s="2"/>
      <c r="W44" s="2"/>
      <c r="X44" s="2"/>
      <c r="Y44" s="2"/>
    </row>
    <row r="45" spans="1:25" x14ac:dyDescent="0.25">
      <c r="A45" s="2"/>
      <c r="B45" s="2"/>
      <c r="C45" s="11"/>
      <c r="D45" s="2"/>
      <c r="E45" s="1"/>
      <c r="F45" s="2"/>
      <c r="G45" s="2"/>
      <c r="H45" s="1"/>
      <c r="I45" s="2"/>
      <c r="J45" s="2"/>
      <c r="K45" s="1"/>
      <c r="L45" s="2"/>
      <c r="M45" s="1"/>
      <c r="N45" s="1"/>
      <c r="O45" s="2"/>
      <c r="P45" s="2"/>
      <c r="Q45" s="2"/>
      <c r="R45" s="6"/>
      <c r="S45" s="2"/>
      <c r="T45" s="2"/>
      <c r="U45" s="2"/>
      <c r="V45" s="2"/>
      <c r="W45" s="2"/>
      <c r="X45" s="2"/>
      <c r="Y45" s="2"/>
    </row>
    <row r="46" spans="1:25" x14ac:dyDescent="0.25">
      <c r="A46" s="2"/>
      <c r="B46" s="2"/>
      <c r="C46" s="11"/>
      <c r="D46" s="2"/>
      <c r="E46" s="1"/>
      <c r="F46" s="2"/>
      <c r="G46" s="2"/>
      <c r="H46" s="1"/>
      <c r="I46" s="2"/>
      <c r="J46" s="2"/>
      <c r="K46" s="1"/>
      <c r="L46" s="2"/>
      <c r="M46" s="1"/>
      <c r="N46" s="1"/>
      <c r="O46" s="2"/>
      <c r="P46" s="2"/>
      <c r="Q46" s="2"/>
      <c r="R46" s="6"/>
      <c r="S46" s="2"/>
      <c r="T46" s="2"/>
      <c r="U46" s="2"/>
      <c r="V46" s="2"/>
      <c r="W46" s="2"/>
      <c r="X46" s="2"/>
      <c r="Y46" s="2"/>
    </row>
    <row r="47" spans="1:25" x14ac:dyDescent="0.25">
      <c r="A47" s="2"/>
      <c r="B47" s="2"/>
      <c r="C47" s="11"/>
      <c r="D47" s="2"/>
      <c r="E47" s="1"/>
      <c r="F47" s="2"/>
      <c r="G47" s="2"/>
      <c r="H47" s="1"/>
      <c r="I47" s="2"/>
      <c r="J47" s="2"/>
      <c r="K47" s="1"/>
      <c r="L47" s="2"/>
      <c r="M47" s="1"/>
      <c r="N47" s="1"/>
      <c r="O47" s="2"/>
      <c r="P47" s="2"/>
      <c r="Q47" s="2"/>
      <c r="R47" s="6"/>
      <c r="S47" s="2"/>
      <c r="T47" s="2"/>
      <c r="U47" s="2"/>
      <c r="V47" s="2"/>
      <c r="W47" s="2"/>
      <c r="X47" s="2"/>
      <c r="Y47" s="2"/>
    </row>
    <row r="48" spans="1:25" x14ac:dyDescent="0.25">
      <c r="A48" s="2"/>
      <c r="B48" s="2"/>
      <c r="C48" s="11"/>
      <c r="D48" s="2"/>
      <c r="E48" s="1"/>
      <c r="F48" s="2"/>
      <c r="G48" s="2"/>
      <c r="H48" s="1"/>
      <c r="I48" s="2"/>
      <c r="J48" s="2"/>
      <c r="K48" s="1"/>
      <c r="L48" s="2"/>
      <c r="M48" s="1"/>
      <c r="N48" s="1"/>
      <c r="O48" s="2"/>
      <c r="P48" s="2"/>
      <c r="Q48" s="2"/>
      <c r="R48" s="6"/>
      <c r="S48" s="2"/>
      <c r="T48" s="2"/>
      <c r="U48" s="2"/>
      <c r="V48" s="2"/>
      <c r="W48" s="2"/>
      <c r="X48" s="2"/>
      <c r="Y48" s="2"/>
    </row>
    <row r="49" spans="1:25" x14ac:dyDescent="0.25">
      <c r="A49" s="2"/>
      <c r="B49" s="2"/>
      <c r="C49" s="11"/>
      <c r="D49" s="2"/>
      <c r="E49" s="1"/>
      <c r="F49" s="2"/>
      <c r="G49" s="2"/>
      <c r="H49" s="1"/>
      <c r="I49" s="2"/>
      <c r="J49" s="2"/>
      <c r="K49" s="1"/>
      <c r="L49" s="2"/>
      <c r="M49" s="1"/>
      <c r="N49" s="1"/>
      <c r="O49" s="2"/>
      <c r="P49" s="2"/>
      <c r="Q49" s="2"/>
      <c r="R49" s="6"/>
      <c r="S49" s="2"/>
      <c r="T49" s="2"/>
      <c r="U49" s="2"/>
      <c r="V49" s="2"/>
      <c r="W49" s="2"/>
      <c r="X49" s="2"/>
      <c r="Y49" s="2"/>
    </row>
    <row r="50" spans="1:25" x14ac:dyDescent="0.25">
      <c r="A50" s="2"/>
      <c r="B50" s="2"/>
      <c r="C50" s="11"/>
      <c r="D50" s="2"/>
      <c r="E50" s="1"/>
      <c r="F50" s="2"/>
      <c r="G50" s="2"/>
      <c r="H50" s="1"/>
      <c r="I50" s="2"/>
      <c r="J50" s="2"/>
      <c r="K50" s="1"/>
      <c r="L50" s="2"/>
      <c r="M50" s="1"/>
      <c r="N50" s="1"/>
      <c r="O50" s="2"/>
      <c r="P50" s="2"/>
      <c r="Q50" s="2"/>
      <c r="R50" s="6"/>
      <c r="S50" s="2"/>
      <c r="T50" s="2"/>
      <c r="U50" s="2"/>
      <c r="V50" s="2"/>
      <c r="W50" s="2"/>
      <c r="X50" s="2"/>
      <c r="Y50" s="2"/>
    </row>
    <row r="51" spans="1:25" x14ac:dyDescent="0.25">
      <c r="A51" s="2"/>
      <c r="B51" s="2"/>
      <c r="C51" s="11"/>
      <c r="D51" s="2"/>
      <c r="E51" s="1"/>
      <c r="F51" s="2"/>
      <c r="G51" s="2"/>
      <c r="H51" s="1"/>
      <c r="I51" s="2"/>
      <c r="J51" s="2"/>
      <c r="K51" s="1"/>
      <c r="L51" s="2"/>
      <c r="M51" s="1"/>
      <c r="N51" s="1"/>
      <c r="O51" s="2"/>
      <c r="P51" s="2"/>
      <c r="Q51" s="2"/>
      <c r="R51" s="6"/>
      <c r="S51" s="2"/>
      <c r="T51" s="2"/>
      <c r="U51" s="2"/>
      <c r="V51" s="2"/>
      <c r="W51" s="2"/>
      <c r="X51" s="2"/>
      <c r="Y51" s="2"/>
    </row>
    <row r="52" spans="1:25" x14ac:dyDescent="0.25">
      <c r="A52" s="2"/>
      <c r="B52" s="2"/>
      <c r="C52" s="11"/>
      <c r="D52" s="2"/>
      <c r="E52" s="1"/>
      <c r="F52" s="2"/>
      <c r="G52" s="2"/>
      <c r="H52" s="1"/>
      <c r="I52" s="2"/>
      <c r="J52" s="2"/>
      <c r="K52" s="1"/>
      <c r="L52" s="2"/>
      <c r="M52" s="1"/>
      <c r="N52" s="1"/>
      <c r="O52" s="2"/>
      <c r="P52" s="2"/>
      <c r="Q52" s="2"/>
      <c r="R52" s="6"/>
      <c r="S52" s="2"/>
      <c r="T52" s="2"/>
      <c r="U52" s="2"/>
      <c r="V52" s="2"/>
      <c r="W52" s="2"/>
      <c r="X52" s="2"/>
      <c r="Y52" s="2"/>
    </row>
    <row r="53" spans="1:25" x14ac:dyDescent="0.25">
      <c r="A53" s="2"/>
      <c r="B53" s="2"/>
      <c r="C53" s="11"/>
      <c r="D53" s="2"/>
      <c r="E53" s="1"/>
      <c r="F53" s="2"/>
      <c r="G53" s="2"/>
      <c r="H53" s="1"/>
      <c r="I53" s="2"/>
      <c r="J53" s="2"/>
      <c r="K53" s="1"/>
      <c r="L53" s="2"/>
      <c r="M53" s="1"/>
      <c r="N53" s="1"/>
      <c r="O53" s="2"/>
      <c r="P53" s="2"/>
      <c r="Q53" s="2"/>
      <c r="R53" s="6"/>
      <c r="S53" s="2"/>
      <c r="T53" s="2"/>
      <c r="U53" s="2"/>
      <c r="V53" s="2"/>
      <c r="W53" s="2"/>
      <c r="X53" s="2"/>
      <c r="Y53" s="2"/>
    </row>
    <row r="54" spans="1:25" x14ac:dyDescent="0.25">
      <c r="A54" s="2"/>
      <c r="B54" s="2"/>
      <c r="C54" s="11"/>
      <c r="D54" s="2"/>
      <c r="E54" s="2"/>
      <c r="F54" s="2"/>
      <c r="G54" s="2"/>
      <c r="H54" s="2"/>
      <c r="I54" s="2"/>
      <c r="J54" s="2"/>
      <c r="K54" s="2"/>
      <c r="L54" s="2"/>
      <c r="M54" s="1"/>
      <c r="N54" s="1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x14ac:dyDescent="0.25">
      <c r="A55" s="2"/>
      <c r="B55" s="2"/>
      <c r="C55" s="11"/>
      <c r="D55" s="2"/>
      <c r="E55" s="2"/>
      <c r="F55" s="2"/>
      <c r="G55" s="2"/>
      <c r="H55" s="2"/>
      <c r="I55" s="2"/>
      <c r="J55" s="2"/>
      <c r="K55" s="2"/>
      <c r="L55" s="2"/>
      <c r="M55" s="1"/>
      <c r="N55" s="1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x14ac:dyDescent="0.25">
      <c r="A56" s="2"/>
      <c r="B56" s="2"/>
      <c r="C56" s="11"/>
      <c r="D56" s="2"/>
      <c r="E56" s="2"/>
      <c r="F56" s="2"/>
      <c r="G56" s="2"/>
      <c r="H56" s="2"/>
      <c r="I56" s="2"/>
      <c r="J56" s="2"/>
      <c r="K56" s="2"/>
      <c r="L56" s="2"/>
      <c r="M56" s="1"/>
      <c r="N56" s="1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25">
      <c r="A57" s="2"/>
      <c r="B57" s="2"/>
      <c r="C57" s="11"/>
      <c r="D57" s="2"/>
      <c r="E57" s="2"/>
      <c r="F57" s="2"/>
      <c r="G57" s="2"/>
      <c r="H57" s="2"/>
      <c r="I57" s="2"/>
      <c r="J57" s="2"/>
      <c r="K57" s="2"/>
      <c r="L57" s="2"/>
      <c r="M57" s="1"/>
      <c r="N57" s="1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x14ac:dyDescent="0.25">
      <c r="A58" s="2"/>
      <c r="B58" s="2"/>
      <c r="C58" s="11"/>
      <c r="D58" s="2"/>
      <c r="E58" s="2"/>
      <c r="F58" s="2"/>
      <c r="G58" s="2"/>
      <c r="H58" s="2"/>
      <c r="I58" s="2"/>
      <c r="J58" s="2"/>
      <c r="K58" s="2"/>
      <c r="L58" s="2"/>
      <c r="M58" s="1"/>
      <c r="N58" s="1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x14ac:dyDescent="0.25">
      <c r="A59" s="2"/>
      <c r="B59" s="2"/>
      <c r="C59" s="11"/>
      <c r="D59" s="2"/>
      <c r="E59" s="2"/>
      <c r="F59" s="2"/>
      <c r="G59" s="2"/>
      <c r="H59" s="2"/>
      <c r="I59" s="2"/>
      <c r="J59" s="2"/>
      <c r="K59" s="2"/>
      <c r="L59" s="2"/>
      <c r="M59" s="1"/>
      <c r="N59" s="1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x14ac:dyDescent="0.25">
      <c r="A60" s="2"/>
      <c r="B60" s="2"/>
      <c r="C60" s="11"/>
      <c r="D60" s="2"/>
      <c r="E60" s="2"/>
      <c r="F60" s="2"/>
      <c r="G60" s="2"/>
      <c r="H60" s="2"/>
      <c r="I60" s="2"/>
      <c r="J60" s="2"/>
      <c r="K60" s="2"/>
      <c r="L60" s="2"/>
      <c r="M60" s="1"/>
      <c r="N60" s="1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x14ac:dyDescent="0.25">
      <c r="A61" s="2"/>
      <c r="B61" s="2"/>
      <c r="C61" s="11"/>
      <c r="D61" s="2"/>
      <c r="E61" s="2"/>
      <c r="F61" s="2"/>
      <c r="G61" s="2"/>
      <c r="H61" s="2"/>
      <c r="I61" s="2"/>
      <c r="J61" s="2"/>
      <c r="K61" s="2"/>
      <c r="L61" s="2"/>
      <c r="M61" s="1"/>
      <c r="N61" s="1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x14ac:dyDescent="0.25">
      <c r="A62" s="2"/>
      <c r="B62" s="2"/>
      <c r="C62" s="11"/>
      <c r="D62" s="2"/>
      <c r="E62" s="2"/>
      <c r="F62" s="2"/>
      <c r="G62" s="2"/>
      <c r="H62" s="2"/>
      <c r="I62" s="2"/>
      <c r="J62" s="2"/>
      <c r="K62" s="2"/>
      <c r="L62" s="2"/>
      <c r="M62" s="1"/>
      <c r="N62" s="1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x14ac:dyDescent="0.25">
      <c r="A63" s="2"/>
      <c r="B63" s="2"/>
      <c r="C63" s="11"/>
      <c r="D63" s="2"/>
      <c r="E63" s="2"/>
      <c r="F63" s="2"/>
      <c r="G63" s="2"/>
      <c r="H63" s="2"/>
      <c r="I63" s="2"/>
      <c r="J63" s="2"/>
      <c r="K63" s="2"/>
      <c r="L63" s="2"/>
      <c r="M63" s="1"/>
      <c r="N63" s="1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x14ac:dyDescent="0.25">
      <c r="A64" s="2"/>
      <c r="B64" s="2"/>
      <c r="C64" s="11"/>
      <c r="D64" s="2"/>
      <c r="E64" s="2"/>
      <c r="F64" s="2"/>
      <c r="G64" s="2"/>
      <c r="H64" s="2"/>
      <c r="I64" s="2"/>
      <c r="J64" s="2"/>
      <c r="K64" s="2"/>
      <c r="L64" s="2"/>
      <c r="M64" s="1"/>
      <c r="N64" s="1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x14ac:dyDescent="0.25">
      <c r="A65" s="2"/>
      <c r="B65" s="2"/>
      <c r="C65" s="11"/>
      <c r="D65" s="2"/>
      <c r="E65" s="2"/>
      <c r="F65" s="2"/>
      <c r="G65" s="2"/>
      <c r="H65" s="2"/>
      <c r="I65" s="2"/>
      <c r="J65" s="2"/>
      <c r="K65" s="2"/>
      <c r="L65" s="2"/>
      <c r="M65" s="1"/>
      <c r="N65" s="1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</sheetData>
  <autoFilter ref="A1:Y65" xr:uid="{22B8A8E3-193C-4DA3-8CBE-24126E061171}"/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9C434-1CAC-4FE4-A1B5-8CA4278F5635}">
  <dimension ref="A1:Y217"/>
  <sheetViews>
    <sheetView topLeftCell="C139" workbookViewId="0">
      <selection activeCell="L148" sqref="L148"/>
    </sheetView>
  </sheetViews>
  <sheetFormatPr defaultRowHeight="15" x14ac:dyDescent="0.25"/>
  <cols>
    <col min="2" max="2" width="39.7109375" bestFit="1" customWidth="1"/>
    <col min="4" max="4" width="19.28515625" bestFit="1" customWidth="1"/>
    <col min="5" max="6" width="0" hidden="1" customWidth="1"/>
    <col min="7" max="7" width="8.42578125" bestFit="1" customWidth="1"/>
    <col min="8" max="8" width="11" bestFit="1" customWidth="1"/>
    <col min="9" max="11" width="8.42578125" bestFit="1" customWidth="1"/>
    <col min="12" max="12" width="17.85546875" bestFit="1" customWidth="1"/>
    <col min="13" max="14" width="24.7109375" bestFit="1" customWidth="1"/>
    <col min="18" max="18" width="15.85546875" customWidth="1"/>
    <col min="32" max="32" width="51.140625" bestFit="1" customWidth="1"/>
  </cols>
  <sheetData>
    <row r="1" spans="1:25" x14ac:dyDescent="0.25">
      <c r="A1" s="1" t="s">
        <v>10</v>
      </c>
      <c r="B1" s="1">
        <v>1</v>
      </c>
      <c r="C1" s="1"/>
      <c r="D1" s="1">
        <v>2</v>
      </c>
      <c r="E1" s="1"/>
      <c r="F1" s="1"/>
      <c r="G1" s="1"/>
      <c r="H1" s="1"/>
      <c r="I1" s="1"/>
      <c r="J1" s="1"/>
      <c r="K1" s="1"/>
      <c r="L1" s="1" t="s">
        <v>11</v>
      </c>
      <c r="M1" s="1">
        <v>3</v>
      </c>
      <c r="N1" s="1">
        <v>4</v>
      </c>
      <c r="O1" s="1" t="s">
        <v>12</v>
      </c>
      <c r="P1" s="1" t="s">
        <v>13</v>
      </c>
      <c r="Q1" s="1" t="s">
        <v>22</v>
      </c>
      <c r="R1" s="1" t="s">
        <v>14</v>
      </c>
      <c r="S1" s="1" t="s">
        <v>15</v>
      </c>
      <c r="T1" s="1" t="s">
        <v>16</v>
      </c>
      <c r="U1" s="4" t="s">
        <v>17</v>
      </c>
      <c r="V1" s="4" t="s">
        <v>18</v>
      </c>
      <c r="W1" s="4" t="s">
        <v>9</v>
      </c>
      <c r="X1" s="4" t="s">
        <v>19</v>
      </c>
      <c r="Y1" s="4" t="s">
        <v>5</v>
      </c>
    </row>
    <row r="2" spans="1:25" hidden="1" x14ac:dyDescent="0.25">
      <c r="A2" s="2" t="s">
        <v>606</v>
      </c>
      <c r="C2" s="11" t="e">
        <f>FIND(" ",B2)</f>
        <v>#VALUE!</v>
      </c>
      <c r="D2" s="2" t="e">
        <f>MID(B2,1,C2)</f>
        <v>#VALUE!</v>
      </c>
      <c r="E2" s="1" t="e">
        <f t="shared" ref="E2:E28" si="0">LEFT(D2,4)</f>
        <v>#VALUE!</v>
      </c>
      <c r="F2" s="2" t="e">
        <f>TRIM(MID(B2,C2,100))</f>
        <v>#VALUE!</v>
      </c>
      <c r="G2" s="2" t="e">
        <f t="shared" ref="G2:G28" si="1">FIND("(",(F2))</f>
        <v>#VALUE!</v>
      </c>
      <c r="H2" s="1" t="e">
        <f t="shared" ref="H2:H15" si="2">MID(F2,1,G2-1)</f>
        <v>#VALUE!</v>
      </c>
      <c r="I2" s="2" t="e">
        <f t="shared" ref="I2:I15" si="3">FIND(")",F2)</f>
        <v>#VALUE!</v>
      </c>
      <c r="J2" s="2" t="e">
        <f t="shared" ref="J2:J15" si="4">I2-G2</f>
        <v>#VALUE!</v>
      </c>
      <c r="K2" s="1" t="e">
        <f t="shared" ref="K2:K15" si="5">MID(F2,G2+1,J2-1)</f>
        <v>#VALUE!</v>
      </c>
      <c r="L2" s="2"/>
      <c r="M2" s="1" t="e">
        <f t="shared" ref="M2:M28" si="6">D2</f>
        <v>#VALUE!</v>
      </c>
      <c r="N2" s="1" t="e">
        <f t="shared" ref="N2:N28" si="7">M2</f>
        <v>#VALUE!</v>
      </c>
      <c r="O2" s="2" t="e">
        <f t="shared" ref="O2:O15" si="8">H2</f>
        <v>#VALUE!</v>
      </c>
      <c r="P2" s="2" t="e">
        <f t="shared" ref="P2:P15" si="9">K2</f>
        <v>#VALUE!</v>
      </c>
      <c r="Q2" s="2"/>
      <c r="R2" s="12" t="s">
        <v>71</v>
      </c>
      <c r="S2" s="2"/>
      <c r="T2" s="2"/>
      <c r="U2" s="2"/>
      <c r="V2" s="2"/>
      <c r="W2" s="2"/>
      <c r="X2" s="2"/>
      <c r="Y2" s="2"/>
    </row>
    <row r="3" spans="1:25" hidden="1" x14ac:dyDescent="0.25">
      <c r="A3" s="2"/>
      <c r="B3" t="s">
        <v>232</v>
      </c>
      <c r="C3" s="11" t="e">
        <f t="shared" ref="C3:C66" si="10">FIND(" ",B3)</f>
        <v>#VALUE!</v>
      </c>
      <c r="D3" s="2" t="e">
        <f t="shared" ref="D3:D66" si="11">MID(B3,1,C3)</f>
        <v>#VALUE!</v>
      </c>
      <c r="E3" s="1" t="e">
        <f t="shared" ref="E3:E66" si="12">LEFT(D3,4)</f>
        <v>#VALUE!</v>
      </c>
      <c r="F3" s="2" t="e">
        <f t="shared" ref="F3:F66" si="13">TRIM(MID(B3,C3,100))</f>
        <v>#VALUE!</v>
      </c>
      <c r="G3" s="2" t="e">
        <f t="shared" ref="G3:G66" si="14">FIND("(",(F3))</f>
        <v>#VALUE!</v>
      </c>
      <c r="H3" s="1" t="e">
        <f t="shared" ref="H3:H66" si="15">MID(F3,1,G3-1)</f>
        <v>#VALUE!</v>
      </c>
      <c r="I3" s="2" t="e">
        <f t="shared" ref="I3:I66" si="16">FIND(")",F3)</f>
        <v>#VALUE!</v>
      </c>
      <c r="J3" s="2" t="e">
        <f t="shared" ref="J3:J66" si="17">I3-G3</f>
        <v>#VALUE!</v>
      </c>
      <c r="K3" s="1" t="e">
        <f t="shared" ref="K3:K66" si="18">MID(F3,G3+1,J3-1)</f>
        <v>#VALUE!</v>
      </c>
      <c r="L3" s="2"/>
      <c r="M3" s="1" t="e">
        <f t="shared" ref="M3:M66" si="19">D3</f>
        <v>#VALUE!</v>
      </c>
      <c r="N3" s="1" t="e">
        <f t="shared" ref="N3:N66" si="20">M3</f>
        <v>#VALUE!</v>
      </c>
      <c r="O3" s="2" t="e">
        <f t="shared" ref="O3:O66" si="21">H3</f>
        <v>#VALUE!</v>
      </c>
      <c r="P3" s="2" t="e">
        <f t="shared" ref="P3:P66" si="22">K3</f>
        <v>#VALUE!</v>
      </c>
      <c r="Q3" s="2"/>
      <c r="R3" s="12" t="s">
        <v>71</v>
      </c>
      <c r="S3" s="2"/>
      <c r="T3" s="2"/>
      <c r="U3" s="2"/>
      <c r="V3" s="2"/>
      <c r="W3" s="2"/>
      <c r="X3" s="2"/>
      <c r="Y3" s="2"/>
    </row>
    <row r="4" spans="1:25" x14ac:dyDescent="0.25">
      <c r="A4" s="2"/>
      <c r="B4" t="s">
        <v>83</v>
      </c>
      <c r="C4" s="11">
        <f t="shared" si="10"/>
        <v>9</v>
      </c>
      <c r="D4" s="2" t="str">
        <f t="shared" si="11"/>
        <v xml:space="preserve">TENANTID </v>
      </c>
      <c r="E4" s="1" t="str">
        <f t="shared" si="12"/>
        <v>TENA</v>
      </c>
      <c r="F4" s="2" t="str">
        <f t="shared" si="13"/>
        <v>NUMBER (10) NOT NULL,</v>
      </c>
      <c r="G4" s="2">
        <f t="shared" si="14"/>
        <v>8</v>
      </c>
      <c r="H4" s="1" t="str">
        <f t="shared" si="15"/>
        <v xml:space="preserve">NUMBER </v>
      </c>
      <c r="I4" s="2">
        <f t="shared" si="16"/>
        <v>11</v>
      </c>
      <c r="J4" s="2">
        <f t="shared" si="17"/>
        <v>3</v>
      </c>
      <c r="K4" s="1" t="str">
        <f t="shared" si="18"/>
        <v>10</v>
      </c>
      <c r="L4" s="2" t="s">
        <v>782</v>
      </c>
      <c r="M4" s="1" t="str">
        <f t="shared" si="19"/>
        <v xml:space="preserve">TENANTID </v>
      </c>
      <c r="N4" s="1" t="str">
        <f t="shared" si="20"/>
        <v xml:space="preserve">TENANTID </v>
      </c>
      <c r="O4" s="2" t="str">
        <f t="shared" si="21"/>
        <v xml:space="preserve">NUMBER </v>
      </c>
      <c r="P4" s="2" t="str">
        <f t="shared" si="22"/>
        <v>10</v>
      </c>
      <c r="Q4" s="2"/>
      <c r="R4" s="12" t="str">
        <f>N4</f>
        <v xml:space="preserve">TENANTID </v>
      </c>
      <c r="S4" s="2"/>
      <c r="T4" s="2"/>
      <c r="U4" s="2"/>
      <c r="V4" s="2"/>
      <c r="W4" s="2"/>
      <c r="X4" s="2"/>
      <c r="Y4" s="2"/>
    </row>
    <row r="5" spans="1:25" x14ac:dyDescent="0.25">
      <c r="A5" s="2"/>
      <c r="B5" t="s">
        <v>194</v>
      </c>
      <c r="C5" s="11">
        <f t="shared" si="10"/>
        <v>11</v>
      </c>
      <c r="D5" s="2" t="str">
        <f t="shared" si="11"/>
        <v xml:space="preserve">BRANCHCODE </v>
      </c>
      <c r="E5" s="1" t="str">
        <f t="shared" si="12"/>
        <v>BRAN</v>
      </c>
      <c r="F5" s="2" t="str">
        <f t="shared" si="13"/>
        <v>NUMBER (10) NOT NULL,</v>
      </c>
      <c r="G5" s="2">
        <f t="shared" si="14"/>
        <v>8</v>
      </c>
      <c r="H5" s="1" t="str">
        <f t="shared" si="15"/>
        <v xml:space="preserve">NUMBER </v>
      </c>
      <c r="I5" s="2">
        <f t="shared" si="16"/>
        <v>11</v>
      </c>
      <c r="J5" s="2">
        <f t="shared" si="17"/>
        <v>3</v>
      </c>
      <c r="K5" s="1" t="str">
        <f t="shared" si="18"/>
        <v>10</v>
      </c>
      <c r="L5" s="2" t="s">
        <v>782</v>
      </c>
      <c r="M5" s="1" t="str">
        <f t="shared" si="19"/>
        <v xml:space="preserve">BRANCHCODE </v>
      </c>
      <c r="N5" s="1" t="str">
        <f t="shared" si="20"/>
        <v xml:space="preserve">BRANCHCODE </v>
      </c>
      <c r="O5" s="2" t="str">
        <f t="shared" si="21"/>
        <v xml:space="preserve">NUMBER </v>
      </c>
      <c r="P5" s="2" t="str">
        <f t="shared" si="22"/>
        <v>10</v>
      </c>
      <c r="Q5" s="2"/>
      <c r="R5" s="12" t="str">
        <f t="shared" ref="R5:R68" si="23">N5</f>
        <v xml:space="preserve">BRANCHCODE </v>
      </c>
      <c r="S5" s="2"/>
      <c r="T5" s="2"/>
      <c r="U5" s="2"/>
      <c r="V5" s="2"/>
      <c r="W5" s="2"/>
      <c r="X5" s="2"/>
      <c r="Y5" s="2"/>
    </row>
    <row r="6" spans="1:25" x14ac:dyDescent="0.25">
      <c r="A6" s="2"/>
      <c r="B6" t="s">
        <v>195</v>
      </c>
      <c r="C6" s="11">
        <f t="shared" si="10"/>
        <v>10</v>
      </c>
      <c r="D6" s="2" t="str">
        <f t="shared" si="11"/>
        <v xml:space="preserve">PRDACCTID </v>
      </c>
      <c r="E6" s="1" t="str">
        <f t="shared" si="12"/>
        <v>PRDA</v>
      </c>
      <c r="F6" s="2" t="str">
        <f t="shared" si="13"/>
        <v>VARCHAR2 (32) NOT NULL,</v>
      </c>
      <c r="G6" s="2">
        <f t="shared" si="14"/>
        <v>10</v>
      </c>
      <c r="H6" s="1" t="str">
        <f t="shared" si="15"/>
        <v xml:space="preserve">VARCHAR2 </v>
      </c>
      <c r="I6" s="2">
        <f t="shared" si="16"/>
        <v>13</v>
      </c>
      <c r="J6" s="2">
        <f t="shared" si="17"/>
        <v>3</v>
      </c>
      <c r="K6" s="1" t="str">
        <f t="shared" si="18"/>
        <v>32</v>
      </c>
      <c r="L6" s="2" t="s">
        <v>782</v>
      </c>
      <c r="M6" s="1" t="str">
        <f t="shared" si="19"/>
        <v xml:space="preserve">PRDACCTID </v>
      </c>
      <c r="N6" s="1" t="str">
        <f t="shared" si="20"/>
        <v xml:space="preserve">PRDACCTID </v>
      </c>
      <c r="O6" s="2" t="str">
        <f t="shared" si="21"/>
        <v xml:space="preserve">VARCHAR2 </v>
      </c>
      <c r="P6" s="2" t="str">
        <f t="shared" si="22"/>
        <v>32</v>
      </c>
      <c r="Q6" s="2"/>
      <c r="R6" s="12" t="str">
        <f t="shared" si="23"/>
        <v xml:space="preserve">PRDACCTID </v>
      </c>
      <c r="S6" s="2"/>
      <c r="T6" s="2"/>
      <c r="U6" s="2"/>
      <c r="V6" s="2"/>
      <c r="W6" s="2"/>
      <c r="X6" s="2"/>
      <c r="Y6" s="2"/>
    </row>
    <row r="7" spans="1:25" x14ac:dyDescent="0.25">
      <c r="A7" s="2"/>
      <c r="B7" t="s">
        <v>607</v>
      </c>
      <c r="C7" s="11">
        <f t="shared" si="10"/>
        <v>9</v>
      </c>
      <c r="D7" s="2" t="str">
        <f t="shared" si="11"/>
        <v xml:space="preserve">SERIALNO </v>
      </c>
      <c r="E7" s="1" t="str">
        <f t="shared" si="12"/>
        <v>SERI</v>
      </c>
      <c r="F7" s="2" t="str">
        <f t="shared" si="13"/>
        <v>NUMBER (10) NOT NULL,</v>
      </c>
      <c r="G7" s="2">
        <f t="shared" si="14"/>
        <v>8</v>
      </c>
      <c r="H7" s="1" t="str">
        <f t="shared" si="15"/>
        <v xml:space="preserve">NUMBER </v>
      </c>
      <c r="I7" s="2">
        <f t="shared" si="16"/>
        <v>11</v>
      </c>
      <c r="J7" s="2">
        <f t="shared" si="17"/>
        <v>3</v>
      </c>
      <c r="K7" s="1" t="str">
        <f t="shared" si="18"/>
        <v>10</v>
      </c>
      <c r="L7" s="2" t="s">
        <v>782</v>
      </c>
      <c r="M7" s="1" t="str">
        <f t="shared" si="19"/>
        <v xml:space="preserve">SERIALNO </v>
      </c>
      <c r="N7" s="1" t="str">
        <f t="shared" si="20"/>
        <v xml:space="preserve">SERIALNO </v>
      </c>
      <c r="O7" s="2" t="str">
        <f t="shared" si="21"/>
        <v xml:space="preserve">NUMBER </v>
      </c>
      <c r="P7" s="2" t="str">
        <f t="shared" si="22"/>
        <v>10</v>
      </c>
      <c r="Q7" s="2"/>
      <c r="R7" s="12" t="str">
        <f t="shared" si="23"/>
        <v xml:space="preserve">SERIALNO </v>
      </c>
      <c r="S7" s="2"/>
      <c r="T7" s="2"/>
      <c r="U7" s="2"/>
      <c r="V7" s="2"/>
      <c r="W7" s="2"/>
      <c r="X7" s="2"/>
      <c r="Y7" s="2"/>
    </row>
    <row r="8" spans="1:25" x14ac:dyDescent="0.25">
      <c r="A8" s="2"/>
      <c r="B8" t="s">
        <v>608</v>
      </c>
      <c r="C8" s="11">
        <f t="shared" si="10"/>
        <v>12</v>
      </c>
      <c r="D8" s="2" t="str">
        <f t="shared" si="11"/>
        <v xml:space="preserve">ISINCREMENT </v>
      </c>
      <c r="E8" s="1" t="str">
        <f t="shared" si="12"/>
        <v>ISIN</v>
      </c>
      <c r="F8" s="2" t="str">
        <f t="shared" si="13"/>
        <v>VARCHAR2 (20),</v>
      </c>
      <c r="G8" s="2">
        <f t="shared" si="14"/>
        <v>10</v>
      </c>
      <c r="H8" s="1" t="str">
        <f t="shared" si="15"/>
        <v xml:space="preserve">VARCHAR2 </v>
      </c>
      <c r="I8" s="2">
        <f t="shared" si="16"/>
        <v>13</v>
      </c>
      <c r="J8" s="2">
        <f t="shared" si="17"/>
        <v>3</v>
      </c>
      <c r="K8" s="1" t="str">
        <f t="shared" si="18"/>
        <v>20</v>
      </c>
      <c r="L8" s="2" t="s">
        <v>782</v>
      </c>
      <c r="M8" s="1" t="str">
        <f t="shared" si="19"/>
        <v xml:space="preserve">ISINCREMENT </v>
      </c>
      <c r="N8" s="1" t="str">
        <f t="shared" si="20"/>
        <v xml:space="preserve">ISINCREMENT </v>
      </c>
      <c r="O8" s="2" t="str">
        <f t="shared" si="21"/>
        <v xml:space="preserve">VARCHAR2 </v>
      </c>
      <c r="P8" s="2" t="str">
        <f t="shared" si="22"/>
        <v>20</v>
      </c>
      <c r="Q8" s="2"/>
      <c r="R8" s="12" t="str">
        <f t="shared" si="23"/>
        <v xml:space="preserve">ISINCREMENT </v>
      </c>
      <c r="S8" s="2"/>
      <c r="T8" s="2"/>
      <c r="U8" s="2"/>
      <c r="V8" s="2"/>
      <c r="W8" s="2"/>
      <c r="X8" s="2"/>
      <c r="Y8" s="2"/>
    </row>
    <row r="9" spans="1:25" x14ac:dyDescent="0.25">
      <c r="A9" s="2"/>
      <c r="B9" t="s">
        <v>609</v>
      </c>
      <c r="C9" s="11">
        <f t="shared" si="10"/>
        <v>14</v>
      </c>
      <c r="D9" s="2" t="str">
        <f t="shared" si="11"/>
        <v xml:space="preserve">BGAMENDAMOUNT </v>
      </c>
      <c r="E9" s="1" t="str">
        <f t="shared" si="12"/>
        <v>BGAM</v>
      </c>
      <c r="F9" s="2" t="str">
        <f t="shared" si="13"/>
        <v>FLOAT,</v>
      </c>
      <c r="G9" s="2" t="e">
        <f t="shared" si="14"/>
        <v>#VALUE!</v>
      </c>
      <c r="H9" s="1" t="e">
        <f t="shared" si="15"/>
        <v>#VALUE!</v>
      </c>
      <c r="I9" s="2" t="e">
        <f t="shared" si="16"/>
        <v>#VALUE!</v>
      </c>
      <c r="J9" s="2" t="e">
        <f t="shared" si="17"/>
        <v>#VALUE!</v>
      </c>
      <c r="K9" s="1" t="e">
        <f t="shared" si="18"/>
        <v>#VALUE!</v>
      </c>
      <c r="L9" s="2" t="s">
        <v>782</v>
      </c>
      <c r="M9" s="1" t="str">
        <f t="shared" si="19"/>
        <v xml:space="preserve">BGAMENDAMOUNT </v>
      </c>
      <c r="N9" s="1" t="str">
        <f t="shared" si="20"/>
        <v xml:space="preserve">BGAMENDAMOUNT </v>
      </c>
      <c r="O9" s="2" t="e">
        <f t="shared" si="21"/>
        <v>#VALUE!</v>
      </c>
      <c r="P9" s="2" t="e">
        <f t="shared" si="22"/>
        <v>#VALUE!</v>
      </c>
      <c r="Q9" s="2"/>
      <c r="R9" s="12" t="str">
        <f t="shared" si="23"/>
        <v xml:space="preserve">BGAMENDAMOUNT </v>
      </c>
      <c r="S9" s="2"/>
      <c r="T9" s="2"/>
      <c r="U9" s="2"/>
      <c r="V9" s="2"/>
      <c r="W9" s="2"/>
      <c r="X9" s="2"/>
      <c r="Y9" s="2"/>
    </row>
    <row r="10" spans="1:25" x14ac:dyDescent="0.25">
      <c r="A10" s="2"/>
      <c r="B10" t="s">
        <v>610</v>
      </c>
      <c r="C10" s="11">
        <f t="shared" si="10"/>
        <v>19</v>
      </c>
      <c r="D10" s="2" t="str">
        <f t="shared" si="11"/>
        <v xml:space="preserve">BGTOTALAMENDAMOUNT </v>
      </c>
      <c r="E10" s="1" t="str">
        <f t="shared" si="12"/>
        <v>BGTO</v>
      </c>
      <c r="F10" s="2" t="str">
        <f t="shared" si="13"/>
        <v>FLOAT,</v>
      </c>
      <c r="G10" s="2" t="e">
        <f t="shared" si="14"/>
        <v>#VALUE!</v>
      </c>
      <c r="H10" s="1" t="e">
        <f t="shared" si="15"/>
        <v>#VALUE!</v>
      </c>
      <c r="I10" s="2" t="e">
        <f t="shared" si="16"/>
        <v>#VALUE!</v>
      </c>
      <c r="J10" s="2" t="e">
        <f t="shared" si="17"/>
        <v>#VALUE!</v>
      </c>
      <c r="K10" s="1" t="e">
        <f t="shared" si="18"/>
        <v>#VALUE!</v>
      </c>
      <c r="L10" s="2" t="s">
        <v>782</v>
      </c>
      <c r="M10" s="1" t="str">
        <f t="shared" si="19"/>
        <v xml:space="preserve">BGTOTALAMENDAMOUNT </v>
      </c>
      <c r="N10" s="1" t="str">
        <f t="shared" si="20"/>
        <v xml:space="preserve">BGTOTALAMENDAMOUNT </v>
      </c>
      <c r="O10" s="2" t="e">
        <f t="shared" si="21"/>
        <v>#VALUE!</v>
      </c>
      <c r="P10" s="2" t="e">
        <f t="shared" si="22"/>
        <v>#VALUE!</v>
      </c>
      <c r="Q10" s="2"/>
      <c r="R10" s="12" t="str">
        <f t="shared" si="23"/>
        <v xml:space="preserve">BGTOTALAMENDAMOUNT </v>
      </c>
      <c r="S10" s="2"/>
      <c r="T10" s="2"/>
      <c r="U10" s="2"/>
      <c r="V10" s="2"/>
      <c r="W10" s="2"/>
      <c r="X10" s="2"/>
      <c r="Y10" s="2"/>
    </row>
    <row r="11" spans="1:25" x14ac:dyDescent="0.25">
      <c r="A11" s="2"/>
      <c r="B11" t="s">
        <v>98</v>
      </c>
      <c r="C11" s="11">
        <f t="shared" si="10"/>
        <v>9</v>
      </c>
      <c r="D11" s="2" t="str">
        <f t="shared" si="11"/>
        <v xml:space="preserve">ISACTIVE </v>
      </c>
      <c r="E11" s="1" t="str">
        <f t="shared" si="12"/>
        <v>ISAC</v>
      </c>
      <c r="F11" s="2" t="str">
        <f t="shared" si="13"/>
        <v>NUMBER (10),</v>
      </c>
      <c r="G11" s="2">
        <f t="shared" si="14"/>
        <v>8</v>
      </c>
      <c r="H11" s="1" t="str">
        <f t="shared" si="15"/>
        <v xml:space="preserve">NUMBER </v>
      </c>
      <c r="I11" s="2">
        <f t="shared" si="16"/>
        <v>11</v>
      </c>
      <c r="J11" s="2">
        <f t="shared" si="17"/>
        <v>3</v>
      </c>
      <c r="K11" s="1" t="str">
        <f t="shared" si="18"/>
        <v>10</v>
      </c>
      <c r="L11" s="2" t="s">
        <v>782</v>
      </c>
      <c r="M11" s="1" t="str">
        <f t="shared" si="19"/>
        <v xml:space="preserve">ISACTIVE </v>
      </c>
      <c r="N11" s="1" t="str">
        <f t="shared" si="20"/>
        <v xml:space="preserve">ISACTIVE </v>
      </c>
      <c r="O11" s="2" t="str">
        <f t="shared" si="21"/>
        <v xml:space="preserve">NUMBER </v>
      </c>
      <c r="P11" s="2" t="str">
        <f t="shared" si="22"/>
        <v>10</v>
      </c>
      <c r="Q11" s="2">
        <v>1</v>
      </c>
      <c r="R11" s="12" t="str">
        <f t="shared" si="23"/>
        <v xml:space="preserve">ISACTIVE </v>
      </c>
      <c r="S11" s="2"/>
      <c r="T11" s="2"/>
      <c r="U11" s="2"/>
      <c r="V11" s="2"/>
      <c r="W11" s="2"/>
      <c r="X11" s="2"/>
      <c r="Y11" s="2"/>
    </row>
    <row r="12" spans="1:25" x14ac:dyDescent="0.25">
      <c r="A12" s="2"/>
      <c r="B12" t="s">
        <v>97</v>
      </c>
      <c r="C12" s="11">
        <f t="shared" si="10"/>
        <v>11</v>
      </c>
      <c r="D12" s="2" t="str">
        <f t="shared" si="11"/>
        <v xml:space="preserve">AUTHSTATUS </v>
      </c>
      <c r="E12" s="1" t="str">
        <f t="shared" si="12"/>
        <v>AUTH</v>
      </c>
      <c r="F12" s="2" t="str">
        <f t="shared" si="13"/>
        <v>VARCHAR2 (1),</v>
      </c>
      <c r="G12" s="2">
        <f t="shared" si="14"/>
        <v>10</v>
      </c>
      <c r="H12" s="1" t="str">
        <f t="shared" si="15"/>
        <v xml:space="preserve">VARCHAR2 </v>
      </c>
      <c r="I12" s="2">
        <f t="shared" si="16"/>
        <v>12</v>
      </c>
      <c r="J12" s="2">
        <f t="shared" si="17"/>
        <v>2</v>
      </c>
      <c r="K12" s="1" t="str">
        <f t="shared" si="18"/>
        <v>1</v>
      </c>
      <c r="L12" s="2" t="s">
        <v>782</v>
      </c>
      <c r="M12" s="1" t="str">
        <f t="shared" si="19"/>
        <v xml:space="preserve">AUTHSTATUS </v>
      </c>
      <c r="N12" s="1" t="str">
        <f t="shared" si="20"/>
        <v xml:space="preserve">AUTHSTATUS </v>
      </c>
      <c r="O12" s="2" t="str">
        <f t="shared" si="21"/>
        <v xml:space="preserve">VARCHAR2 </v>
      </c>
      <c r="P12" s="2" t="str">
        <f t="shared" si="22"/>
        <v>1</v>
      </c>
      <c r="Q12" s="2">
        <v>139</v>
      </c>
      <c r="R12" s="12" t="str">
        <f t="shared" si="23"/>
        <v xml:space="preserve">AUTHSTATUS </v>
      </c>
      <c r="S12" s="2"/>
      <c r="T12" s="2"/>
      <c r="U12" s="2"/>
      <c r="V12" s="2"/>
      <c r="W12" s="2"/>
      <c r="X12" s="2"/>
      <c r="Y12" s="2"/>
    </row>
    <row r="13" spans="1:25" x14ac:dyDescent="0.25">
      <c r="A13" s="2"/>
      <c r="B13" t="s">
        <v>611</v>
      </c>
      <c r="C13" s="11">
        <f t="shared" si="10"/>
        <v>5</v>
      </c>
      <c r="D13" s="2" t="str">
        <f t="shared" si="11"/>
        <v xml:space="preserve">BGID </v>
      </c>
      <c r="E13" s="1" t="str">
        <f t="shared" si="12"/>
        <v>BGID</v>
      </c>
      <c r="F13" s="2" t="str">
        <f t="shared" si="13"/>
        <v>VARCHAR2 (20),</v>
      </c>
      <c r="G13" s="2">
        <f t="shared" si="14"/>
        <v>10</v>
      </c>
      <c r="H13" s="1" t="str">
        <f t="shared" si="15"/>
        <v xml:space="preserve">VARCHAR2 </v>
      </c>
      <c r="I13" s="2">
        <f t="shared" si="16"/>
        <v>13</v>
      </c>
      <c r="J13" s="2">
        <f t="shared" si="17"/>
        <v>3</v>
      </c>
      <c r="K13" s="1" t="str">
        <f t="shared" si="18"/>
        <v>20</v>
      </c>
      <c r="L13" s="2" t="s">
        <v>782</v>
      </c>
      <c r="M13" s="1" t="str">
        <f t="shared" si="19"/>
        <v xml:space="preserve">BGID </v>
      </c>
      <c r="N13" s="1" t="str">
        <f t="shared" si="20"/>
        <v xml:space="preserve">BGID </v>
      </c>
      <c r="O13" s="2" t="str">
        <f t="shared" si="21"/>
        <v xml:space="preserve">VARCHAR2 </v>
      </c>
      <c r="P13" s="2" t="str">
        <f t="shared" si="22"/>
        <v>20</v>
      </c>
      <c r="Q13" s="2"/>
      <c r="R13" s="12" t="str">
        <f t="shared" si="23"/>
        <v xml:space="preserve">BGID </v>
      </c>
      <c r="S13" s="2"/>
      <c r="T13" s="2"/>
      <c r="U13" s="2"/>
      <c r="V13" s="2"/>
      <c r="W13" s="2"/>
      <c r="X13" s="2"/>
      <c r="Y13" s="2"/>
    </row>
    <row r="14" spans="1:25" x14ac:dyDescent="0.25">
      <c r="A14" s="2"/>
      <c r="B14" t="s">
        <v>612</v>
      </c>
      <c r="C14" s="11">
        <f t="shared" si="10"/>
        <v>12</v>
      </c>
      <c r="D14" s="2" t="str">
        <f t="shared" si="11"/>
        <v xml:space="preserve">PRODUCTCODE </v>
      </c>
      <c r="E14" s="1" t="str">
        <f t="shared" si="12"/>
        <v>PROD</v>
      </c>
      <c r="F14" s="2" t="str">
        <f t="shared" si="13"/>
        <v>VARCHAR2 (8),</v>
      </c>
      <c r="G14" s="2">
        <f t="shared" si="14"/>
        <v>10</v>
      </c>
      <c r="H14" s="1" t="str">
        <f t="shared" si="15"/>
        <v xml:space="preserve">VARCHAR2 </v>
      </c>
      <c r="I14" s="2">
        <f t="shared" si="16"/>
        <v>12</v>
      </c>
      <c r="J14" s="2">
        <f t="shared" si="17"/>
        <v>2</v>
      </c>
      <c r="K14" s="1" t="str">
        <f t="shared" si="18"/>
        <v>8</v>
      </c>
      <c r="L14" s="2" t="s">
        <v>782</v>
      </c>
      <c r="M14" s="1" t="str">
        <f t="shared" si="19"/>
        <v xml:space="preserve">PRODUCTCODE </v>
      </c>
      <c r="N14" s="1" t="str">
        <f t="shared" si="20"/>
        <v xml:space="preserve">PRODUCTCODE </v>
      </c>
      <c r="O14" s="2" t="str">
        <f t="shared" si="21"/>
        <v xml:space="preserve">VARCHAR2 </v>
      </c>
      <c r="P14" s="2" t="str">
        <f t="shared" si="22"/>
        <v>8</v>
      </c>
      <c r="Q14" s="2"/>
      <c r="R14" s="12" t="str">
        <f t="shared" si="23"/>
        <v xml:space="preserve">PRODUCTCODE </v>
      </c>
      <c r="S14" s="2"/>
      <c r="T14" s="2"/>
      <c r="U14" s="2"/>
      <c r="V14" s="2"/>
      <c r="W14" s="2"/>
      <c r="X14" s="2"/>
      <c r="Y14" s="2"/>
    </row>
    <row r="15" spans="1:25" x14ac:dyDescent="0.25">
      <c r="A15" s="2"/>
      <c r="B15" t="s">
        <v>613</v>
      </c>
      <c r="C15" s="11">
        <f t="shared" si="10"/>
        <v>11</v>
      </c>
      <c r="D15" s="2" t="str">
        <f t="shared" si="11"/>
        <v xml:space="preserve">SCHEMECODE </v>
      </c>
      <c r="E15" s="1" t="str">
        <f t="shared" si="12"/>
        <v>SCHE</v>
      </c>
      <c r="F15" s="2" t="str">
        <f t="shared" si="13"/>
        <v>VARCHAR2 (8),</v>
      </c>
      <c r="G15" s="2">
        <f t="shared" si="14"/>
        <v>10</v>
      </c>
      <c r="H15" s="1" t="str">
        <f t="shared" si="15"/>
        <v xml:space="preserve">VARCHAR2 </v>
      </c>
      <c r="I15" s="2">
        <f t="shared" si="16"/>
        <v>12</v>
      </c>
      <c r="J15" s="2">
        <f t="shared" si="17"/>
        <v>2</v>
      </c>
      <c r="K15" s="1" t="str">
        <f t="shared" si="18"/>
        <v>8</v>
      </c>
      <c r="L15" s="2" t="s">
        <v>782</v>
      </c>
      <c r="M15" s="1" t="str">
        <f t="shared" si="19"/>
        <v xml:space="preserve">SCHEMECODE </v>
      </c>
      <c r="N15" s="1" t="str">
        <f t="shared" si="20"/>
        <v xml:space="preserve">SCHEMECODE </v>
      </c>
      <c r="O15" s="2" t="str">
        <f t="shared" si="21"/>
        <v xml:space="preserve">VARCHAR2 </v>
      </c>
      <c r="P15" s="2" t="str">
        <f t="shared" si="22"/>
        <v>8</v>
      </c>
      <c r="Q15" s="2"/>
      <c r="R15" s="12" t="str">
        <f t="shared" si="23"/>
        <v xml:space="preserve">SCHEMECODE </v>
      </c>
      <c r="S15" s="2"/>
      <c r="T15" s="2"/>
      <c r="U15" s="2"/>
      <c r="V15" s="2"/>
      <c r="W15" s="2"/>
      <c r="X15" s="2"/>
      <c r="Y15" s="2"/>
    </row>
    <row r="16" spans="1:25" x14ac:dyDescent="0.25">
      <c r="A16" s="2"/>
      <c r="B16" t="s">
        <v>614</v>
      </c>
      <c r="C16" s="11">
        <f t="shared" si="10"/>
        <v>11</v>
      </c>
      <c r="D16" s="2" t="str">
        <f t="shared" si="11"/>
        <v xml:space="preserve">MEMBERCODE </v>
      </c>
      <c r="E16" s="1" t="str">
        <f t="shared" si="12"/>
        <v>MEMB</v>
      </c>
      <c r="F16" s="2" t="str">
        <f t="shared" si="13"/>
        <v>NUMBER (10),</v>
      </c>
      <c r="G16" s="2">
        <f t="shared" si="14"/>
        <v>8</v>
      </c>
      <c r="H16" s="1" t="str">
        <f t="shared" si="15"/>
        <v xml:space="preserve">NUMBER </v>
      </c>
      <c r="I16" s="2">
        <f t="shared" si="16"/>
        <v>11</v>
      </c>
      <c r="J16" s="2">
        <f t="shared" si="17"/>
        <v>3</v>
      </c>
      <c r="K16" s="1" t="str">
        <f t="shared" si="18"/>
        <v>10</v>
      </c>
      <c r="L16" s="2" t="s">
        <v>782</v>
      </c>
      <c r="M16" s="1" t="str">
        <f t="shared" si="19"/>
        <v xml:space="preserve">MEMBERCODE </v>
      </c>
      <c r="N16" s="1" t="str">
        <f t="shared" si="20"/>
        <v xml:space="preserve">MEMBERCODE </v>
      </c>
      <c r="O16" s="2" t="str">
        <f t="shared" si="21"/>
        <v xml:space="preserve">NUMBER </v>
      </c>
      <c r="P16" s="2" t="str">
        <f t="shared" si="22"/>
        <v>10</v>
      </c>
      <c r="Q16" s="2"/>
      <c r="R16" s="12" t="str">
        <f t="shared" si="23"/>
        <v xml:space="preserve">MEMBERCODE </v>
      </c>
      <c r="S16" s="2"/>
      <c r="T16" s="2"/>
      <c r="U16" s="2"/>
      <c r="V16" s="2"/>
      <c r="W16" s="2"/>
      <c r="X16" s="2"/>
      <c r="Y16" s="2"/>
    </row>
    <row r="17" spans="1:25" x14ac:dyDescent="0.25">
      <c r="A17" s="2"/>
      <c r="B17" t="s">
        <v>208</v>
      </c>
      <c r="C17" s="11">
        <f t="shared" si="10"/>
        <v>14</v>
      </c>
      <c r="D17" s="2" t="str">
        <f t="shared" si="11"/>
        <v xml:space="preserve">NOAUTHPENDING </v>
      </c>
      <c r="E17" s="1" t="str">
        <f t="shared" si="12"/>
        <v>NOAU</v>
      </c>
      <c r="F17" s="2" t="str">
        <f t="shared" si="13"/>
        <v>NUMBER (10),</v>
      </c>
      <c r="G17" s="2">
        <f t="shared" si="14"/>
        <v>8</v>
      </c>
      <c r="H17" s="1" t="str">
        <f t="shared" si="15"/>
        <v xml:space="preserve">NUMBER </v>
      </c>
      <c r="I17" s="2">
        <f t="shared" si="16"/>
        <v>11</v>
      </c>
      <c r="J17" s="2">
        <f t="shared" si="17"/>
        <v>3</v>
      </c>
      <c r="K17" s="1" t="str">
        <f t="shared" si="18"/>
        <v>10</v>
      </c>
      <c r="L17" s="2" t="s">
        <v>782</v>
      </c>
      <c r="M17" s="1" t="str">
        <f t="shared" si="19"/>
        <v xml:space="preserve">NOAUTHPENDING </v>
      </c>
      <c r="N17" s="1" t="str">
        <f t="shared" si="20"/>
        <v xml:space="preserve">NOAUTHPENDING </v>
      </c>
      <c r="O17" s="2" t="str">
        <f t="shared" si="21"/>
        <v xml:space="preserve">NUMBER </v>
      </c>
      <c r="P17" s="2" t="str">
        <f t="shared" si="22"/>
        <v>10</v>
      </c>
      <c r="Q17" s="2"/>
      <c r="R17" s="12" t="str">
        <f t="shared" si="23"/>
        <v xml:space="preserve">NOAUTHPENDING </v>
      </c>
      <c r="S17" s="2"/>
      <c r="T17" s="2"/>
      <c r="U17" s="2"/>
      <c r="V17" s="2"/>
      <c r="W17" s="2"/>
      <c r="X17" s="2"/>
      <c r="Y17" s="2"/>
    </row>
    <row r="18" spans="1:25" x14ac:dyDescent="0.25">
      <c r="A18" s="2"/>
      <c r="B18" t="s">
        <v>200</v>
      </c>
      <c r="C18" s="11">
        <f t="shared" si="10"/>
        <v>9</v>
      </c>
      <c r="D18" s="2" t="str">
        <f t="shared" si="11"/>
        <v xml:space="preserve">CHECKER1 </v>
      </c>
      <c r="E18" s="1" t="str">
        <f t="shared" si="12"/>
        <v>CHEC</v>
      </c>
      <c r="F18" s="2" t="str">
        <f t="shared" si="13"/>
        <v>VARCHAR2 (10),</v>
      </c>
      <c r="G18" s="2">
        <f t="shared" si="14"/>
        <v>10</v>
      </c>
      <c r="H18" s="1" t="str">
        <f t="shared" si="15"/>
        <v xml:space="preserve">VARCHAR2 </v>
      </c>
      <c r="I18" s="2">
        <f t="shared" si="16"/>
        <v>13</v>
      </c>
      <c r="J18" s="2">
        <f t="shared" si="17"/>
        <v>3</v>
      </c>
      <c r="K18" s="1" t="str">
        <f t="shared" si="18"/>
        <v>10</v>
      </c>
      <c r="L18" s="2" t="s">
        <v>782</v>
      </c>
      <c r="M18" s="1" t="str">
        <f t="shared" si="19"/>
        <v xml:space="preserve">CHECKER1 </v>
      </c>
      <c r="N18" s="1" t="str">
        <f t="shared" si="20"/>
        <v xml:space="preserve">CHECKER1 </v>
      </c>
      <c r="O18" s="2" t="str">
        <f t="shared" si="21"/>
        <v xml:space="preserve">VARCHAR2 </v>
      </c>
      <c r="P18" s="2" t="str">
        <f t="shared" si="22"/>
        <v>10</v>
      </c>
      <c r="Q18" s="2"/>
      <c r="R18" s="12" t="str">
        <f t="shared" si="23"/>
        <v xml:space="preserve">CHECKER1 </v>
      </c>
      <c r="S18" s="2"/>
      <c r="T18" s="2"/>
      <c r="U18" s="2"/>
      <c r="V18" s="2"/>
      <c r="W18" s="2"/>
      <c r="X18" s="2"/>
      <c r="Y18" s="2"/>
    </row>
    <row r="19" spans="1:25" x14ac:dyDescent="0.25">
      <c r="A19" s="2"/>
      <c r="B19" t="s">
        <v>202</v>
      </c>
      <c r="C19" s="11">
        <f t="shared" si="10"/>
        <v>13</v>
      </c>
      <c r="D19" s="2" t="str">
        <f t="shared" si="11"/>
        <v xml:space="preserve">CHECKERDATE1 </v>
      </c>
      <c r="E19" s="1" t="str">
        <f t="shared" si="12"/>
        <v>CHEC</v>
      </c>
      <c r="F19" s="2" t="str">
        <f t="shared" si="13"/>
        <v>TIMESTAMP,</v>
      </c>
      <c r="G19" s="2" t="e">
        <f t="shared" si="14"/>
        <v>#VALUE!</v>
      </c>
      <c r="H19" s="1" t="e">
        <f t="shared" si="15"/>
        <v>#VALUE!</v>
      </c>
      <c r="I19" s="2" t="e">
        <f t="shared" si="16"/>
        <v>#VALUE!</v>
      </c>
      <c r="J19" s="2" t="e">
        <f t="shared" si="17"/>
        <v>#VALUE!</v>
      </c>
      <c r="K19" s="1" t="e">
        <f t="shared" si="18"/>
        <v>#VALUE!</v>
      </c>
      <c r="L19" s="2" t="s">
        <v>782</v>
      </c>
      <c r="M19" s="1" t="str">
        <f t="shared" si="19"/>
        <v xml:space="preserve">CHECKERDATE1 </v>
      </c>
      <c r="N19" s="1" t="str">
        <f t="shared" si="20"/>
        <v xml:space="preserve">CHECKERDATE1 </v>
      </c>
      <c r="O19" s="2" t="e">
        <f t="shared" si="21"/>
        <v>#VALUE!</v>
      </c>
      <c r="P19" s="2" t="e">
        <f t="shared" si="22"/>
        <v>#VALUE!</v>
      </c>
      <c r="Q19" s="2"/>
      <c r="R19" s="12" t="str">
        <f t="shared" si="23"/>
        <v xml:space="preserve">CHECKERDATE1 </v>
      </c>
      <c r="S19" s="2"/>
      <c r="T19" s="2"/>
      <c r="U19" s="2"/>
      <c r="V19" s="2"/>
      <c r="W19" s="2"/>
      <c r="X19" s="2"/>
      <c r="Y19" s="2"/>
    </row>
    <row r="20" spans="1:25" x14ac:dyDescent="0.25">
      <c r="A20" s="2"/>
      <c r="B20" t="s">
        <v>201</v>
      </c>
      <c r="C20" s="11">
        <f t="shared" si="10"/>
        <v>9</v>
      </c>
      <c r="D20" s="2" t="str">
        <f t="shared" si="11"/>
        <v xml:space="preserve">CHECKER2 </v>
      </c>
      <c r="E20" s="1" t="str">
        <f t="shared" si="12"/>
        <v>CHEC</v>
      </c>
      <c r="F20" s="2" t="str">
        <f t="shared" si="13"/>
        <v>VARCHAR2 (10),</v>
      </c>
      <c r="G20" s="2">
        <f t="shared" si="14"/>
        <v>10</v>
      </c>
      <c r="H20" s="1" t="str">
        <f t="shared" si="15"/>
        <v xml:space="preserve">VARCHAR2 </v>
      </c>
      <c r="I20" s="2">
        <f t="shared" si="16"/>
        <v>13</v>
      </c>
      <c r="J20" s="2">
        <f t="shared" si="17"/>
        <v>3</v>
      </c>
      <c r="K20" s="1" t="str">
        <f t="shared" si="18"/>
        <v>10</v>
      </c>
      <c r="L20" s="2" t="s">
        <v>782</v>
      </c>
      <c r="M20" s="1" t="str">
        <f t="shared" si="19"/>
        <v xml:space="preserve">CHECKER2 </v>
      </c>
      <c r="N20" s="1" t="str">
        <f t="shared" si="20"/>
        <v xml:space="preserve">CHECKER2 </v>
      </c>
      <c r="O20" s="2" t="str">
        <f t="shared" si="21"/>
        <v xml:space="preserve">VARCHAR2 </v>
      </c>
      <c r="P20" s="2" t="str">
        <f t="shared" si="22"/>
        <v>10</v>
      </c>
      <c r="Q20" s="2"/>
      <c r="R20" s="12" t="str">
        <f t="shared" si="23"/>
        <v xml:space="preserve">CHECKER2 </v>
      </c>
      <c r="S20" s="2"/>
      <c r="T20" s="2"/>
      <c r="U20" s="2"/>
      <c r="V20" s="2"/>
      <c r="W20" s="2"/>
      <c r="X20" s="2"/>
      <c r="Y20" s="2"/>
    </row>
    <row r="21" spans="1:25" x14ac:dyDescent="0.25">
      <c r="A21" s="2"/>
      <c r="B21" t="s">
        <v>203</v>
      </c>
      <c r="C21" s="11">
        <f t="shared" si="10"/>
        <v>13</v>
      </c>
      <c r="D21" s="2" t="str">
        <f t="shared" si="11"/>
        <v xml:space="preserve">CHECKERDATE2 </v>
      </c>
      <c r="E21" s="1" t="str">
        <f t="shared" si="12"/>
        <v>CHEC</v>
      </c>
      <c r="F21" s="2" t="str">
        <f t="shared" si="13"/>
        <v>TIMESTAMP,</v>
      </c>
      <c r="G21" s="2" t="e">
        <f t="shared" si="14"/>
        <v>#VALUE!</v>
      </c>
      <c r="H21" s="1" t="e">
        <f t="shared" si="15"/>
        <v>#VALUE!</v>
      </c>
      <c r="I21" s="2" t="e">
        <f t="shared" si="16"/>
        <v>#VALUE!</v>
      </c>
      <c r="J21" s="2" t="e">
        <f t="shared" si="17"/>
        <v>#VALUE!</v>
      </c>
      <c r="K21" s="1" t="e">
        <f t="shared" si="18"/>
        <v>#VALUE!</v>
      </c>
      <c r="L21" s="2" t="s">
        <v>782</v>
      </c>
      <c r="M21" s="1" t="str">
        <f t="shared" si="19"/>
        <v xml:space="preserve">CHECKERDATE2 </v>
      </c>
      <c r="N21" s="1" t="str">
        <f t="shared" si="20"/>
        <v xml:space="preserve">CHECKERDATE2 </v>
      </c>
      <c r="O21" s="2" t="e">
        <f t="shared" si="21"/>
        <v>#VALUE!</v>
      </c>
      <c r="P21" s="2" t="e">
        <f t="shared" si="22"/>
        <v>#VALUE!</v>
      </c>
      <c r="Q21" s="2"/>
      <c r="R21" s="12" t="str">
        <f t="shared" si="23"/>
        <v xml:space="preserve">CHECKERDATE2 </v>
      </c>
      <c r="S21" s="2"/>
      <c r="T21" s="2"/>
      <c r="U21" s="2"/>
      <c r="V21" s="2"/>
      <c r="W21" s="2"/>
      <c r="X21" s="2"/>
      <c r="Y21" s="2"/>
    </row>
    <row r="22" spans="1:25" x14ac:dyDescent="0.25">
      <c r="A22" s="2"/>
      <c r="B22" t="s">
        <v>199</v>
      </c>
      <c r="C22" s="11">
        <f t="shared" si="10"/>
        <v>8</v>
      </c>
      <c r="D22" s="2" t="str">
        <f t="shared" si="11"/>
        <v xml:space="preserve">CHANNEL </v>
      </c>
      <c r="E22" s="1" t="str">
        <f t="shared" si="12"/>
        <v>CHAN</v>
      </c>
      <c r="F22" s="2" t="str">
        <f t="shared" si="13"/>
        <v>NUMBER (10),</v>
      </c>
      <c r="G22" s="2">
        <f t="shared" si="14"/>
        <v>8</v>
      </c>
      <c r="H22" s="1" t="str">
        <f t="shared" si="15"/>
        <v xml:space="preserve">NUMBER </v>
      </c>
      <c r="I22" s="2">
        <f t="shared" si="16"/>
        <v>11</v>
      </c>
      <c r="J22" s="2">
        <f t="shared" si="17"/>
        <v>3</v>
      </c>
      <c r="K22" s="1" t="str">
        <f t="shared" si="18"/>
        <v>10</v>
      </c>
      <c r="L22" s="2" t="s">
        <v>782</v>
      </c>
      <c r="M22" s="1" t="str">
        <f t="shared" si="19"/>
        <v xml:space="preserve">CHANNEL </v>
      </c>
      <c r="N22" s="1" t="str">
        <f t="shared" si="20"/>
        <v xml:space="preserve">CHANNEL </v>
      </c>
      <c r="O22" s="2" t="str">
        <f t="shared" si="21"/>
        <v xml:space="preserve">NUMBER </v>
      </c>
      <c r="P22" s="2" t="str">
        <f t="shared" si="22"/>
        <v>10</v>
      </c>
      <c r="Q22" s="2"/>
      <c r="R22" s="12" t="str">
        <f t="shared" si="23"/>
        <v xml:space="preserve">CHANNEL </v>
      </c>
      <c r="S22" s="2"/>
      <c r="T22" s="2"/>
      <c r="U22" s="2"/>
      <c r="V22" s="2"/>
      <c r="W22" s="2"/>
      <c r="X22" s="2"/>
      <c r="Y22" s="2"/>
    </row>
    <row r="23" spans="1:25" x14ac:dyDescent="0.25">
      <c r="A23" s="2"/>
      <c r="B23" t="s">
        <v>206</v>
      </c>
      <c r="C23" s="11">
        <f t="shared" si="10"/>
        <v>12</v>
      </c>
      <c r="D23" s="2" t="str">
        <f t="shared" si="11"/>
        <v xml:space="preserve">MESSAGETYPE </v>
      </c>
      <c r="E23" s="1" t="str">
        <f t="shared" si="12"/>
        <v>MESS</v>
      </c>
      <c r="F23" s="2" t="str">
        <f t="shared" si="13"/>
        <v>VARCHAR2 (10),</v>
      </c>
      <c r="G23" s="2">
        <f t="shared" si="14"/>
        <v>10</v>
      </c>
      <c r="H23" s="1" t="str">
        <f t="shared" si="15"/>
        <v xml:space="preserve">VARCHAR2 </v>
      </c>
      <c r="I23" s="2">
        <f t="shared" si="16"/>
        <v>13</v>
      </c>
      <c r="J23" s="2">
        <f t="shared" si="17"/>
        <v>3</v>
      </c>
      <c r="K23" s="1" t="str">
        <f t="shared" si="18"/>
        <v>10</v>
      </c>
      <c r="L23" s="2" t="s">
        <v>782</v>
      </c>
      <c r="M23" s="1" t="str">
        <f t="shared" si="19"/>
        <v xml:space="preserve">MESSAGETYPE </v>
      </c>
      <c r="N23" s="1" t="str">
        <f t="shared" si="20"/>
        <v xml:space="preserve">MESSAGETYPE </v>
      </c>
      <c r="O23" s="2" t="str">
        <f t="shared" si="21"/>
        <v xml:space="preserve">VARCHAR2 </v>
      </c>
      <c r="P23" s="2" t="str">
        <f t="shared" si="22"/>
        <v>10</v>
      </c>
      <c r="Q23" s="2"/>
      <c r="R23" s="12" t="str">
        <f t="shared" si="23"/>
        <v xml:space="preserve">MESSAGETYPE </v>
      </c>
      <c r="S23" s="2"/>
      <c r="T23" s="2"/>
      <c r="U23" s="2"/>
      <c r="V23" s="2"/>
      <c r="W23" s="2"/>
      <c r="X23" s="2"/>
      <c r="Y23" s="2"/>
    </row>
    <row r="24" spans="1:25" x14ac:dyDescent="0.25">
      <c r="A24" s="2"/>
      <c r="B24" t="s">
        <v>204</v>
      </c>
      <c r="C24" s="11">
        <f t="shared" si="10"/>
        <v>9</v>
      </c>
      <c r="D24" s="2" t="str">
        <f t="shared" si="11"/>
        <v xml:space="preserve">MAILDATE </v>
      </c>
      <c r="E24" s="1" t="str">
        <f t="shared" si="12"/>
        <v>MAIL</v>
      </c>
      <c r="F24" s="2" t="str">
        <f t="shared" si="13"/>
        <v>TIMESTAMP,</v>
      </c>
      <c r="G24" s="2" t="e">
        <f t="shared" si="14"/>
        <v>#VALUE!</v>
      </c>
      <c r="H24" s="1" t="e">
        <f t="shared" si="15"/>
        <v>#VALUE!</v>
      </c>
      <c r="I24" s="2" t="e">
        <f t="shared" si="16"/>
        <v>#VALUE!</v>
      </c>
      <c r="J24" s="2" t="e">
        <f t="shared" si="17"/>
        <v>#VALUE!</v>
      </c>
      <c r="K24" s="1" t="e">
        <f t="shared" si="18"/>
        <v>#VALUE!</v>
      </c>
      <c r="L24" s="2" t="s">
        <v>782</v>
      </c>
      <c r="M24" s="1" t="str">
        <f t="shared" si="19"/>
        <v xml:space="preserve">MAILDATE </v>
      </c>
      <c r="N24" s="1" t="str">
        <f t="shared" si="20"/>
        <v xml:space="preserve">MAILDATE </v>
      </c>
      <c r="O24" s="2" t="e">
        <f t="shared" si="21"/>
        <v>#VALUE!</v>
      </c>
      <c r="P24" s="2" t="e">
        <f t="shared" si="22"/>
        <v>#VALUE!</v>
      </c>
      <c r="Q24" s="2"/>
      <c r="R24" s="12" t="str">
        <f t="shared" si="23"/>
        <v xml:space="preserve">MAILDATE </v>
      </c>
      <c r="S24" s="2"/>
      <c r="T24" s="2"/>
      <c r="U24" s="2"/>
      <c r="V24" s="2"/>
      <c r="W24" s="2"/>
      <c r="X24" s="2"/>
      <c r="Y24" s="2"/>
    </row>
    <row r="25" spans="1:25" x14ac:dyDescent="0.25">
      <c r="A25" s="2"/>
      <c r="B25" t="s">
        <v>205</v>
      </c>
      <c r="C25" s="11">
        <f t="shared" si="10"/>
        <v>7</v>
      </c>
      <c r="D25" s="2" t="str">
        <f t="shared" si="11"/>
        <v xml:space="preserve">MAILNO </v>
      </c>
      <c r="E25" s="1" t="str">
        <f t="shared" si="12"/>
        <v>MAIL</v>
      </c>
      <c r="F25" s="2" t="str">
        <f t="shared" si="13"/>
        <v>VARCHAR2 (30),</v>
      </c>
      <c r="G25" s="2">
        <f t="shared" si="14"/>
        <v>10</v>
      </c>
      <c r="H25" s="1" t="str">
        <f t="shared" si="15"/>
        <v xml:space="preserve">VARCHAR2 </v>
      </c>
      <c r="I25" s="2">
        <f t="shared" si="16"/>
        <v>13</v>
      </c>
      <c r="J25" s="2">
        <f t="shared" si="17"/>
        <v>3</v>
      </c>
      <c r="K25" s="1" t="str">
        <f t="shared" si="18"/>
        <v>30</v>
      </c>
      <c r="L25" s="2" t="s">
        <v>782</v>
      </c>
      <c r="M25" s="1" t="str">
        <f t="shared" si="19"/>
        <v xml:space="preserve">MAILNO </v>
      </c>
      <c r="N25" s="1" t="str">
        <f t="shared" si="20"/>
        <v xml:space="preserve">MAILNO </v>
      </c>
      <c r="O25" s="2" t="str">
        <f t="shared" si="21"/>
        <v xml:space="preserve">VARCHAR2 </v>
      </c>
      <c r="P25" s="2" t="str">
        <f t="shared" si="22"/>
        <v>30</v>
      </c>
      <c r="Q25" s="2"/>
      <c r="R25" s="12" t="str">
        <f t="shared" si="23"/>
        <v xml:space="preserve">MAILNO </v>
      </c>
      <c r="S25" s="2"/>
      <c r="T25" s="2"/>
      <c r="U25" s="2"/>
      <c r="V25" s="2"/>
      <c r="W25" s="2"/>
      <c r="X25" s="2"/>
      <c r="Y25" s="2"/>
    </row>
    <row r="26" spans="1:25" x14ac:dyDescent="0.25">
      <c r="A26" s="2"/>
      <c r="B26" t="s">
        <v>615</v>
      </c>
      <c r="C26" s="11">
        <f t="shared" si="10"/>
        <v>11</v>
      </c>
      <c r="D26" s="2" t="str">
        <f t="shared" si="11"/>
        <v xml:space="preserve">DECISIONNO </v>
      </c>
      <c r="E26" s="1" t="str">
        <f t="shared" si="12"/>
        <v>DECI</v>
      </c>
      <c r="F26" s="2" t="str">
        <f t="shared" si="13"/>
        <v>VARCHAR2 (30),</v>
      </c>
      <c r="G26" s="2">
        <f t="shared" si="14"/>
        <v>10</v>
      </c>
      <c r="H26" s="1" t="str">
        <f t="shared" si="15"/>
        <v xml:space="preserve">VARCHAR2 </v>
      </c>
      <c r="I26" s="2">
        <f t="shared" si="16"/>
        <v>13</v>
      </c>
      <c r="J26" s="2">
        <f t="shared" si="17"/>
        <v>3</v>
      </c>
      <c r="K26" s="1" t="str">
        <f t="shared" si="18"/>
        <v>30</v>
      </c>
      <c r="L26" s="2" t="s">
        <v>782</v>
      </c>
      <c r="M26" s="1" t="str">
        <f t="shared" si="19"/>
        <v xml:space="preserve">DECISIONNO </v>
      </c>
      <c r="N26" s="1" t="str">
        <f t="shared" si="20"/>
        <v xml:space="preserve">DECISIONNO </v>
      </c>
      <c r="O26" s="2" t="str">
        <f t="shared" si="21"/>
        <v xml:space="preserve">VARCHAR2 </v>
      </c>
      <c r="P26" s="2" t="str">
        <f t="shared" si="22"/>
        <v>30</v>
      </c>
      <c r="Q26" s="2"/>
      <c r="R26" s="12" t="str">
        <f t="shared" si="23"/>
        <v xml:space="preserve">DECISIONNO </v>
      </c>
      <c r="S26" s="2"/>
      <c r="T26" s="2"/>
      <c r="U26" s="2"/>
      <c r="V26" s="2"/>
      <c r="W26" s="2"/>
      <c r="X26" s="2"/>
      <c r="Y26" s="2"/>
    </row>
    <row r="27" spans="1:25" x14ac:dyDescent="0.25">
      <c r="A27" s="2"/>
      <c r="B27" t="s">
        <v>616</v>
      </c>
      <c r="C27" s="11">
        <f t="shared" si="10"/>
        <v>13</v>
      </c>
      <c r="D27" s="2" t="str">
        <f t="shared" si="11"/>
        <v xml:space="preserve">OTHERREMARKS </v>
      </c>
      <c r="E27" s="1" t="str">
        <f t="shared" si="12"/>
        <v>OTHE</v>
      </c>
      <c r="F27" s="2" t="str">
        <f t="shared" si="13"/>
        <v>VARCHAR2 (100),</v>
      </c>
      <c r="G27" s="2">
        <f t="shared" si="14"/>
        <v>10</v>
      </c>
      <c r="H27" s="1" t="str">
        <f t="shared" si="15"/>
        <v xml:space="preserve">VARCHAR2 </v>
      </c>
      <c r="I27" s="2">
        <f t="shared" si="16"/>
        <v>14</v>
      </c>
      <c r="J27" s="2">
        <f t="shared" si="17"/>
        <v>4</v>
      </c>
      <c r="K27" s="1" t="str">
        <f t="shared" si="18"/>
        <v>100</v>
      </c>
      <c r="L27" s="2" t="s">
        <v>782</v>
      </c>
      <c r="M27" s="1" t="str">
        <f t="shared" si="19"/>
        <v xml:space="preserve">OTHERREMARKS </v>
      </c>
      <c r="N27" s="1" t="str">
        <f t="shared" si="20"/>
        <v xml:space="preserve">OTHERREMARKS </v>
      </c>
      <c r="O27" s="2" t="str">
        <f t="shared" si="21"/>
        <v xml:space="preserve">VARCHAR2 </v>
      </c>
      <c r="P27" s="2" t="str">
        <f t="shared" si="22"/>
        <v>100</v>
      </c>
      <c r="Q27" s="2"/>
      <c r="R27" s="12" t="str">
        <f t="shared" si="23"/>
        <v xml:space="preserve">OTHERREMARKS </v>
      </c>
      <c r="S27" s="2"/>
      <c r="T27" s="2"/>
      <c r="U27" s="2"/>
      <c r="V27" s="2"/>
      <c r="W27" s="2"/>
      <c r="X27" s="2"/>
      <c r="Y27" s="2"/>
    </row>
    <row r="28" spans="1:25" x14ac:dyDescent="0.25">
      <c r="A28" s="2"/>
      <c r="B28" t="s">
        <v>617</v>
      </c>
      <c r="C28" s="11">
        <f t="shared" si="10"/>
        <v>13</v>
      </c>
      <c r="D28" s="2" t="str">
        <f t="shared" si="11"/>
        <v xml:space="preserve">CONTRACTDATE </v>
      </c>
      <c r="E28" s="1" t="str">
        <f t="shared" si="12"/>
        <v>CONT</v>
      </c>
      <c r="F28" s="2" t="str">
        <f t="shared" si="13"/>
        <v>TIMESTAMP,</v>
      </c>
      <c r="G28" s="2" t="e">
        <f t="shared" si="14"/>
        <v>#VALUE!</v>
      </c>
      <c r="H28" s="1" t="e">
        <f t="shared" si="15"/>
        <v>#VALUE!</v>
      </c>
      <c r="I28" s="2" t="e">
        <f t="shared" si="16"/>
        <v>#VALUE!</v>
      </c>
      <c r="J28" s="2" t="e">
        <f t="shared" si="17"/>
        <v>#VALUE!</v>
      </c>
      <c r="K28" s="1" t="e">
        <f t="shared" si="18"/>
        <v>#VALUE!</v>
      </c>
      <c r="L28" s="2" t="s">
        <v>782</v>
      </c>
      <c r="M28" s="1" t="str">
        <f t="shared" si="19"/>
        <v xml:space="preserve">CONTRACTDATE </v>
      </c>
      <c r="N28" s="1" t="str">
        <f t="shared" si="20"/>
        <v xml:space="preserve">CONTRACTDATE </v>
      </c>
      <c r="O28" s="2" t="e">
        <f t="shared" si="21"/>
        <v>#VALUE!</v>
      </c>
      <c r="P28" s="2" t="e">
        <f t="shared" si="22"/>
        <v>#VALUE!</v>
      </c>
      <c r="Q28" s="2"/>
      <c r="R28" s="12" t="str">
        <f t="shared" si="23"/>
        <v xml:space="preserve">CONTRACTDATE </v>
      </c>
      <c r="S28" s="2"/>
      <c r="T28" s="2"/>
      <c r="U28" s="2"/>
      <c r="V28" s="2"/>
      <c r="W28" s="2"/>
      <c r="X28" s="2"/>
      <c r="Y28" s="2"/>
    </row>
    <row r="29" spans="1:25" x14ac:dyDescent="0.25">
      <c r="A29" s="2"/>
      <c r="B29" s="2" t="s">
        <v>618</v>
      </c>
      <c r="C29" s="11">
        <f t="shared" si="10"/>
        <v>11</v>
      </c>
      <c r="D29" s="2" t="str">
        <f t="shared" si="11"/>
        <v xml:space="preserve">CONTRACTNO </v>
      </c>
      <c r="E29" s="1" t="str">
        <f t="shared" si="12"/>
        <v>CONT</v>
      </c>
      <c r="F29" s="2" t="str">
        <f t="shared" si="13"/>
        <v>VARCHAR2 (30),</v>
      </c>
      <c r="G29" s="2">
        <f t="shared" si="14"/>
        <v>10</v>
      </c>
      <c r="H29" s="1" t="str">
        <f t="shared" si="15"/>
        <v xml:space="preserve">VARCHAR2 </v>
      </c>
      <c r="I29" s="2">
        <f t="shared" si="16"/>
        <v>13</v>
      </c>
      <c r="J29" s="2">
        <f t="shared" si="17"/>
        <v>3</v>
      </c>
      <c r="K29" s="1" t="str">
        <f t="shared" si="18"/>
        <v>30</v>
      </c>
      <c r="L29" s="2" t="s">
        <v>782</v>
      </c>
      <c r="M29" s="1" t="str">
        <f t="shared" si="19"/>
        <v xml:space="preserve">CONTRACTNO </v>
      </c>
      <c r="N29" s="1" t="str">
        <f t="shared" si="20"/>
        <v xml:space="preserve">CONTRACTNO </v>
      </c>
      <c r="O29" s="2" t="str">
        <f t="shared" si="21"/>
        <v xml:space="preserve">VARCHAR2 </v>
      </c>
      <c r="P29" s="2" t="str">
        <f t="shared" si="22"/>
        <v>30</v>
      </c>
      <c r="Q29" s="2"/>
      <c r="R29" s="12" t="str">
        <f t="shared" si="23"/>
        <v xml:space="preserve">CONTRACTNO </v>
      </c>
      <c r="S29" s="2"/>
      <c r="T29" s="2"/>
      <c r="U29" s="2"/>
      <c r="V29" s="2"/>
      <c r="W29" s="2"/>
      <c r="X29" s="2"/>
      <c r="Y29" s="2"/>
    </row>
    <row r="30" spans="1:25" x14ac:dyDescent="0.25">
      <c r="A30" s="2"/>
      <c r="B30" s="2" t="s">
        <v>619</v>
      </c>
      <c r="C30" s="11">
        <f t="shared" si="10"/>
        <v>9</v>
      </c>
      <c r="D30" s="2" t="str">
        <f t="shared" si="11"/>
        <v xml:space="preserve">SUBORRSN </v>
      </c>
      <c r="E30" s="1" t="str">
        <f t="shared" si="12"/>
        <v>SUBO</v>
      </c>
      <c r="F30" s="2" t="str">
        <f t="shared" si="13"/>
        <v>VARCHAR2 (100),</v>
      </c>
      <c r="G30" s="2">
        <f t="shared" si="14"/>
        <v>10</v>
      </c>
      <c r="H30" s="1" t="str">
        <f t="shared" si="15"/>
        <v xml:space="preserve">VARCHAR2 </v>
      </c>
      <c r="I30" s="2">
        <f t="shared" si="16"/>
        <v>14</v>
      </c>
      <c r="J30" s="2">
        <f t="shared" si="17"/>
        <v>4</v>
      </c>
      <c r="K30" s="1" t="str">
        <f t="shared" si="18"/>
        <v>100</v>
      </c>
      <c r="L30" s="2" t="s">
        <v>782</v>
      </c>
      <c r="M30" s="1" t="str">
        <f t="shared" si="19"/>
        <v xml:space="preserve">SUBORRSN </v>
      </c>
      <c r="N30" s="1" t="str">
        <f t="shared" si="20"/>
        <v xml:space="preserve">SUBORRSN </v>
      </c>
      <c r="O30" s="2" t="str">
        <f t="shared" si="21"/>
        <v xml:space="preserve">VARCHAR2 </v>
      </c>
      <c r="P30" s="2" t="str">
        <f t="shared" si="22"/>
        <v>100</v>
      </c>
      <c r="Q30" s="2"/>
      <c r="R30" s="12" t="str">
        <f t="shared" si="23"/>
        <v xml:space="preserve">SUBORRSN </v>
      </c>
      <c r="S30" s="2"/>
      <c r="T30" s="2"/>
      <c r="U30" s="2"/>
      <c r="V30" s="2"/>
      <c r="W30" s="2"/>
      <c r="X30" s="2"/>
      <c r="Y30" s="2"/>
    </row>
    <row r="31" spans="1:25" x14ac:dyDescent="0.25">
      <c r="A31" s="2"/>
      <c r="B31" s="2" t="s">
        <v>620</v>
      </c>
      <c r="C31" s="11">
        <f t="shared" si="10"/>
        <v>10</v>
      </c>
      <c r="D31" s="2" t="str">
        <f t="shared" si="11"/>
        <v xml:space="preserve">LIMITTYPE </v>
      </c>
      <c r="E31" s="1" t="str">
        <f t="shared" si="12"/>
        <v>LIMI</v>
      </c>
      <c r="F31" s="2" t="str">
        <f t="shared" si="13"/>
        <v>VARCHAR2 (1),</v>
      </c>
      <c r="G31" s="2">
        <f t="shared" si="14"/>
        <v>10</v>
      </c>
      <c r="H31" s="1" t="str">
        <f t="shared" si="15"/>
        <v xml:space="preserve">VARCHAR2 </v>
      </c>
      <c r="I31" s="2">
        <f t="shared" si="16"/>
        <v>12</v>
      </c>
      <c r="J31" s="2">
        <f t="shared" si="17"/>
        <v>2</v>
      </c>
      <c r="K31" s="1" t="str">
        <f t="shared" si="18"/>
        <v>1</v>
      </c>
      <c r="L31" s="2" t="s">
        <v>782</v>
      </c>
      <c r="M31" s="1" t="str">
        <f t="shared" si="19"/>
        <v xml:space="preserve">LIMITTYPE </v>
      </c>
      <c r="N31" s="1" t="str">
        <f t="shared" si="20"/>
        <v xml:space="preserve">LIMITTYPE </v>
      </c>
      <c r="O31" s="2" t="str">
        <f t="shared" si="21"/>
        <v xml:space="preserve">VARCHAR2 </v>
      </c>
      <c r="P31" s="2" t="str">
        <f t="shared" si="22"/>
        <v>1</v>
      </c>
      <c r="Q31" s="2"/>
      <c r="R31" s="12" t="str">
        <f t="shared" si="23"/>
        <v xml:space="preserve">LIMITTYPE </v>
      </c>
      <c r="S31" s="2"/>
      <c r="T31" s="2"/>
      <c r="U31" s="2"/>
      <c r="V31" s="2"/>
      <c r="W31" s="2"/>
      <c r="X31" s="2"/>
      <c r="Y31" s="2"/>
    </row>
    <row r="32" spans="1:25" x14ac:dyDescent="0.25">
      <c r="A32" s="2"/>
      <c r="B32" s="2" t="s">
        <v>621</v>
      </c>
      <c r="C32" s="11">
        <f t="shared" si="10"/>
        <v>12</v>
      </c>
      <c r="D32" s="2" t="str">
        <f t="shared" si="11"/>
        <v xml:space="preserve">GUARANTEEYN </v>
      </c>
      <c r="E32" s="1" t="str">
        <f t="shared" si="12"/>
        <v>GUAR</v>
      </c>
      <c r="F32" s="2" t="str">
        <f t="shared" si="13"/>
        <v>VARCHAR2 (1),</v>
      </c>
      <c r="G32" s="2">
        <f t="shared" si="14"/>
        <v>10</v>
      </c>
      <c r="H32" s="1" t="str">
        <f t="shared" si="15"/>
        <v xml:space="preserve">VARCHAR2 </v>
      </c>
      <c r="I32" s="2">
        <f t="shared" si="16"/>
        <v>12</v>
      </c>
      <c r="J32" s="2">
        <f t="shared" si="17"/>
        <v>2</v>
      </c>
      <c r="K32" s="1" t="str">
        <f t="shared" si="18"/>
        <v>1</v>
      </c>
      <c r="L32" s="2" t="s">
        <v>782</v>
      </c>
      <c r="M32" s="1" t="str">
        <f t="shared" si="19"/>
        <v xml:space="preserve">GUARANTEEYN </v>
      </c>
      <c r="N32" s="1" t="str">
        <f t="shared" si="20"/>
        <v xml:space="preserve">GUARANTEEYN </v>
      </c>
      <c r="O32" s="2" t="str">
        <f t="shared" si="21"/>
        <v xml:space="preserve">VARCHAR2 </v>
      </c>
      <c r="P32" s="2" t="str">
        <f t="shared" si="22"/>
        <v>1</v>
      </c>
      <c r="Q32" s="2"/>
      <c r="R32" s="12" t="str">
        <f t="shared" si="23"/>
        <v xml:space="preserve">GUARANTEEYN </v>
      </c>
      <c r="S32" s="2"/>
      <c r="T32" s="2"/>
      <c r="U32" s="2"/>
      <c r="V32" s="2"/>
      <c r="W32" s="2"/>
      <c r="X32" s="2"/>
      <c r="Y32" s="2"/>
    </row>
    <row r="33" spans="1:25" x14ac:dyDescent="0.25">
      <c r="A33" s="2"/>
      <c r="B33" s="2" t="s">
        <v>622</v>
      </c>
      <c r="C33" s="11">
        <f t="shared" si="10"/>
        <v>11</v>
      </c>
      <c r="D33" s="2" t="str">
        <f t="shared" si="11"/>
        <v xml:space="preserve">LOANACCTNO </v>
      </c>
      <c r="E33" s="1" t="str">
        <f t="shared" si="12"/>
        <v>LOAN</v>
      </c>
      <c r="F33" s="2" t="str">
        <f t="shared" si="13"/>
        <v>VARCHAR2 (32),</v>
      </c>
      <c r="G33" s="2">
        <f t="shared" si="14"/>
        <v>10</v>
      </c>
      <c r="H33" s="1" t="str">
        <f t="shared" si="15"/>
        <v xml:space="preserve">VARCHAR2 </v>
      </c>
      <c r="I33" s="2">
        <f t="shared" si="16"/>
        <v>13</v>
      </c>
      <c r="J33" s="2">
        <f t="shared" si="17"/>
        <v>3</v>
      </c>
      <c r="K33" s="1" t="str">
        <f t="shared" si="18"/>
        <v>32</v>
      </c>
      <c r="L33" s="2" t="s">
        <v>782</v>
      </c>
      <c r="M33" s="1" t="str">
        <f t="shared" si="19"/>
        <v xml:space="preserve">LOANACCTNO </v>
      </c>
      <c r="N33" s="1" t="str">
        <f t="shared" si="20"/>
        <v xml:space="preserve">LOANACCTNO </v>
      </c>
      <c r="O33" s="2" t="str">
        <f t="shared" si="21"/>
        <v xml:space="preserve">VARCHAR2 </v>
      </c>
      <c r="P33" s="2" t="str">
        <f t="shared" si="22"/>
        <v>32</v>
      </c>
      <c r="Q33" s="2"/>
      <c r="R33" s="12" t="str">
        <f t="shared" si="23"/>
        <v xml:space="preserve">LOANACCTNO </v>
      </c>
      <c r="S33" s="2"/>
      <c r="T33" s="2"/>
      <c r="U33" s="2"/>
      <c r="V33" s="2"/>
      <c r="W33" s="2"/>
      <c r="X33" s="2"/>
      <c r="Y33" s="2"/>
    </row>
    <row r="34" spans="1:25" x14ac:dyDescent="0.25">
      <c r="A34" s="2"/>
      <c r="B34" s="2" t="s">
        <v>623</v>
      </c>
      <c r="C34" s="11">
        <f t="shared" si="10"/>
        <v>10</v>
      </c>
      <c r="D34" s="2" t="str">
        <f t="shared" si="11"/>
        <v xml:space="preserve">TRANCHENO </v>
      </c>
      <c r="E34" s="1" t="str">
        <f t="shared" si="12"/>
        <v>TRAN</v>
      </c>
      <c r="F34" s="2" t="str">
        <f t="shared" si="13"/>
        <v>NUMBER (10),</v>
      </c>
      <c r="G34" s="2">
        <f t="shared" si="14"/>
        <v>8</v>
      </c>
      <c r="H34" s="1" t="str">
        <f t="shared" si="15"/>
        <v xml:space="preserve">NUMBER </v>
      </c>
      <c r="I34" s="2">
        <f t="shared" si="16"/>
        <v>11</v>
      </c>
      <c r="J34" s="2">
        <f t="shared" si="17"/>
        <v>3</v>
      </c>
      <c r="K34" s="1" t="str">
        <f t="shared" si="18"/>
        <v>10</v>
      </c>
      <c r="L34" s="2" t="s">
        <v>782</v>
      </c>
      <c r="M34" s="1" t="str">
        <f t="shared" si="19"/>
        <v xml:space="preserve">TRANCHENO </v>
      </c>
      <c r="N34" s="1" t="str">
        <f t="shared" si="20"/>
        <v xml:space="preserve">TRANCHENO </v>
      </c>
      <c r="O34" s="2" t="str">
        <f t="shared" si="21"/>
        <v xml:space="preserve">NUMBER </v>
      </c>
      <c r="P34" s="2" t="str">
        <f t="shared" si="22"/>
        <v>10</v>
      </c>
      <c r="Q34" s="2"/>
      <c r="R34" s="12" t="str">
        <f t="shared" si="23"/>
        <v xml:space="preserve">TRANCHENO </v>
      </c>
      <c r="S34" s="2"/>
      <c r="T34" s="2"/>
      <c r="U34" s="2"/>
      <c r="V34" s="2"/>
      <c r="W34" s="2"/>
      <c r="X34" s="2"/>
      <c r="Y34" s="2"/>
    </row>
    <row r="35" spans="1:25" x14ac:dyDescent="0.25">
      <c r="A35" s="2"/>
      <c r="B35" s="2" t="s">
        <v>624</v>
      </c>
      <c r="C35" s="11">
        <f t="shared" si="10"/>
        <v>8</v>
      </c>
      <c r="D35" s="2" t="str">
        <f t="shared" si="11"/>
        <v xml:space="preserve">PURPOSE </v>
      </c>
      <c r="E35" s="1" t="str">
        <f t="shared" si="12"/>
        <v>PURP</v>
      </c>
      <c r="F35" s="2" t="str">
        <f t="shared" si="13"/>
        <v>VARCHAR2 (4),</v>
      </c>
      <c r="G35" s="2">
        <f t="shared" si="14"/>
        <v>10</v>
      </c>
      <c r="H35" s="1" t="str">
        <f t="shared" si="15"/>
        <v xml:space="preserve">VARCHAR2 </v>
      </c>
      <c r="I35" s="2">
        <f t="shared" si="16"/>
        <v>12</v>
      </c>
      <c r="J35" s="2">
        <f t="shared" si="17"/>
        <v>2</v>
      </c>
      <c r="K35" s="1" t="str">
        <f t="shared" si="18"/>
        <v>4</v>
      </c>
      <c r="L35" s="2" t="s">
        <v>782</v>
      </c>
      <c r="M35" s="1" t="str">
        <f t="shared" si="19"/>
        <v xml:space="preserve">PURPOSE </v>
      </c>
      <c r="N35" s="1" t="str">
        <f t="shared" si="20"/>
        <v xml:space="preserve">PURPOSE </v>
      </c>
      <c r="O35" s="2" t="str">
        <f t="shared" si="21"/>
        <v xml:space="preserve">VARCHAR2 </v>
      </c>
      <c r="P35" s="2" t="str">
        <f t="shared" si="22"/>
        <v>4</v>
      </c>
      <c r="Q35" s="2"/>
      <c r="R35" s="12" t="str">
        <f t="shared" si="23"/>
        <v xml:space="preserve">PURPOSE </v>
      </c>
      <c r="S35" s="2"/>
      <c r="T35" s="2"/>
      <c r="U35" s="2"/>
      <c r="V35" s="2"/>
      <c r="W35" s="2"/>
      <c r="X35" s="2"/>
      <c r="Y35" s="2"/>
    </row>
    <row r="36" spans="1:25" x14ac:dyDescent="0.25">
      <c r="A36" s="2"/>
      <c r="B36" s="2" t="s">
        <v>625</v>
      </c>
      <c r="C36" s="11">
        <f t="shared" si="10"/>
        <v>14</v>
      </c>
      <c r="D36" s="2" t="str">
        <f t="shared" si="11"/>
        <v xml:space="preserve">SENDTORECINFO </v>
      </c>
      <c r="E36" s="1" t="str">
        <f t="shared" si="12"/>
        <v>SEND</v>
      </c>
      <c r="F36" s="2" t="str">
        <f t="shared" si="13"/>
        <v>VARCHAR2 (250),</v>
      </c>
      <c r="G36" s="2">
        <f t="shared" si="14"/>
        <v>10</v>
      </c>
      <c r="H36" s="1" t="str">
        <f t="shared" si="15"/>
        <v xml:space="preserve">VARCHAR2 </v>
      </c>
      <c r="I36" s="2">
        <f t="shared" si="16"/>
        <v>14</v>
      </c>
      <c r="J36" s="2">
        <f t="shared" si="17"/>
        <v>4</v>
      </c>
      <c r="K36" s="1" t="str">
        <f t="shared" si="18"/>
        <v>250</v>
      </c>
      <c r="L36" s="2" t="s">
        <v>782</v>
      </c>
      <c r="M36" s="1" t="str">
        <f t="shared" si="19"/>
        <v xml:space="preserve">SENDTORECINFO </v>
      </c>
      <c r="N36" s="1" t="str">
        <f t="shared" si="20"/>
        <v xml:space="preserve">SENDTORECINFO </v>
      </c>
      <c r="O36" s="2" t="str">
        <f t="shared" si="21"/>
        <v xml:space="preserve">VARCHAR2 </v>
      </c>
      <c r="P36" s="2" t="str">
        <f t="shared" si="22"/>
        <v>250</v>
      </c>
      <c r="Q36" s="2"/>
      <c r="R36" s="12" t="str">
        <f t="shared" si="23"/>
        <v xml:space="preserve">SENDTORECINFO </v>
      </c>
      <c r="S36" s="2"/>
      <c r="T36" s="2"/>
      <c r="U36" s="2"/>
      <c r="V36" s="2"/>
      <c r="W36" s="2"/>
      <c r="X36" s="2"/>
      <c r="Y36" s="2"/>
    </row>
    <row r="37" spans="1:25" x14ac:dyDescent="0.25">
      <c r="A37" s="2"/>
      <c r="B37" s="2" t="s">
        <v>626</v>
      </c>
      <c r="C37" s="11">
        <f t="shared" si="10"/>
        <v>11</v>
      </c>
      <c r="D37" s="2" t="str">
        <f t="shared" si="11"/>
        <v xml:space="preserve">FILEIDTYPE </v>
      </c>
      <c r="E37" s="1" t="str">
        <f t="shared" si="12"/>
        <v>FILE</v>
      </c>
      <c r="F37" s="2" t="str">
        <f t="shared" si="13"/>
        <v>VARCHAR2 (4),</v>
      </c>
      <c r="G37" s="2">
        <f t="shared" si="14"/>
        <v>10</v>
      </c>
      <c r="H37" s="1" t="str">
        <f t="shared" si="15"/>
        <v xml:space="preserve">VARCHAR2 </v>
      </c>
      <c r="I37" s="2">
        <f t="shared" si="16"/>
        <v>12</v>
      </c>
      <c r="J37" s="2">
        <f t="shared" si="17"/>
        <v>2</v>
      </c>
      <c r="K37" s="1" t="str">
        <f t="shared" si="18"/>
        <v>4</v>
      </c>
      <c r="L37" s="2" t="s">
        <v>782</v>
      </c>
      <c r="M37" s="1" t="str">
        <f t="shared" si="19"/>
        <v xml:space="preserve">FILEIDTYPE </v>
      </c>
      <c r="N37" s="1" t="str">
        <f t="shared" si="20"/>
        <v xml:space="preserve">FILEIDTYPE </v>
      </c>
      <c r="O37" s="2" t="str">
        <f t="shared" si="21"/>
        <v xml:space="preserve">VARCHAR2 </v>
      </c>
      <c r="P37" s="2" t="str">
        <f t="shared" si="22"/>
        <v>4</v>
      </c>
      <c r="Q37" s="2"/>
      <c r="R37" s="12" t="str">
        <f t="shared" si="23"/>
        <v xml:space="preserve">FILEIDTYPE </v>
      </c>
      <c r="S37" s="2"/>
      <c r="T37" s="2"/>
      <c r="U37" s="2"/>
      <c r="V37" s="2"/>
      <c r="W37" s="2"/>
      <c r="X37" s="2"/>
      <c r="Y37" s="2"/>
    </row>
    <row r="38" spans="1:25" x14ac:dyDescent="0.25">
      <c r="A38" s="2"/>
      <c r="B38" s="2" t="s">
        <v>627</v>
      </c>
      <c r="C38" s="11">
        <f t="shared" si="10"/>
        <v>11</v>
      </c>
      <c r="D38" s="2" t="str">
        <f t="shared" si="11"/>
        <v xml:space="preserve">FILEIDDESC </v>
      </c>
      <c r="E38" s="1" t="str">
        <f t="shared" si="12"/>
        <v>FILE</v>
      </c>
      <c r="F38" s="2" t="str">
        <f t="shared" si="13"/>
        <v>VARCHAR2 (65),</v>
      </c>
      <c r="G38" s="2">
        <f t="shared" si="14"/>
        <v>10</v>
      </c>
      <c r="H38" s="1" t="str">
        <f t="shared" si="15"/>
        <v xml:space="preserve">VARCHAR2 </v>
      </c>
      <c r="I38" s="2">
        <f t="shared" si="16"/>
        <v>13</v>
      </c>
      <c r="J38" s="2">
        <f t="shared" si="17"/>
        <v>3</v>
      </c>
      <c r="K38" s="1" t="str">
        <f t="shared" si="18"/>
        <v>65</v>
      </c>
      <c r="L38" s="2" t="s">
        <v>782</v>
      </c>
      <c r="M38" s="1" t="str">
        <f t="shared" si="19"/>
        <v xml:space="preserve">FILEIDDESC </v>
      </c>
      <c r="N38" s="1" t="str">
        <f t="shared" si="20"/>
        <v xml:space="preserve">FILEIDDESC </v>
      </c>
      <c r="O38" s="2" t="str">
        <f t="shared" si="21"/>
        <v xml:space="preserve">VARCHAR2 </v>
      </c>
      <c r="P38" s="2" t="str">
        <f t="shared" si="22"/>
        <v>65</v>
      </c>
      <c r="Q38" s="2"/>
      <c r="R38" s="12" t="str">
        <f t="shared" si="23"/>
        <v xml:space="preserve">FILEIDDESC </v>
      </c>
      <c r="S38" s="2"/>
      <c r="T38" s="2"/>
      <c r="U38" s="2"/>
      <c r="V38" s="2"/>
      <c r="W38" s="2"/>
      <c r="X38" s="2"/>
      <c r="Y38" s="2"/>
    </row>
    <row r="39" spans="1:25" x14ac:dyDescent="0.25">
      <c r="A39" s="2"/>
      <c r="B39" s="2" t="s">
        <v>628</v>
      </c>
      <c r="C39" s="11">
        <f t="shared" si="10"/>
        <v>14</v>
      </c>
      <c r="D39" s="2" t="str">
        <f t="shared" si="11"/>
        <v xml:space="preserve">BENEFACCTNAME </v>
      </c>
      <c r="E39" s="1" t="str">
        <f t="shared" si="12"/>
        <v>BENE</v>
      </c>
      <c r="F39" s="2" t="str">
        <f t="shared" si="13"/>
        <v>VARCHAR2 (65),</v>
      </c>
      <c r="G39" s="2">
        <f t="shared" si="14"/>
        <v>10</v>
      </c>
      <c r="H39" s="1" t="str">
        <f t="shared" si="15"/>
        <v xml:space="preserve">VARCHAR2 </v>
      </c>
      <c r="I39" s="2">
        <f t="shared" si="16"/>
        <v>13</v>
      </c>
      <c r="J39" s="2">
        <f t="shared" si="17"/>
        <v>3</v>
      </c>
      <c r="K39" s="1" t="str">
        <f t="shared" si="18"/>
        <v>65</v>
      </c>
      <c r="L39" s="2" t="s">
        <v>782</v>
      </c>
      <c r="M39" s="1" t="str">
        <f t="shared" si="19"/>
        <v xml:space="preserve">BENEFACCTNAME </v>
      </c>
      <c r="N39" s="1" t="str">
        <f t="shared" si="20"/>
        <v xml:space="preserve">BENEFACCTNAME </v>
      </c>
      <c r="O39" s="2" t="str">
        <f t="shared" si="21"/>
        <v xml:space="preserve">VARCHAR2 </v>
      </c>
      <c r="P39" s="2" t="str">
        <f t="shared" si="22"/>
        <v>65</v>
      </c>
      <c r="Q39" s="2"/>
      <c r="R39" s="12" t="str">
        <f t="shared" si="23"/>
        <v xml:space="preserve">BENEFACCTNAME </v>
      </c>
      <c r="S39" s="2"/>
      <c r="T39" s="2"/>
      <c r="U39" s="2"/>
      <c r="V39" s="2"/>
      <c r="W39" s="2"/>
      <c r="X39" s="2"/>
      <c r="Y39" s="2"/>
    </row>
    <row r="40" spans="1:25" x14ac:dyDescent="0.25">
      <c r="A40" s="2"/>
      <c r="B40" s="2" t="s">
        <v>629</v>
      </c>
      <c r="C40" s="11">
        <f t="shared" si="10"/>
        <v>12</v>
      </c>
      <c r="D40" s="2" t="str">
        <f t="shared" si="11"/>
        <v xml:space="preserve">DATEOFISSUE </v>
      </c>
      <c r="E40" s="1" t="str">
        <f t="shared" si="12"/>
        <v>DATE</v>
      </c>
      <c r="F40" s="2" t="str">
        <f t="shared" si="13"/>
        <v>TIMESTAMP,</v>
      </c>
      <c r="G40" s="2" t="e">
        <f t="shared" si="14"/>
        <v>#VALUE!</v>
      </c>
      <c r="H40" s="1" t="e">
        <f t="shared" si="15"/>
        <v>#VALUE!</v>
      </c>
      <c r="I40" s="2" t="e">
        <f t="shared" si="16"/>
        <v>#VALUE!</v>
      </c>
      <c r="J40" s="2" t="e">
        <f t="shared" si="17"/>
        <v>#VALUE!</v>
      </c>
      <c r="K40" s="1" t="e">
        <f t="shared" si="18"/>
        <v>#VALUE!</v>
      </c>
      <c r="L40" s="2" t="s">
        <v>782</v>
      </c>
      <c r="M40" s="1" t="str">
        <f t="shared" si="19"/>
        <v xml:space="preserve">DATEOFISSUE </v>
      </c>
      <c r="N40" s="1" t="str">
        <f t="shared" si="20"/>
        <v xml:space="preserve">DATEOFISSUE </v>
      </c>
      <c r="O40" s="2" t="e">
        <f t="shared" si="21"/>
        <v>#VALUE!</v>
      </c>
      <c r="P40" s="2" t="e">
        <f t="shared" si="22"/>
        <v>#VALUE!</v>
      </c>
      <c r="Q40" s="2"/>
      <c r="R40" s="12" t="str">
        <f t="shared" si="23"/>
        <v xml:space="preserve">DATEOFISSUE </v>
      </c>
      <c r="S40" s="2"/>
      <c r="T40" s="2"/>
      <c r="U40" s="2"/>
      <c r="V40" s="2"/>
      <c r="W40" s="2"/>
      <c r="X40" s="2"/>
      <c r="Y40" s="2"/>
    </row>
    <row r="41" spans="1:25" x14ac:dyDescent="0.25">
      <c r="A41" s="2"/>
      <c r="B41" s="2" t="s">
        <v>630</v>
      </c>
      <c r="C41" s="11">
        <f t="shared" si="10"/>
        <v>7</v>
      </c>
      <c r="D41" s="2" t="str">
        <f t="shared" si="11"/>
        <v xml:space="preserve">BGTYPE </v>
      </c>
      <c r="E41" s="1" t="str">
        <f t="shared" si="12"/>
        <v>BGTY</v>
      </c>
      <c r="F41" s="2" t="str">
        <f t="shared" si="13"/>
        <v>VARCHAR2 (1),</v>
      </c>
      <c r="G41" s="2">
        <f t="shared" si="14"/>
        <v>10</v>
      </c>
      <c r="H41" s="1" t="str">
        <f t="shared" si="15"/>
        <v xml:space="preserve">VARCHAR2 </v>
      </c>
      <c r="I41" s="2">
        <f t="shared" si="16"/>
        <v>12</v>
      </c>
      <c r="J41" s="2">
        <f t="shared" si="17"/>
        <v>2</v>
      </c>
      <c r="K41" s="1" t="str">
        <f t="shared" si="18"/>
        <v>1</v>
      </c>
      <c r="L41" s="2" t="s">
        <v>782</v>
      </c>
      <c r="M41" s="1" t="str">
        <f t="shared" si="19"/>
        <v xml:space="preserve">BGTYPE </v>
      </c>
      <c r="N41" s="1" t="str">
        <f t="shared" si="20"/>
        <v xml:space="preserve">BGTYPE </v>
      </c>
      <c r="O41" s="2" t="str">
        <f t="shared" si="21"/>
        <v xml:space="preserve">VARCHAR2 </v>
      </c>
      <c r="P41" s="2" t="str">
        <f t="shared" si="22"/>
        <v>1</v>
      </c>
      <c r="Q41" s="2"/>
      <c r="R41" s="12" t="str">
        <f t="shared" si="23"/>
        <v xml:space="preserve">BGTYPE </v>
      </c>
      <c r="S41" s="2"/>
      <c r="T41" s="2"/>
      <c r="U41" s="2"/>
      <c r="V41" s="2"/>
      <c r="W41" s="2"/>
      <c r="X41" s="2"/>
      <c r="Y41" s="2"/>
    </row>
    <row r="42" spans="1:25" x14ac:dyDescent="0.25">
      <c r="A42" s="2"/>
      <c r="B42" s="2" t="s">
        <v>631</v>
      </c>
      <c r="C42" s="11">
        <f t="shared" si="10"/>
        <v>13</v>
      </c>
      <c r="D42" s="2" t="str">
        <f t="shared" si="11"/>
        <v xml:space="preserve">FORMOFUNDTKG </v>
      </c>
      <c r="E42" s="1" t="str">
        <f t="shared" si="12"/>
        <v>FORM</v>
      </c>
      <c r="F42" s="2" t="str">
        <f t="shared" si="13"/>
        <v>VARCHAR2 (4),</v>
      </c>
      <c r="G42" s="2">
        <f t="shared" si="14"/>
        <v>10</v>
      </c>
      <c r="H42" s="1" t="str">
        <f t="shared" si="15"/>
        <v xml:space="preserve">VARCHAR2 </v>
      </c>
      <c r="I42" s="2">
        <f t="shared" si="16"/>
        <v>12</v>
      </c>
      <c r="J42" s="2">
        <f t="shared" si="17"/>
        <v>2</v>
      </c>
      <c r="K42" s="1" t="str">
        <f t="shared" si="18"/>
        <v>4</v>
      </c>
      <c r="L42" s="2" t="s">
        <v>782</v>
      </c>
      <c r="M42" s="1" t="str">
        <f t="shared" si="19"/>
        <v xml:space="preserve">FORMOFUNDTKG </v>
      </c>
      <c r="N42" s="1" t="str">
        <f t="shared" si="20"/>
        <v xml:space="preserve">FORMOFUNDTKG </v>
      </c>
      <c r="O42" s="2" t="str">
        <f t="shared" si="21"/>
        <v xml:space="preserve">VARCHAR2 </v>
      </c>
      <c r="P42" s="2" t="str">
        <f t="shared" si="22"/>
        <v>4</v>
      </c>
      <c r="Q42" s="2"/>
      <c r="R42" s="12" t="str">
        <f t="shared" si="23"/>
        <v xml:space="preserve">FORMOFUNDTKG </v>
      </c>
      <c r="S42" s="2"/>
      <c r="T42" s="2"/>
      <c r="U42" s="2"/>
      <c r="V42" s="2"/>
      <c r="W42" s="2"/>
      <c r="X42" s="2"/>
      <c r="Y42" s="2"/>
    </row>
    <row r="43" spans="1:25" x14ac:dyDescent="0.25">
      <c r="A43" s="2"/>
      <c r="B43" s="2" t="s">
        <v>632</v>
      </c>
      <c r="C43" s="11">
        <f t="shared" si="10"/>
        <v>9</v>
      </c>
      <c r="D43" s="2" t="str">
        <f t="shared" si="11"/>
        <v xml:space="preserve">APPLRULE </v>
      </c>
      <c r="E43" s="1" t="str">
        <f t="shared" si="12"/>
        <v>APPL</v>
      </c>
      <c r="F43" s="2" t="str">
        <f t="shared" si="13"/>
        <v>VARCHAR2 (4),</v>
      </c>
      <c r="G43" s="2">
        <f t="shared" si="14"/>
        <v>10</v>
      </c>
      <c r="H43" s="1" t="str">
        <f t="shared" si="15"/>
        <v xml:space="preserve">VARCHAR2 </v>
      </c>
      <c r="I43" s="2">
        <f t="shared" si="16"/>
        <v>12</v>
      </c>
      <c r="J43" s="2">
        <f t="shared" si="17"/>
        <v>2</v>
      </c>
      <c r="K43" s="1" t="str">
        <f t="shared" si="18"/>
        <v>4</v>
      </c>
      <c r="L43" s="2" t="s">
        <v>782</v>
      </c>
      <c r="M43" s="1" t="str">
        <f t="shared" si="19"/>
        <v xml:space="preserve">APPLRULE </v>
      </c>
      <c r="N43" s="1" t="str">
        <f t="shared" si="20"/>
        <v xml:space="preserve">APPLRULE </v>
      </c>
      <c r="O43" s="2" t="str">
        <f t="shared" si="21"/>
        <v xml:space="preserve">VARCHAR2 </v>
      </c>
      <c r="P43" s="2" t="str">
        <f t="shared" si="22"/>
        <v>4</v>
      </c>
      <c r="Q43" s="2"/>
      <c r="R43" s="12" t="str">
        <f t="shared" si="23"/>
        <v xml:space="preserve">APPLRULE </v>
      </c>
      <c r="S43" s="2"/>
      <c r="T43" s="2"/>
      <c r="U43" s="2"/>
      <c r="V43" s="2"/>
      <c r="W43" s="2"/>
      <c r="X43" s="2"/>
      <c r="Y43" s="2"/>
    </row>
    <row r="44" spans="1:25" x14ac:dyDescent="0.25">
      <c r="A44" s="2"/>
      <c r="B44" s="2" t="s">
        <v>633</v>
      </c>
      <c r="C44" s="11">
        <f t="shared" si="10"/>
        <v>13</v>
      </c>
      <c r="D44" s="2" t="str">
        <f t="shared" si="11"/>
        <v xml:space="preserve">APPLRULENARR </v>
      </c>
      <c r="E44" s="1" t="str">
        <f t="shared" si="12"/>
        <v>APPL</v>
      </c>
      <c r="F44" s="2" t="str">
        <f t="shared" si="13"/>
        <v>VARCHAR2 (35),</v>
      </c>
      <c r="G44" s="2">
        <f t="shared" si="14"/>
        <v>10</v>
      </c>
      <c r="H44" s="1" t="str">
        <f t="shared" si="15"/>
        <v xml:space="preserve">VARCHAR2 </v>
      </c>
      <c r="I44" s="2">
        <f t="shared" si="16"/>
        <v>13</v>
      </c>
      <c r="J44" s="2">
        <f t="shared" si="17"/>
        <v>3</v>
      </c>
      <c r="K44" s="1" t="str">
        <f t="shared" si="18"/>
        <v>35</v>
      </c>
      <c r="L44" s="2" t="s">
        <v>782</v>
      </c>
      <c r="M44" s="1" t="str">
        <f t="shared" si="19"/>
        <v xml:space="preserve">APPLRULENARR </v>
      </c>
      <c r="N44" s="1" t="str">
        <f t="shared" si="20"/>
        <v xml:space="preserve">APPLRULENARR </v>
      </c>
      <c r="O44" s="2" t="str">
        <f t="shared" si="21"/>
        <v xml:space="preserve">VARCHAR2 </v>
      </c>
      <c r="P44" s="2" t="str">
        <f t="shared" si="22"/>
        <v>35</v>
      </c>
      <c r="Q44" s="2"/>
      <c r="R44" s="12" t="str">
        <f t="shared" si="23"/>
        <v xml:space="preserve">APPLRULENARR </v>
      </c>
      <c r="S44" s="2"/>
      <c r="T44" s="2"/>
      <c r="U44" s="2"/>
      <c r="V44" s="2"/>
      <c r="W44" s="2"/>
      <c r="X44" s="2"/>
      <c r="Y44" s="2"/>
    </row>
    <row r="45" spans="1:25" x14ac:dyDescent="0.25">
      <c r="A45" s="2"/>
      <c r="B45" s="2" t="s">
        <v>634</v>
      </c>
      <c r="C45" s="11">
        <f t="shared" si="10"/>
        <v>11</v>
      </c>
      <c r="D45" s="2" t="str">
        <f t="shared" si="11"/>
        <v xml:space="preserve">EXPIRYTYPE </v>
      </c>
      <c r="E45" s="1" t="str">
        <f t="shared" si="12"/>
        <v>EXPI</v>
      </c>
      <c r="F45" s="2" t="str">
        <f t="shared" si="13"/>
        <v>VARCHAR2 (4),</v>
      </c>
      <c r="G45" s="2">
        <f t="shared" si="14"/>
        <v>10</v>
      </c>
      <c r="H45" s="1" t="str">
        <f t="shared" si="15"/>
        <v xml:space="preserve">VARCHAR2 </v>
      </c>
      <c r="I45" s="2">
        <f t="shared" si="16"/>
        <v>12</v>
      </c>
      <c r="J45" s="2">
        <f t="shared" si="17"/>
        <v>2</v>
      </c>
      <c r="K45" s="1" t="str">
        <f t="shared" si="18"/>
        <v>4</v>
      </c>
      <c r="L45" s="2" t="s">
        <v>782</v>
      </c>
      <c r="M45" s="1" t="str">
        <f t="shared" si="19"/>
        <v xml:space="preserve">EXPIRYTYPE </v>
      </c>
      <c r="N45" s="1" t="str">
        <f t="shared" si="20"/>
        <v xml:space="preserve">EXPIRYTYPE </v>
      </c>
      <c r="O45" s="2" t="str">
        <f t="shared" si="21"/>
        <v xml:space="preserve">VARCHAR2 </v>
      </c>
      <c r="P45" s="2" t="str">
        <f t="shared" si="22"/>
        <v>4</v>
      </c>
      <c r="Q45" s="2"/>
      <c r="R45" s="12" t="str">
        <f t="shared" si="23"/>
        <v xml:space="preserve">EXPIRYTYPE </v>
      </c>
      <c r="S45" s="2"/>
      <c r="T45" s="2"/>
      <c r="U45" s="2"/>
      <c r="V45" s="2"/>
      <c r="W45" s="2"/>
      <c r="X45" s="2"/>
      <c r="Y45" s="2"/>
    </row>
    <row r="46" spans="1:25" x14ac:dyDescent="0.25">
      <c r="A46" s="2"/>
      <c r="B46" s="2" t="s">
        <v>635</v>
      </c>
      <c r="C46" s="11">
        <f t="shared" si="10"/>
        <v>13</v>
      </c>
      <c r="D46" s="2" t="str">
        <f t="shared" si="11"/>
        <v xml:space="preserve">DATEOFEXPIRY </v>
      </c>
      <c r="E46" s="1" t="str">
        <f t="shared" si="12"/>
        <v>DATE</v>
      </c>
      <c r="F46" s="2" t="str">
        <f t="shared" si="13"/>
        <v>TIMESTAMP,</v>
      </c>
      <c r="G46" s="2" t="e">
        <f t="shared" si="14"/>
        <v>#VALUE!</v>
      </c>
      <c r="H46" s="1" t="e">
        <f t="shared" si="15"/>
        <v>#VALUE!</v>
      </c>
      <c r="I46" s="2" t="e">
        <f t="shared" si="16"/>
        <v>#VALUE!</v>
      </c>
      <c r="J46" s="2" t="e">
        <f t="shared" si="17"/>
        <v>#VALUE!</v>
      </c>
      <c r="K46" s="1" t="e">
        <f t="shared" si="18"/>
        <v>#VALUE!</v>
      </c>
      <c r="L46" s="2" t="s">
        <v>782</v>
      </c>
      <c r="M46" s="1" t="str">
        <f t="shared" si="19"/>
        <v xml:space="preserve">DATEOFEXPIRY </v>
      </c>
      <c r="N46" s="1" t="str">
        <f t="shared" si="20"/>
        <v xml:space="preserve">DATEOFEXPIRY </v>
      </c>
      <c r="O46" s="2" t="e">
        <f t="shared" si="21"/>
        <v>#VALUE!</v>
      </c>
      <c r="P46" s="2" t="e">
        <f t="shared" si="22"/>
        <v>#VALUE!</v>
      </c>
      <c r="Q46" s="2"/>
      <c r="R46" s="12" t="str">
        <f t="shared" si="23"/>
        <v xml:space="preserve">DATEOFEXPIRY </v>
      </c>
      <c r="S46" s="2"/>
      <c r="T46" s="2"/>
      <c r="U46" s="2"/>
      <c r="V46" s="2"/>
      <c r="W46" s="2"/>
      <c r="X46" s="2"/>
      <c r="Y46" s="2"/>
    </row>
    <row r="47" spans="1:25" x14ac:dyDescent="0.25">
      <c r="A47" s="2"/>
      <c r="B47" s="2" t="s">
        <v>636</v>
      </c>
      <c r="C47" s="11">
        <f t="shared" si="10"/>
        <v>18</v>
      </c>
      <c r="D47" s="2" t="str">
        <f t="shared" si="11"/>
        <v xml:space="preserve">UNDERTAKINGNUMBER </v>
      </c>
      <c r="E47" s="1" t="str">
        <f t="shared" si="12"/>
        <v>UNDE</v>
      </c>
      <c r="F47" s="2" t="str">
        <f t="shared" si="13"/>
        <v>VARCHAR2 (16),</v>
      </c>
      <c r="G47" s="2">
        <f t="shared" si="14"/>
        <v>10</v>
      </c>
      <c r="H47" s="1" t="str">
        <f t="shared" si="15"/>
        <v xml:space="preserve">VARCHAR2 </v>
      </c>
      <c r="I47" s="2">
        <f t="shared" si="16"/>
        <v>13</v>
      </c>
      <c r="J47" s="2">
        <f t="shared" si="17"/>
        <v>3</v>
      </c>
      <c r="K47" s="1" t="str">
        <f t="shared" si="18"/>
        <v>16</v>
      </c>
      <c r="L47" s="2" t="s">
        <v>782</v>
      </c>
      <c r="M47" s="1" t="str">
        <f t="shared" si="19"/>
        <v xml:space="preserve">UNDERTAKINGNUMBER </v>
      </c>
      <c r="N47" s="1" t="str">
        <f t="shared" si="20"/>
        <v xml:space="preserve">UNDERTAKINGNUMBER </v>
      </c>
      <c r="O47" s="2" t="str">
        <f t="shared" si="21"/>
        <v xml:space="preserve">VARCHAR2 </v>
      </c>
      <c r="P47" s="2" t="str">
        <f t="shared" si="22"/>
        <v>16</v>
      </c>
      <c r="Q47" s="2"/>
      <c r="R47" s="12" t="str">
        <f t="shared" si="23"/>
        <v xml:space="preserve">UNDERTAKINGNUMBER </v>
      </c>
      <c r="S47" s="2"/>
      <c r="T47" s="2"/>
      <c r="U47" s="2"/>
      <c r="V47" s="2"/>
      <c r="W47" s="2"/>
      <c r="X47" s="2"/>
      <c r="Y47" s="2"/>
    </row>
    <row r="48" spans="1:25" x14ac:dyDescent="0.25">
      <c r="A48" s="2"/>
      <c r="B48" s="2" t="s">
        <v>637</v>
      </c>
      <c r="C48" s="11">
        <f t="shared" si="10"/>
        <v>11</v>
      </c>
      <c r="D48" s="2" t="str">
        <f t="shared" si="11"/>
        <v xml:space="preserve">BGAMTCURCD </v>
      </c>
      <c r="E48" s="1" t="str">
        <f t="shared" si="12"/>
        <v>BGAM</v>
      </c>
      <c r="F48" s="2" t="str">
        <f t="shared" si="13"/>
        <v>VARCHAR2 (3),</v>
      </c>
      <c r="G48" s="2">
        <f t="shared" si="14"/>
        <v>10</v>
      </c>
      <c r="H48" s="1" t="str">
        <f t="shared" si="15"/>
        <v xml:space="preserve">VARCHAR2 </v>
      </c>
      <c r="I48" s="2">
        <f t="shared" si="16"/>
        <v>12</v>
      </c>
      <c r="J48" s="2">
        <f t="shared" si="17"/>
        <v>2</v>
      </c>
      <c r="K48" s="1" t="str">
        <f t="shared" si="18"/>
        <v>3</v>
      </c>
      <c r="L48" s="2" t="s">
        <v>782</v>
      </c>
      <c r="M48" s="1" t="str">
        <f t="shared" si="19"/>
        <v xml:space="preserve">BGAMTCURCD </v>
      </c>
      <c r="N48" s="1" t="str">
        <f t="shared" si="20"/>
        <v xml:space="preserve">BGAMTCURCD </v>
      </c>
      <c r="O48" s="2" t="str">
        <f t="shared" si="21"/>
        <v xml:space="preserve">VARCHAR2 </v>
      </c>
      <c r="P48" s="2" t="str">
        <f t="shared" si="22"/>
        <v>3</v>
      </c>
      <c r="Q48" s="2"/>
      <c r="R48" s="12" t="str">
        <f t="shared" si="23"/>
        <v xml:space="preserve">BGAMTCURCD </v>
      </c>
      <c r="S48" s="2"/>
      <c r="T48" s="2"/>
      <c r="U48" s="2"/>
      <c r="V48" s="2"/>
      <c r="W48" s="2"/>
      <c r="X48" s="2"/>
      <c r="Y48" s="2"/>
    </row>
    <row r="49" spans="1:25" x14ac:dyDescent="0.25">
      <c r="A49" s="2"/>
      <c r="B49" s="2" t="s">
        <v>638</v>
      </c>
      <c r="C49" s="11">
        <f t="shared" si="10"/>
        <v>9</v>
      </c>
      <c r="D49" s="2" t="str">
        <f t="shared" si="11"/>
        <v xml:space="preserve">BGAMTFCY </v>
      </c>
      <c r="E49" s="1" t="str">
        <f t="shared" si="12"/>
        <v>BGAM</v>
      </c>
      <c r="F49" s="2" t="str">
        <f t="shared" si="13"/>
        <v>FLOAT,</v>
      </c>
      <c r="G49" s="2" t="e">
        <f t="shared" si="14"/>
        <v>#VALUE!</v>
      </c>
      <c r="H49" s="1" t="e">
        <f t="shared" si="15"/>
        <v>#VALUE!</v>
      </c>
      <c r="I49" s="2" t="e">
        <f t="shared" si="16"/>
        <v>#VALUE!</v>
      </c>
      <c r="J49" s="2" t="e">
        <f t="shared" si="17"/>
        <v>#VALUE!</v>
      </c>
      <c r="K49" s="1" t="e">
        <f t="shared" si="18"/>
        <v>#VALUE!</v>
      </c>
      <c r="L49" s="2" t="s">
        <v>782</v>
      </c>
      <c r="M49" s="1" t="str">
        <f t="shared" si="19"/>
        <v xml:space="preserve">BGAMTFCY </v>
      </c>
      <c r="N49" s="1" t="str">
        <f t="shared" si="20"/>
        <v xml:space="preserve">BGAMTFCY </v>
      </c>
      <c r="O49" s="2" t="e">
        <f t="shared" si="21"/>
        <v>#VALUE!</v>
      </c>
      <c r="P49" s="2" t="e">
        <f t="shared" si="22"/>
        <v>#VALUE!</v>
      </c>
      <c r="Q49" s="2"/>
      <c r="R49" s="12" t="str">
        <f t="shared" si="23"/>
        <v xml:space="preserve">BGAMTFCY </v>
      </c>
      <c r="S49" s="2"/>
      <c r="T49" s="2"/>
      <c r="U49" s="2"/>
      <c r="V49" s="2"/>
      <c r="W49" s="2"/>
      <c r="X49" s="2"/>
      <c r="Y49" s="2"/>
    </row>
    <row r="50" spans="1:25" x14ac:dyDescent="0.25">
      <c r="A50" s="2"/>
      <c r="B50" s="2" t="s">
        <v>639</v>
      </c>
      <c r="C50" s="11">
        <f t="shared" si="10"/>
        <v>12</v>
      </c>
      <c r="D50" s="2" t="str">
        <f t="shared" si="11"/>
        <v xml:space="preserve">BGAMTRTTYPE </v>
      </c>
      <c r="E50" s="1" t="str">
        <f t="shared" si="12"/>
        <v>BGAM</v>
      </c>
      <c r="F50" s="2" t="str">
        <f t="shared" si="13"/>
        <v>VARCHAR2 (4),</v>
      </c>
      <c r="G50" s="2">
        <f t="shared" si="14"/>
        <v>10</v>
      </c>
      <c r="H50" s="1" t="str">
        <f t="shared" si="15"/>
        <v xml:space="preserve">VARCHAR2 </v>
      </c>
      <c r="I50" s="2">
        <f t="shared" si="16"/>
        <v>12</v>
      </c>
      <c r="J50" s="2">
        <f t="shared" si="17"/>
        <v>2</v>
      </c>
      <c r="K50" s="1" t="str">
        <f t="shared" si="18"/>
        <v>4</v>
      </c>
      <c r="L50" s="2" t="s">
        <v>782</v>
      </c>
      <c r="M50" s="1" t="str">
        <f t="shared" si="19"/>
        <v xml:space="preserve">BGAMTRTTYPE </v>
      </c>
      <c r="N50" s="1" t="str">
        <f t="shared" si="20"/>
        <v xml:space="preserve">BGAMTRTTYPE </v>
      </c>
      <c r="O50" s="2" t="str">
        <f t="shared" si="21"/>
        <v xml:space="preserve">VARCHAR2 </v>
      </c>
      <c r="P50" s="2" t="str">
        <f t="shared" si="22"/>
        <v>4</v>
      </c>
      <c r="Q50" s="2"/>
      <c r="R50" s="12" t="str">
        <f t="shared" si="23"/>
        <v xml:space="preserve">BGAMTRTTYPE </v>
      </c>
      <c r="S50" s="2"/>
      <c r="T50" s="2"/>
      <c r="U50" s="2"/>
      <c r="V50" s="2"/>
      <c r="W50" s="2"/>
      <c r="X50" s="2"/>
      <c r="Y50" s="2"/>
    </row>
    <row r="51" spans="1:25" x14ac:dyDescent="0.25">
      <c r="A51" s="2"/>
      <c r="B51" s="2" t="s">
        <v>640</v>
      </c>
      <c r="C51" s="11">
        <f t="shared" si="10"/>
        <v>10</v>
      </c>
      <c r="D51" s="2" t="str">
        <f t="shared" si="11"/>
        <v xml:space="preserve">BGAMTEXRT </v>
      </c>
      <c r="E51" s="1" t="str">
        <f t="shared" si="12"/>
        <v>BGAM</v>
      </c>
      <c r="F51" s="2" t="str">
        <f t="shared" si="13"/>
        <v>FLOAT,</v>
      </c>
      <c r="G51" s="2" t="e">
        <f t="shared" si="14"/>
        <v>#VALUE!</v>
      </c>
      <c r="H51" s="1" t="e">
        <f t="shared" si="15"/>
        <v>#VALUE!</v>
      </c>
      <c r="I51" s="2" t="e">
        <f t="shared" si="16"/>
        <v>#VALUE!</v>
      </c>
      <c r="J51" s="2" t="e">
        <f t="shared" si="17"/>
        <v>#VALUE!</v>
      </c>
      <c r="K51" s="1" t="e">
        <f t="shared" si="18"/>
        <v>#VALUE!</v>
      </c>
      <c r="L51" s="2" t="s">
        <v>782</v>
      </c>
      <c r="M51" s="1" t="str">
        <f t="shared" si="19"/>
        <v xml:space="preserve">BGAMTEXRT </v>
      </c>
      <c r="N51" s="1" t="str">
        <f t="shared" si="20"/>
        <v xml:space="preserve">BGAMTEXRT </v>
      </c>
      <c r="O51" s="2" t="e">
        <f t="shared" si="21"/>
        <v>#VALUE!</v>
      </c>
      <c r="P51" s="2" t="e">
        <f t="shared" si="22"/>
        <v>#VALUE!</v>
      </c>
      <c r="Q51" s="2"/>
      <c r="R51" s="12" t="str">
        <f t="shared" si="23"/>
        <v xml:space="preserve">BGAMTEXRT </v>
      </c>
      <c r="S51" s="2"/>
      <c r="T51" s="2"/>
      <c r="U51" s="2"/>
      <c r="V51" s="2"/>
      <c r="W51" s="2"/>
      <c r="X51" s="2"/>
      <c r="Y51" s="2"/>
    </row>
    <row r="52" spans="1:25" x14ac:dyDescent="0.25">
      <c r="A52" s="2"/>
      <c r="B52" s="2" t="s">
        <v>641</v>
      </c>
      <c r="C52" s="11">
        <f t="shared" si="10"/>
        <v>11</v>
      </c>
      <c r="D52" s="2" t="str">
        <f t="shared" si="11"/>
        <v xml:space="preserve">BGAMTOEXRT </v>
      </c>
      <c r="E52" s="1" t="str">
        <f t="shared" si="12"/>
        <v>BGAM</v>
      </c>
      <c r="F52" s="2" t="str">
        <f t="shared" si="13"/>
        <v>FLOAT,</v>
      </c>
      <c r="G52" s="2" t="e">
        <f t="shared" si="14"/>
        <v>#VALUE!</v>
      </c>
      <c r="H52" s="1" t="e">
        <f t="shared" si="15"/>
        <v>#VALUE!</v>
      </c>
      <c r="I52" s="2" t="e">
        <f t="shared" si="16"/>
        <v>#VALUE!</v>
      </c>
      <c r="J52" s="2" t="e">
        <f t="shared" si="17"/>
        <v>#VALUE!</v>
      </c>
      <c r="K52" s="1" t="e">
        <f t="shared" si="18"/>
        <v>#VALUE!</v>
      </c>
      <c r="L52" s="2" t="s">
        <v>782</v>
      </c>
      <c r="M52" s="1" t="str">
        <f t="shared" si="19"/>
        <v xml:space="preserve">BGAMTOEXRT </v>
      </c>
      <c r="N52" s="1" t="str">
        <f t="shared" si="20"/>
        <v xml:space="preserve">BGAMTOEXRT </v>
      </c>
      <c r="O52" s="2" t="e">
        <f t="shared" si="21"/>
        <v>#VALUE!</v>
      </c>
      <c r="P52" s="2" t="e">
        <f t="shared" si="22"/>
        <v>#VALUE!</v>
      </c>
      <c r="Q52" s="2"/>
      <c r="R52" s="12" t="str">
        <f t="shared" si="23"/>
        <v xml:space="preserve">BGAMTOEXRT </v>
      </c>
      <c r="S52" s="2"/>
      <c r="T52" s="2"/>
      <c r="U52" s="2"/>
      <c r="V52" s="2"/>
      <c r="W52" s="2"/>
      <c r="X52" s="2"/>
      <c r="Y52" s="2"/>
    </row>
    <row r="53" spans="1:25" x14ac:dyDescent="0.25">
      <c r="A53" s="2"/>
      <c r="B53" s="2" t="s">
        <v>642</v>
      </c>
      <c r="C53" s="11">
        <f t="shared" si="10"/>
        <v>9</v>
      </c>
      <c r="D53" s="2" t="str">
        <f t="shared" si="11"/>
        <v xml:space="preserve">BGAMTLCY </v>
      </c>
      <c r="E53" s="1" t="str">
        <f t="shared" si="12"/>
        <v>BGAM</v>
      </c>
      <c r="F53" s="2" t="str">
        <f t="shared" si="13"/>
        <v>FLOAT,</v>
      </c>
      <c r="G53" s="2" t="e">
        <f t="shared" si="14"/>
        <v>#VALUE!</v>
      </c>
      <c r="H53" s="1" t="e">
        <f t="shared" si="15"/>
        <v>#VALUE!</v>
      </c>
      <c r="I53" s="2" t="e">
        <f t="shared" si="16"/>
        <v>#VALUE!</v>
      </c>
      <c r="J53" s="2" t="e">
        <f t="shared" si="17"/>
        <v>#VALUE!</v>
      </c>
      <c r="K53" s="1" t="e">
        <f t="shared" si="18"/>
        <v>#VALUE!</v>
      </c>
      <c r="L53" s="2" t="s">
        <v>782</v>
      </c>
      <c r="M53" s="1" t="str">
        <f t="shared" si="19"/>
        <v xml:space="preserve">BGAMTLCY </v>
      </c>
      <c r="N53" s="1" t="str">
        <f t="shared" si="20"/>
        <v xml:space="preserve">BGAMTLCY </v>
      </c>
      <c r="O53" s="2" t="e">
        <f t="shared" si="21"/>
        <v>#VALUE!</v>
      </c>
      <c r="P53" s="2" t="e">
        <f t="shared" si="22"/>
        <v>#VALUE!</v>
      </c>
      <c r="Q53" s="2"/>
      <c r="R53" s="12" t="str">
        <f t="shared" si="23"/>
        <v xml:space="preserve">BGAMTLCY </v>
      </c>
      <c r="S53" s="2"/>
      <c r="T53" s="2"/>
      <c r="U53" s="2"/>
      <c r="V53" s="2"/>
      <c r="W53" s="2"/>
      <c r="X53" s="2"/>
      <c r="Y53" s="2"/>
    </row>
    <row r="54" spans="1:25" x14ac:dyDescent="0.25">
      <c r="A54" s="2"/>
      <c r="B54" s="2" t="s">
        <v>643</v>
      </c>
      <c r="C54" s="11">
        <f t="shared" si="10"/>
        <v>11</v>
      </c>
      <c r="D54" s="2" t="str">
        <f t="shared" si="11"/>
        <v xml:space="preserve">PERCENTTOL </v>
      </c>
      <c r="E54" s="1" t="str">
        <f t="shared" si="12"/>
        <v>PERC</v>
      </c>
      <c r="F54" s="2" t="str">
        <f t="shared" si="13"/>
        <v>FLOAT,</v>
      </c>
      <c r="G54" s="2" t="e">
        <f t="shared" si="14"/>
        <v>#VALUE!</v>
      </c>
      <c r="H54" s="1" t="e">
        <f t="shared" si="15"/>
        <v>#VALUE!</v>
      </c>
      <c r="I54" s="2" t="e">
        <f t="shared" si="16"/>
        <v>#VALUE!</v>
      </c>
      <c r="J54" s="2" t="e">
        <f t="shared" si="17"/>
        <v>#VALUE!</v>
      </c>
      <c r="K54" s="1" t="e">
        <f t="shared" si="18"/>
        <v>#VALUE!</v>
      </c>
      <c r="L54" s="2" t="s">
        <v>782</v>
      </c>
      <c r="M54" s="1" t="str">
        <f t="shared" si="19"/>
        <v xml:space="preserve">PERCENTTOL </v>
      </c>
      <c r="N54" s="1" t="str">
        <f t="shared" si="20"/>
        <v xml:space="preserve">PERCENTTOL </v>
      </c>
      <c r="O54" s="2" t="e">
        <f t="shared" si="21"/>
        <v>#VALUE!</v>
      </c>
      <c r="P54" s="2" t="e">
        <f t="shared" si="22"/>
        <v>#VALUE!</v>
      </c>
      <c r="Q54" s="2"/>
      <c r="R54" s="12" t="str">
        <f t="shared" si="23"/>
        <v xml:space="preserve">PERCENTTOL </v>
      </c>
      <c r="S54" s="2"/>
      <c r="T54" s="2"/>
      <c r="U54" s="2"/>
      <c r="V54" s="2"/>
      <c r="W54" s="2"/>
      <c r="X54" s="2"/>
      <c r="Y54" s="2"/>
    </row>
    <row r="55" spans="1:25" x14ac:dyDescent="0.25">
      <c r="A55" s="2"/>
      <c r="B55" s="2" t="s">
        <v>644</v>
      </c>
      <c r="C55" s="11">
        <f t="shared" si="10"/>
        <v>8</v>
      </c>
      <c r="D55" s="2" t="str">
        <f t="shared" si="11"/>
        <v xml:space="preserve">TOLTYPE </v>
      </c>
      <c r="E55" s="1" t="str">
        <f t="shared" si="12"/>
        <v>TOLT</v>
      </c>
      <c r="F55" s="2" t="str">
        <f t="shared" si="13"/>
        <v>VARCHAR2 (1),</v>
      </c>
      <c r="G55" s="2">
        <f t="shared" si="14"/>
        <v>10</v>
      </c>
      <c r="H55" s="1" t="str">
        <f t="shared" si="15"/>
        <v xml:space="preserve">VARCHAR2 </v>
      </c>
      <c r="I55" s="2">
        <f t="shared" si="16"/>
        <v>12</v>
      </c>
      <c r="J55" s="2">
        <f t="shared" si="17"/>
        <v>2</v>
      </c>
      <c r="K55" s="1" t="str">
        <f t="shared" si="18"/>
        <v>1</v>
      </c>
      <c r="L55" s="2" t="s">
        <v>782</v>
      </c>
      <c r="M55" s="1" t="str">
        <f t="shared" si="19"/>
        <v xml:space="preserve">TOLTYPE </v>
      </c>
      <c r="N55" s="1" t="str">
        <f t="shared" si="20"/>
        <v xml:space="preserve">TOLTYPE </v>
      </c>
      <c r="O55" s="2" t="str">
        <f t="shared" si="21"/>
        <v xml:space="preserve">VARCHAR2 </v>
      </c>
      <c r="P55" s="2" t="str">
        <f t="shared" si="22"/>
        <v>1</v>
      </c>
      <c r="Q55" s="2"/>
      <c r="R55" s="12" t="str">
        <f t="shared" si="23"/>
        <v xml:space="preserve">TOLTYPE </v>
      </c>
      <c r="S55" s="2"/>
      <c r="T55" s="2"/>
      <c r="U55" s="2"/>
      <c r="V55" s="2"/>
      <c r="W55" s="2"/>
      <c r="X55" s="2"/>
      <c r="Y55" s="2"/>
    </row>
    <row r="56" spans="1:25" x14ac:dyDescent="0.25">
      <c r="A56" s="2"/>
      <c r="B56" s="2" t="s">
        <v>645</v>
      </c>
      <c r="C56" s="11">
        <f t="shared" si="10"/>
        <v>16</v>
      </c>
      <c r="D56" s="2" t="str">
        <f t="shared" si="11"/>
        <v xml:space="preserve">REVOLUTIONCOUNT </v>
      </c>
      <c r="E56" s="1" t="str">
        <f t="shared" si="12"/>
        <v>REVO</v>
      </c>
      <c r="F56" s="2" t="str">
        <f t="shared" si="13"/>
        <v>NUMBER (10),</v>
      </c>
      <c r="G56" s="2">
        <f t="shared" si="14"/>
        <v>8</v>
      </c>
      <c r="H56" s="1" t="str">
        <f t="shared" si="15"/>
        <v xml:space="preserve">NUMBER </v>
      </c>
      <c r="I56" s="2">
        <f t="shared" si="16"/>
        <v>11</v>
      </c>
      <c r="J56" s="2">
        <f t="shared" si="17"/>
        <v>3</v>
      </c>
      <c r="K56" s="1" t="str">
        <f t="shared" si="18"/>
        <v>10</v>
      </c>
      <c r="L56" s="2" t="s">
        <v>782</v>
      </c>
      <c r="M56" s="1" t="str">
        <f t="shared" si="19"/>
        <v xml:space="preserve">REVOLUTIONCOUNT </v>
      </c>
      <c r="N56" s="1" t="str">
        <f t="shared" si="20"/>
        <v xml:space="preserve">REVOLUTIONCOUNT </v>
      </c>
      <c r="O56" s="2" t="str">
        <f t="shared" si="21"/>
        <v xml:space="preserve">NUMBER </v>
      </c>
      <c r="P56" s="2" t="str">
        <f t="shared" si="22"/>
        <v>10</v>
      </c>
      <c r="Q56" s="2"/>
      <c r="R56" s="12" t="str">
        <f t="shared" si="23"/>
        <v xml:space="preserve">REVOLUTIONCOUNT </v>
      </c>
      <c r="S56" s="2"/>
      <c r="T56" s="2"/>
      <c r="U56" s="2"/>
      <c r="V56" s="2"/>
      <c r="W56" s="2"/>
      <c r="X56" s="2"/>
      <c r="Y56" s="2"/>
    </row>
    <row r="57" spans="1:25" x14ac:dyDescent="0.25">
      <c r="A57" s="2"/>
      <c r="B57" s="2" t="s">
        <v>646</v>
      </c>
      <c r="C57" s="11">
        <f t="shared" si="10"/>
        <v>8</v>
      </c>
      <c r="D57" s="2" t="str">
        <f t="shared" si="11"/>
        <v xml:space="preserve">BASEDON </v>
      </c>
      <c r="E57" s="1" t="str">
        <f t="shared" si="12"/>
        <v>BASE</v>
      </c>
      <c r="F57" s="2" t="str">
        <f t="shared" si="13"/>
        <v>VARCHAR2 (1),</v>
      </c>
      <c r="G57" s="2">
        <f t="shared" si="14"/>
        <v>10</v>
      </c>
      <c r="H57" s="1" t="str">
        <f t="shared" si="15"/>
        <v xml:space="preserve">VARCHAR2 </v>
      </c>
      <c r="I57" s="2">
        <f t="shared" si="16"/>
        <v>12</v>
      </c>
      <c r="J57" s="2">
        <f t="shared" si="17"/>
        <v>2</v>
      </c>
      <c r="K57" s="1" t="str">
        <f t="shared" si="18"/>
        <v>1</v>
      </c>
      <c r="L57" s="2" t="s">
        <v>782</v>
      </c>
      <c r="M57" s="1" t="str">
        <f t="shared" si="19"/>
        <v xml:space="preserve">BASEDON </v>
      </c>
      <c r="N57" s="1" t="str">
        <f t="shared" si="20"/>
        <v xml:space="preserve">BASEDON </v>
      </c>
      <c r="O57" s="2" t="str">
        <f t="shared" si="21"/>
        <v xml:space="preserve">VARCHAR2 </v>
      </c>
      <c r="P57" s="2" t="str">
        <f t="shared" si="22"/>
        <v>1</v>
      </c>
      <c r="Q57" s="2"/>
      <c r="R57" s="12" t="str">
        <f t="shared" si="23"/>
        <v xml:space="preserve">BASEDON </v>
      </c>
      <c r="S57" s="2"/>
      <c r="T57" s="2"/>
      <c r="U57" s="2"/>
      <c r="V57" s="2"/>
      <c r="W57" s="2"/>
      <c r="X57" s="2"/>
      <c r="Y57" s="2"/>
    </row>
    <row r="58" spans="1:25" x14ac:dyDescent="0.25">
      <c r="A58" s="2"/>
      <c r="B58" s="2" t="s">
        <v>647</v>
      </c>
      <c r="C58" s="11">
        <f t="shared" si="10"/>
        <v>7</v>
      </c>
      <c r="D58" s="2" t="str">
        <f t="shared" si="11"/>
        <v xml:space="preserve">INTPER </v>
      </c>
      <c r="E58" s="1" t="str">
        <f t="shared" si="12"/>
        <v>INTP</v>
      </c>
      <c r="F58" s="2" t="str">
        <f t="shared" si="13"/>
        <v>FLOAT,</v>
      </c>
      <c r="G58" s="2" t="e">
        <f t="shared" si="14"/>
        <v>#VALUE!</v>
      </c>
      <c r="H58" s="1" t="e">
        <f t="shared" si="15"/>
        <v>#VALUE!</v>
      </c>
      <c r="I58" s="2" t="e">
        <f t="shared" si="16"/>
        <v>#VALUE!</v>
      </c>
      <c r="J58" s="2" t="e">
        <f t="shared" si="17"/>
        <v>#VALUE!</v>
      </c>
      <c r="K58" s="1" t="e">
        <f t="shared" si="18"/>
        <v>#VALUE!</v>
      </c>
      <c r="L58" s="2" t="s">
        <v>782</v>
      </c>
      <c r="M58" s="1" t="str">
        <f t="shared" si="19"/>
        <v xml:space="preserve">INTPER </v>
      </c>
      <c r="N58" s="1" t="str">
        <f t="shared" si="20"/>
        <v xml:space="preserve">INTPER </v>
      </c>
      <c r="O58" s="2" t="e">
        <f t="shared" si="21"/>
        <v>#VALUE!</v>
      </c>
      <c r="P58" s="2" t="e">
        <f t="shared" si="22"/>
        <v>#VALUE!</v>
      </c>
      <c r="Q58" s="2"/>
      <c r="R58" s="12" t="str">
        <f t="shared" si="23"/>
        <v xml:space="preserve">INTPER </v>
      </c>
      <c r="S58" s="2"/>
      <c r="T58" s="2"/>
      <c r="U58" s="2"/>
      <c r="V58" s="2"/>
      <c r="W58" s="2"/>
      <c r="X58" s="2"/>
      <c r="Y58" s="2"/>
    </row>
    <row r="59" spans="1:25" x14ac:dyDescent="0.25">
      <c r="A59" s="2"/>
      <c r="B59" s="2" t="s">
        <v>648</v>
      </c>
      <c r="C59" s="11">
        <f t="shared" si="10"/>
        <v>7</v>
      </c>
      <c r="D59" s="2" t="str">
        <f t="shared" si="11"/>
        <v xml:space="preserve">INTAMT </v>
      </c>
      <c r="E59" s="1" t="str">
        <f t="shared" si="12"/>
        <v>INTA</v>
      </c>
      <c r="F59" s="2" t="str">
        <f t="shared" si="13"/>
        <v>FLOAT,</v>
      </c>
      <c r="G59" s="2" t="e">
        <f t="shared" si="14"/>
        <v>#VALUE!</v>
      </c>
      <c r="H59" s="1" t="e">
        <f t="shared" si="15"/>
        <v>#VALUE!</v>
      </c>
      <c r="I59" s="2" t="e">
        <f t="shared" si="16"/>
        <v>#VALUE!</v>
      </c>
      <c r="J59" s="2" t="e">
        <f t="shared" si="17"/>
        <v>#VALUE!</v>
      </c>
      <c r="K59" s="1" t="e">
        <f t="shared" si="18"/>
        <v>#VALUE!</v>
      </c>
      <c r="L59" s="2" t="s">
        <v>782</v>
      </c>
      <c r="M59" s="1" t="str">
        <f t="shared" si="19"/>
        <v xml:space="preserve">INTAMT </v>
      </c>
      <c r="N59" s="1" t="str">
        <f t="shared" si="20"/>
        <v xml:space="preserve">INTAMT </v>
      </c>
      <c r="O59" s="2" t="e">
        <f t="shared" si="21"/>
        <v>#VALUE!</v>
      </c>
      <c r="P59" s="2" t="e">
        <f t="shared" si="22"/>
        <v>#VALUE!</v>
      </c>
      <c r="Q59" s="2"/>
      <c r="R59" s="12" t="str">
        <f t="shared" si="23"/>
        <v xml:space="preserve">INTAMT </v>
      </c>
      <c r="S59" s="2"/>
      <c r="T59" s="2"/>
      <c r="U59" s="2"/>
      <c r="V59" s="2"/>
      <c r="W59" s="2"/>
      <c r="X59" s="2"/>
      <c r="Y59" s="2"/>
    </row>
    <row r="60" spans="1:25" x14ac:dyDescent="0.25">
      <c r="A60" s="2"/>
      <c r="B60" s="2" t="s">
        <v>649</v>
      </c>
      <c r="C60" s="11">
        <f t="shared" si="10"/>
        <v>10</v>
      </c>
      <c r="D60" s="2" t="str">
        <f t="shared" si="11"/>
        <v xml:space="preserve">SUPPLINFO </v>
      </c>
      <c r="E60" s="1" t="str">
        <f t="shared" si="12"/>
        <v>SUPP</v>
      </c>
      <c r="F60" s="2" t="str">
        <f t="shared" si="13"/>
        <v>VARCHAR2 (32),</v>
      </c>
      <c r="G60" s="2">
        <f t="shared" si="14"/>
        <v>10</v>
      </c>
      <c r="H60" s="1" t="str">
        <f t="shared" si="15"/>
        <v xml:space="preserve">VARCHAR2 </v>
      </c>
      <c r="I60" s="2">
        <f t="shared" si="16"/>
        <v>13</v>
      </c>
      <c r="J60" s="2">
        <f t="shared" si="17"/>
        <v>3</v>
      </c>
      <c r="K60" s="1" t="str">
        <f t="shared" si="18"/>
        <v>32</v>
      </c>
      <c r="L60" s="2" t="s">
        <v>782</v>
      </c>
      <c r="M60" s="1" t="str">
        <f t="shared" si="19"/>
        <v xml:space="preserve">SUPPLINFO </v>
      </c>
      <c r="N60" s="1" t="str">
        <f t="shared" si="20"/>
        <v xml:space="preserve">SUPPLINFO </v>
      </c>
      <c r="O60" s="2" t="str">
        <f t="shared" si="21"/>
        <v xml:space="preserve">VARCHAR2 </v>
      </c>
      <c r="P60" s="2" t="str">
        <f t="shared" si="22"/>
        <v>32</v>
      </c>
      <c r="Q60" s="2"/>
      <c r="R60" s="12" t="str">
        <f t="shared" si="23"/>
        <v xml:space="preserve">SUPPLINFO </v>
      </c>
      <c r="S60" s="2"/>
      <c r="T60" s="2"/>
      <c r="U60" s="2"/>
      <c r="V60" s="2"/>
      <c r="W60" s="2"/>
      <c r="X60" s="2"/>
      <c r="Y60" s="2"/>
    </row>
    <row r="61" spans="1:25" x14ac:dyDescent="0.25">
      <c r="A61" s="2"/>
      <c r="B61" s="2" t="s">
        <v>650</v>
      </c>
      <c r="C61" s="11">
        <f t="shared" si="10"/>
        <v>11</v>
      </c>
      <c r="D61" s="2" t="str">
        <f t="shared" si="11"/>
        <v xml:space="preserve">APPLACCTID </v>
      </c>
      <c r="E61" s="1" t="str">
        <f t="shared" si="12"/>
        <v>APPL</v>
      </c>
      <c r="F61" s="2" t="str">
        <f t="shared" si="13"/>
        <v>VARCHAR2 (32),</v>
      </c>
      <c r="G61" s="2">
        <f t="shared" si="14"/>
        <v>10</v>
      </c>
      <c r="H61" s="1" t="str">
        <f t="shared" si="15"/>
        <v xml:space="preserve">VARCHAR2 </v>
      </c>
      <c r="I61" s="2">
        <f t="shared" si="16"/>
        <v>13</v>
      </c>
      <c r="J61" s="2">
        <f t="shared" si="17"/>
        <v>3</v>
      </c>
      <c r="K61" s="1" t="str">
        <f t="shared" si="18"/>
        <v>32</v>
      </c>
      <c r="L61" s="2" t="s">
        <v>782</v>
      </c>
      <c r="M61" s="1" t="str">
        <f t="shared" si="19"/>
        <v xml:space="preserve">APPLACCTID </v>
      </c>
      <c r="N61" s="1" t="str">
        <f t="shared" si="20"/>
        <v xml:space="preserve">APPLACCTID </v>
      </c>
      <c r="O61" s="2" t="str">
        <f t="shared" si="21"/>
        <v xml:space="preserve">VARCHAR2 </v>
      </c>
      <c r="P61" s="2" t="str">
        <f t="shared" si="22"/>
        <v>32</v>
      </c>
      <c r="Q61" s="2"/>
      <c r="R61" s="12" t="str">
        <f t="shared" si="23"/>
        <v xml:space="preserve">APPLACCTID </v>
      </c>
      <c r="S61" s="2"/>
      <c r="T61" s="2"/>
      <c r="U61" s="2"/>
      <c r="V61" s="2"/>
      <c r="W61" s="2"/>
      <c r="X61" s="2"/>
      <c r="Y61" s="2"/>
    </row>
    <row r="62" spans="1:25" x14ac:dyDescent="0.25">
      <c r="A62" s="2"/>
      <c r="B62" s="2" t="s">
        <v>651</v>
      </c>
      <c r="C62" s="11">
        <f t="shared" si="10"/>
        <v>9</v>
      </c>
      <c r="D62" s="2" t="str">
        <f t="shared" si="11"/>
        <v xml:space="preserve">APPLADD1 </v>
      </c>
      <c r="E62" s="1" t="str">
        <f t="shared" si="12"/>
        <v>APPL</v>
      </c>
      <c r="F62" s="2" t="str">
        <f t="shared" si="13"/>
        <v>VARCHAR2 (50),</v>
      </c>
      <c r="G62" s="2">
        <f t="shared" si="14"/>
        <v>10</v>
      </c>
      <c r="H62" s="1" t="str">
        <f t="shared" si="15"/>
        <v xml:space="preserve">VARCHAR2 </v>
      </c>
      <c r="I62" s="2">
        <f t="shared" si="16"/>
        <v>13</v>
      </c>
      <c r="J62" s="2">
        <f t="shared" si="17"/>
        <v>3</v>
      </c>
      <c r="K62" s="1" t="str">
        <f t="shared" si="18"/>
        <v>50</v>
      </c>
      <c r="L62" s="2" t="s">
        <v>782</v>
      </c>
      <c r="M62" s="1" t="str">
        <f t="shared" si="19"/>
        <v xml:space="preserve">APPLADD1 </v>
      </c>
      <c r="N62" s="1" t="str">
        <f t="shared" si="20"/>
        <v xml:space="preserve">APPLADD1 </v>
      </c>
      <c r="O62" s="2" t="str">
        <f t="shared" si="21"/>
        <v xml:space="preserve">VARCHAR2 </v>
      </c>
      <c r="P62" s="2" t="str">
        <f t="shared" si="22"/>
        <v>50</v>
      </c>
      <c r="Q62" s="2"/>
      <c r="R62" s="12" t="str">
        <f t="shared" si="23"/>
        <v xml:space="preserve">APPLADD1 </v>
      </c>
      <c r="S62" s="2"/>
      <c r="T62" s="2"/>
      <c r="U62" s="2"/>
      <c r="V62" s="2"/>
      <c r="W62" s="2"/>
      <c r="X62" s="2"/>
      <c r="Y62" s="2"/>
    </row>
    <row r="63" spans="1:25" x14ac:dyDescent="0.25">
      <c r="A63" s="2"/>
      <c r="B63" s="2" t="s">
        <v>652</v>
      </c>
      <c r="C63" s="11">
        <f t="shared" si="10"/>
        <v>9</v>
      </c>
      <c r="D63" s="2" t="str">
        <f t="shared" si="11"/>
        <v xml:space="preserve">APPLADD2 </v>
      </c>
      <c r="E63" s="1" t="str">
        <f t="shared" si="12"/>
        <v>APPL</v>
      </c>
      <c r="F63" s="2" t="str">
        <f t="shared" si="13"/>
        <v>VARCHAR2 (50),</v>
      </c>
      <c r="G63" s="2">
        <f t="shared" si="14"/>
        <v>10</v>
      </c>
      <c r="H63" s="1" t="str">
        <f t="shared" si="15"/>
        <v xml:space="preserve">VARCHAR2 </v>
      </c>
      <c r="I63" s="2">
        <f t="shared" si="16"/>
        <v>13</v>
      </c>
      <c r="J63" s="2">
        <f t="shared" si="17"/>
        <v>3</v>
      </c>
      <c r="K63" s="1" t="str">
        <f t="shared" si="18"/>
        <v>50</v>
      </c>
      <c r="L63" s="2" t="s">
        <v>782</v>
      </c>
      <c r="M63" s="1" t="str">
        <f t="shared" si="19"/>
        <v xml:space="preserve">APPLADD2 </v>
      </c>
      <c r="N63" s="1" t="str">
        <f t="shared" si="20"/>
        <v xml:space="preserve">APPLADD2 </v>
      </c>
      <c r="O63" s="2" t="str">
        <f t="shared" si="21"/>
        <v xml:space="preserve">VARCHAR2 </v>
      </c>
      <c r="P63" s="2" t="str">
        <f t="shared" si="22"/>
        <v>50</v>
      </c>
      <c r="Q63" s="2"/>
      <c r="R63" s="12" t="str">
        <f t="shared" si="23"/>
        <v xml:space="preserve">APPLADD2 </v>
      </c>
      <c r="S63" s="2"/>
      <c r="T63" s="2"/>
      <c r="U63" s="2"/>
      <c r="V63" s="2"/>
      <c r="W63" s="2"/>
      <c r="X63" s="2"/>
      <c r="Y63" s="2"/>
    </row>
    <row r="64" spans="1:25" x14ac:dyDescent="0.25">
      <c r="A64" s="2"/>
      <c r="B64" s="2" t="s">
        <v>653</v>
      </c>
      <c r="C64" s="11">
        <f t="shared" si="10"/>
        <v>9</v>
      </c>
      <c r="D64" s="2" t="str">
        <f t="shared" si="11"/>
        <v xml:space="preserve">APPLADD3 </v>
      </c>
      <c r="E64" s="1" t="str">
        <f t="shared" si="12"/>
        <v>APPL</v>
      </c>
      <c r="F64" s="2" t="str">
        <f t="shared" si="13"/>
        <v>VARCHAR2 (50),</v>
      </c>
      <c r="G64" s="2">
        <f t="shared" si="14"/>
        <v>10</v>
      </c>
      <c r="H64" s="1" t="str">
        <f t="shared" si="15"/>
        <v xml:space="preserve">VARCHAR2 </v>
      </c>
      <c r="I64" s="2">
        <f t="shared" si="16"/>
        <v>13</v>
      </c>
      <c r="J64" s="2">
        <f t="shared" si="17"/>
        <v>3</v>
      </c>
      <c r="K64" s="1" t="str">
        <f t="shared" si="18"/>
        <v>50</v>
      </c>
      <c r="L64" s="2" t="s">
        <v>782</v>
      </c>
      <c r="M64" s="1" t="str">
        <f t="shared" si="19"/>
        <v xml:space="preserve">APPLADD3 </v>
      </c>
      <c r="N64" s="1" t="str">
        <f t="shared" si="20"/>
        <v xml:space="preserve">APPLADD3 </v>
      </c>
      <c r="O64" s="2" t="str">
        <f t="shared" si="21"/>
        <v xml:space="preserve">VARCHAR2 </v>
      </c>
      <c r="P64" s="2" t="str">
        <f t="shared" si="22"/>
        <v>50</v>
      </c>
      <c r="Q64" s="2"/>
      <c r="R64" s="12" t="str">
        <f t="shared" si="23"/>
        <v xml:space="preserve">APPLADD3 </v>
      </c>
      <c r="S64" s="2"/>
      <c r="T64" s="2"/>
      <c r="U64" s="2"/>
      <c r="V64" s="2"/>
      <c r="W64" s="2"/>
      <c r="X64" s="2"/>
      <c r="Y64" s="2"/>
    </row>
    <row r="65" spans="1:25" x14ac:dyDescent="0.25">
      <c r="A65" s="2"/>
      <c r="B65" s="2" t="s">
        <v>654</v>
      </c>
      <c r="C65" s="11">
        <f t="shared" si="10"/>
        <v>12</v>
      </c>
      <c r="D65" s="2" t="str">
        <f t="shared" si="11"/>
        <v xml:space="preserve">OBLPRTYNAME </v>
      </c>
      <c r="E65" s="1" t="str">
        <f t="shared" si="12"/>
        <v>OBLP</v>
      </c>
      <c r="F65" s="2" t="str">
        <f t="shared" si="13"/>
        <v>VARCHAR2 (50),</v>
      </c>
      <c r="G65" s="2">
        <f t="shared" si="14"/>
        <v>10</v>
      </c>
      <c r="H65" s="1" t="str">
        <f t="shared" si="15"/>
        <v xml:space="preserve">VARCHAR2 </v>
      </c>
      <c r="I65" s="2">
        <f t="shared" si="16"/>
        <v>13</v>
      </c>
      <c r="J65" s="2">
        <f t="shared" si="17"/>
        <v>3</v>
      </c>
      <c r="K65" s="1" t="str">
        <f t="shared" si="18"/>
        <v>50</v>
      </c>
      <c r="L65" s="2" t="s">
        <v>782</v>
      </c>
      <c r="M65" s="1" t="str">
        <f t="shared" si="19"/>
        <v xml:space="preserve">OBLPRTYNAME </v>
      </c>
      <c r="N65" s="1" t="str">
        <f t="shared" si="20"/>
        <v xml:space="preserve">OBLPRTYNAME </v>
      </c>
      <c r="O65" s="2" t="str">
        <f t="shared" si="21"/>
        <v xml:space="preserve">VARCHAR2 </v>
      </c>
      <c r="P65" s="2" t="str">
        <f t="shared" si="22"/>
        <v>50</v>
      </c>
      <c r="Q65" s="2"/>
      <c r="R65" s="12" t="str">
        <f t="shared" si="23"/>
        <v xml:space="preserve">OBLPRTYNAME </v>
      </c>
      <c r="S65" s="2"/>
      <c r="T65" s="2"/>
      <c r="U65" s="2"/>
      <c r="V65" s="2"/>
      <c r="W65" s="2"/>
      <c r="X65" s="2"/>
      <c r="Y65" s="2"/>
    </row>
    <row r="66" spans="1:25" x14ac:dyDescent="0.25">
      <c r="B66" t="s">
        <v>655</v>
      </c>
      <c r="C66" s="11">
        <f t="shared" si="10"/>
        <v>8</v>
      </c>
      <c r="D66" s="2" t="str">
        <f t="shared" si="11"/>
        <v xml:space="preserve">OBLADD1 </v>
      </c>
      <c r="E66" s="1" t="str">
        <f t="shared" si="12"/>
        <v>OBLA</v>
      </c>
      <c r="F66" s="2" t="str">
        <f t="shared" si="13"/>
        <v>VARCHAR2 (50),</v>
      </c>
      <c r="G66" s="2">
        <f t="shared" si="14"/>
        <v>10</v>
      </c>
      <c r="H66" s="1" t="str">
        <f t="shared" si="15"/>
        <v xml:space="preserve">VARCHAR2 </v>
      </c>
      <c r="I66" s="2">
        <f t="shared" si="16"/>
        <v>13</v>
      </c>
      <c r="J66" s="2">
        <f t="shared" si="17"/>
        <v>3</v>
      </c>
      <c r="K66" s="1" t="str">
        <f t="shared" si="18"/>
        <v>50</v>
      </c>
      <c r="L66" s="2" t="s">
        <v>782</v>
      </c>
      <c r="M66" s="1" t="str">
        <f t="shared" si="19"/>
        <v xml:space="preserve">OBLADD1 </v>
      </c>
      <c r="N66" s="1" t="str">
        <f t="shared" si="20"/>
        <v xml:space="preserve">OBLADD1 </v>
      </c>
      <c r="O66" s="2" t="str">
        <f t="shared" si="21"/>
        <v xml:space="preserve">VARCHAR2 </v>
      </c>
      <c r="P66" s="2" t="str">
        <f t="shared" si="22"/>
        <v>50</v>
      </c>
      <c r="Q66" s="2"/>
      <c r="R66" s="12" t="str">
        <f t="shared" si="23"/>
        <v xml:space="preserve">OBLADD1 </v>
      </c>
      <c r="S66" s="2"/>
      <c r="T66" s="2"/>
      <c r="U66" s="2"/>
      <c r="V66" s="2"/>
      <c r="W66" s="2"/>
      <c r="X66" s="2"/>
      <c r="Y66" s="2"/>
    </row>
    <row r="67" spans="1:25" x14ac:dyDescent="0.25">
      <c r="B67" t="s">
        <v>656</v>
      </c>
      <c r="C67" s="11">
        <f t="shared" ref="C67:C130" si="24">FIND(" ",B67)</f>
        <v>8</v>
      </c>
      <c r="D67" s="2" t="str">
        <f t="shared" ref="D67:D130" si="25">MID(B67,1,C67)</f>
        <v xml:space="preserve">OBLADD2 </v>
      </c>
      <c r="E67" s="1" t="str">
        <f t="shared" ref="E67:E130" si="26">LEFT(D67,4)</f>
        <v>OBLA</v>
      </c>
      <c r="F67" s="2" t="str">
        <f t="shared" ref="F67:F130" si="27">TRIM(MID(B67,C67,100))</f>
        <v>VARCHAR2 (50),</v>
      </c>
      <c r="G67" s="2">
        <f t="shared" ref="G67:G130" si="28">FIND("(",(F67))</f>
        <v>10</v>
      </c>
      <c r="H67" s="1" t="str">
        <f t="shared" ref="H67:H130" si="29">MID(F67,1,G67-1)</f>
        <v xml:space="preserve">VARCHAR2 </v>
      </c>
      <c r="I67" s="2">
        <f t="shared" ref="I67:I130" si="30">FIND(")",F67)</f>
        <v>13</v>
      </c>
      <c r="J67" s="2">
        <f t="shared" ref="J67:J130" si="31">I67-G67</f>
        <v>3</v>
      </c>
      <c r="K67" s="1" t="str">
        <f t="shared" ref="K67:K130" si="32">MID(F67,G67+1,J67-1)</f>
        <v>50</v>
      </c>
      <c r="L67" s="2" t="s">
        <v>782</v>
      </c>
      <c r="M67" s="1" t="str">
        <f t="shared" ref="M67:M130" si="33">D67</f>
        <v xml:space="preserve">OBLADD2 </v>
      </c>
      <c r="N67" s="1" t="str">
        <f t="shared" ref="N67:N130" si="34">M67</f>
        <v xml:space="preserve">OBLADD2 </v>
      </c>
      <c r="O67" s="2" t="str">
        <f t="shared" ref="O67:O130" si="35">H67</f>
        <v xml:space="preserve">VARCHAR2 </v>
      </c>
      <c r="P67" s="2" t="str">
        <f t="shared" ref="P67:P130" si="36">K67</f>
        <v>50</v>
      </c>
      <c r="Q67" s="2"/>
      <c r="R67" s="12" t="str">
        <f t="shared" si="23"/>
        <v xml:space="preserve">OBLADD2 </v>
      </c>
      <c r="S67" s="2"/>
      <c r="T67" s="2"/>
      <c r="U67" s="2"/>
      <c r="V67" s="2"/>
      <c r="W67" s="2"/>
      <c r="X67" s="2"/>
      <c r="Y67" s="2"/>
    </row>
    <row r="68" spans="1:25" x14ac:dyDescent="0.25">
      <c r="B68" t="s">
        <v>657</v>
      </c>
      <c r="C68" s="11">
        <f t="shared" si="24"/>
        <v>8</v>
      </c>
      <c r="D68" s="2" t="str">
        <f t="shared" si="25"/>
        <v xml:space="preserve">OBLADD3 </v>
      </c>
      <c r="E68" s="1" t="str">
        <f t="shared" si="26"/>
        <v>OBLA</v>
      </c>
      <c r="F68" s="2" t="str">
        <f t="shared" si="27"/>
        <v>VARCHAR2 (50),</v>
      </c>
      <c r="G68" s="2">
        <f t="shared" si="28"/>
        <v>10</v>
      </c>
      <c r="H68" s="1" t="str">
        <f t="shared" si="29"/>
        <v xml:space="preserve">VARCHAR2 </v>
      </c>
      <c r="I68" s="2">
        <f t="shared" si="30"/>
        <v>13</v>
      </c>
      <c r="J68" s="2">
        <f t="shared" si="31"/>
        <v>3</v>
      </c>
      <c r="K68" s="1" t="str">
        <f t="shared" si="32"/>
        <v>50</v>
      </c>
      <c r="L68" s="2" t="s">
        <v>782</v>
      </c>
      <c r="M68" s="1" t="str">
        <f t="shared" si="33"/>
        <v xml:space="preserve">OBLADD3 </v>
      </c>
      <c r="N68" s="1" t="str">
        <f t="shared" si="34"/>
        <v xml:space="preserve">OBLADD3 </v>
      </c>
      <c r="O68" s="2" t="str">
        <f t="shared" si="35"/>
        <v xml:space="preserve">VARCHAR2 </v>
      </c>
      <c r="P68" s="2" t="str">
        <f t="shared" si="36"/>
        <v>50</v>
      </c>
      <c r="Q68" s="2"/>
      <c r="R68" s="12" t="str">
        <f t="shared" si="23"/>
        <v xml:space="preserve">OBLADD3 </v>
      </c>
      <c r="S68" s="2"/>
      <c r="T68" s="2"/>
      <c r="U68" s="2"/>
      <c r="V68" s="2"/>
      <c r="W68" s="2"/>
      <c r="X68" s="2"/>
      <c r="Y68" s="2"/>
    </row>
    <row r="69" spans="1:25" x14ac:dyDescent="0.25">
      <c r="B69" t="s">
        <v>658</v>
      </c>
      <c r="C69" s="11">
        <f t="shared" si="24"/>
        <v>8</v>
      </c>
      <c r="D69" s="2" t="str">
        <f t="shared" si="25"/>
        <v xml:space="preserve">ISSUBNK </v>
      </c>
      <c r="E69" s="1" t="str">
        <f t="shared" si="26"/>
        <v>ISSU</v>
      </c>
      <c r="F69" s="2" t="str">
        <f t="shared" si="27"/>
        <v>VARCHAR2 (6),</v>
      </c>
      <c r="G69" s="2">
        <f t="shared" si="28"/>
        <v>10</v>
      </c>
      <c r="H69" s="1" t="str">
        <f t="shared" si="29"/>
        <v xml:space="preserve">VARCHAR2 </v>
      </c>
      <c r="I69" s="2">
        <f t="shared" si="30"/>
        <v>12</v>
      </c>
      <c r="J69" s="2">
        <f t="shared" si="31"/>
        <v>2</v>
      </c>
      <c r="K69" s="1" t="str">
        <f t="shared" si="32"/>
        <v>6</v>
      </c>
      <c r="L69" s="2" t="s">
        <v>782</v>
      </c>
      <c r="M69" s="1" t="str">
        <f t="shared" si="33"/>
        <v xml:space="preserve">ISSUBNK </v>
      </c>
      <c r="N69" s="1" t="str">
        <f t="shared" si="34"/>
        <v xml:space="preserve">ISSUBNK </v>
      </c>
      <c r="O69" s="2" t="str">
        <f t="shared" si="35"/>
        <v xml:space="preserve">VARCHAR2 </v>
      </c>
      <c r="P69" s="2" t="str">
        <f t="shared" si="36"/>
        <v>6</v>
      </c>
      <c r="Q69" s="2"/>
      <c r="R69" s="12" t="str">
        <f t="shared" ref="R69:R132" si="37">N69</f>
        <v xml:space="preserve">ISSUBNK </v>
      </c>
      <c r="S69" s="2"/>
      <c r="T69" s="2"/>
      <c r="U69" s="2"/>
      <c r="V69" s="2"/>
      <c r="W69" s="2"/>
      <c r="X69" s="2"/>
      <c r="Y69" s="2"/>
    </row>
    <row r="70" spans="1:25" x14ac:dyDescent="0.25">
      <c r="B70" t="s">
        <v>659</v>
      </c>
      <c r="C70" s="11">
        <f t="shared" si="24"/>
        <v>11</v>
      </c>
      <c r="D70" s="2" t="str">
        <f t="shared" si="25"/>
        <v xml:space="preserve">ISSUBRANCH </v>
      </c>
      <c r="E70" s="1" t="str">
        <f t="shared" si="26"/>
        <v>ISSU</v>
      </c>
      <c r="F70" s="2" t="str">
        <f t="shared" si="27"/>
        <v>VARCHAR2 (6),</v>
      </c>
      <c r="G70" s="2">
        <f t="shared" si="28"/>
        <v>10</v>
      </c>
      <c r="H70" s="1" t="str">
        <f t="shared" si="29"/>
        <v xml:space="preserve">VARCHAR2 </v>
      </c>
      <c r="I70" s="2">
        <f t="shared" si="30"/>
        <v>12</v>
      </c>
      <c r="J70" s="2">
        <f t="shared" si="31"/>
        <v>2</v>
      </c>
      <c r="K70" s="1" t="str">
        <f t="shared" si="32"/>
        <v>6</v>
      </c>
      <c r="L70" s="2" t="s">
        <v>782</v>
      </c>
      <c r="M70" s="1" t="str">
        <f t="shared" si="33"/>
        <v xml:space="preserve">ISSUBRANCH </v>
      </c>
      <c r="N70" s="1" t="str">
        <f t="shared" si="34"/>
        <v xml:space="preserve">ISSUBRANCH </v>
      </c>
      <c r="O70" s="2" t="str">
        <f t="shared" si="35"/>
        <v xml:space="preserve">VARCHAR2 </v>
      </c>
      <c r="P70" s="2" t="str">
        <f t="shared" si="36"/>
        <v>6</v>
      </c>
      <c r="Q70" s="2"/>
      <c r="R70" s="12" t="str">
        <f t="shared" si="37"/>
        <v xml:space="preserve">ISSUBRANCH </v>
      </c>
      <c r="S70" s="2"/>
      <c r="T70" s="2"/>
      <c r="U70" s="2"/>
      <c r="V70" s="2"/>
      <c r="W70" s="2"/>
      <c r="X70" s="2"/>
      <c r="Y70" s="2"/>
    </row>
    <row r="71" spans="1:25" x14ac:dyDescent="0.25">
      <c r="B71" t="s">
        <v>660</v>
      </c>
      <c r="C71" s="11">
        <f t="shared" si="24"/>
        <v>12</v>
      </c>
      <c r="D71" s="2" t="str">
        <f t="shared" si="25"/>
        <v xml:space="preserve">ISSUBICCODE </v>
      </c>
      <c r="E71" s="1" t="str">
        <f t="shared" si="26"/>
        <v>ISSU</v>
      </c>
      <c r="F71" s="2" t="str">
        <f t="shared" si="27"/>
        <v>VARCHAR2 (15),</v>
      </c>
      <c r="G71" s="2">
        <f t="shared" si="28"/>
        <v>10</v>
      </c>
      <c r="H71" s="1" t="str">
        <f t="shared" si="29"/>
        <v xml:space="preserve">VARCHAR2 </v>
      </c>
      <c r="I71" s="2">
        <f t="shared" si="30"/>
        <v>13</v>
      </c>
      <c r="J71" s="2">
        <f t="shared" si="31"/>
        <v>3</v>
      </c>
      <c r="K71" s="1" t="str">
        <f t="shared" si="32"/>
        <v>15</v>
      </c>
      <c r="L71" s="2" t="s">
        <v>782</v>
      </c>
      <c r="M71" s="1" t="str">
        <f t="shared" si="33"/>
        <v xml:space="preserve">ISSUBICCODE </v>
      </c>
      <c r="N71" s="1" t="str">
        <f t="shared" si="34"/>
        <v xml:space="preserve">ISSUBICCODE </v>
      </c>
      <c r="O71" s="2" t="str">
        <f t="shared" si="35"/>
        <v xml:space="preserve">VARCHAR2 </v>
      </c>
      <c r="P71" s="2" t="str">
        <f t="shared" si="36"/>
        <v>15</v>
      </c>
      <c r="Q71" s="2"/>
      <c r="R71" s="12" t="str">
        <f t="shared" si="37"/>
        <v xml:space="preserve">ISSUBICCODE </v>
      </c>
      <c r="S71" s="2"/>
      <c r="T71" s="2"/>
      <c r="U71" s="2"/>
      <c r="V71" s="2"/>
      <c r="W71" s="2"/>
      <c r="X71" s="2"/>
      <c r="Y71" s="2"/>
    </row>
    <row r="72" spans="1:25" x14ac:dyDescent="0.25">
      <c r="B72" t="s">
        <v>661</v>
      </c>
      <c r="C72" s="11">
        <f t="shared" si="24"/>
        <v>11</v>
      </c>
      <c r="D72" s="2" t="str">
        <f t="shared" si="25"/>
        <v xml:space="preserve">ISSUPRTYID </v>
      </c>
      <c r="E72" s="1" t="str">
        <f t="shared" si="26"/>
        <v>ISSU</v>
      </c>
      <c r="F72" s="2" t="str">
        <f t="shared" si="27"/>
        <v>VARCHAR2 (20),</v>
      </c>
      <c r="G72" s="2">
        <f t="shared" si="28"/>
        <v>10</v>
      </c>
      <c r="H72" s="1" t="str">
        <f t="shared" si="29"/>
        <v xml:space="preserve">VARCHAR2 </v>
      </c>
      <c r="I72" s="2">
        <f t="shared" si="30"/>
        <v>13</v>
      </c>
      <c r="J72" s="2">
        <f t="shared" si="31"/>
        <v>3</v>
      </c>
      <c r="K72" s="1" t="str">
        <f t="shared" si="32"/>
        <v>20</v>
      </c>
      <c r="L72" s="2" t="s">
        <v>782</v>
      </c>
      <c r="M72" s="1" t="str">
        <f t="shared" si="33"/>
        <v xml:space="preserve">ISSUPRTYID </v>
      </c>
      <c r="N72" s="1" t="str">
        <f t="shared" si="34"/>
        <v xml:space="preserve">ISSUPRTYID </v>
      </c>
      <c r="O72" s="2" t="str">
        <f t="shared" si="35"/>
        <v xml:space="preserve">VARCHAR2 </v>
      </c>
      <c r="P72" s="2" t="str">
        <f t="shared" si="36"/>
        <v>20</v>
      </c>
      <c r="Q72" s="2"/>
      <c r="R72" s="12" t="str">
        <f t="shared" si="37"/>
        <v xml:space="preserve">ISSUPRTYID </v>
      </c>
      <c r="S72" s="2"/>
      <c r="T72" s="2"/>
      <c r="U72" s="2"/>
      <c r="V72" s="2"/>
      <c r="W72" s="2"/>
      <c r="X72" s="2"/>
      <c r="Y72" s="2"/>
    </row>
    <row r="73" spans="1:25" x14ac:dyDescent="0.25">
      <c r="B73" t="s">
        <v>662</v>
      </c>
      <c r="C73" s="11">
        <f t="shared" si="24"/>
        <v>9</v>
      </c>
      <c r="D73" s="2" t="str">
        <f t="shared" si="25"/>
        <v xml:space="preserve">ISSUADD1 </v>
      </c>
      <c r="E73" s="1" t="str">
        <f t="shared" si="26"/>
        <v>ISSU</v>
      </c>
      <c r="F73" s="2" t="str">
        <f t="shared" si="27"/>
        <v>VARCHAR2 (50),</v>
      </c>
      <c r="G73" s="2">
        <f t="shared" si="28"/>
        <v>10</v>
      </c>
      <c r="H73" s="1" t="str">
        <f t="shared" si="29"/>
        <v xml:space="preserve">VARCHAR2 </v>
      </c>
      <c r="I73" s="2">
        <f t="shared" si="30"/>
        <v>13</v>
      </c>
      <c r="J73" s="2">
        <f t="shared" si="31"/>
        <v>3</v>
      </c>
      <c r="K73" s="1" t="str">
        <f t="shared" si="32"/>
        <v>50</v>
      </c>
      <c r="L73" s="2" t="s">
        <v>782</v>
      </c>
      <c r="M73" s="1" t="str">
        <f t="shared" si="33"/>
        <v xml:space="preserve">ISSUADD1 </v>
      </c>
      <c r="N73" s="1" t="str">
        <f t="shared" si="34"/>
        <v xml:space="preserve">ISSUADD1 </v>
      </c>
      <c r="O73" s="2" t="str">
        <f t="shared" si="35"/>
        <v xml:space="preserve">VARCHAR2 </v>
      </c>
      <c r="P73" s="2" t="str">
        <f t="shared" si="36"/>
        <v>50</v>
      </c>
      <c r="Q73" s="2"/>
      <c r="R73" s="12" t="str">
        <f t="shared" si="37"/>
        <v xml:space="preserve">ISSUADD1 </v>
      </c>
      <c r="S73" s="2"/>
      <c r="T73" s="2"/>
      <c r="U73" s="2"/>
      <c r="V73" s="2"/>
      <c r="W73" s="2"/>
      <c r="X73" s="2"/>
      <c r="Y73" s="2"/>
    </row>
    <row r="74" spans="1:25" x14ac:dyDescent="0.25">
      <c r="B74" t="s">
        <v>663</v>
      </c>
      <c r="C74" s="11">
        <f t="shared" si="24"/>
        <v>9</v>
      </c>
      <c r="D74" s="2" t="str">
        <f t="shared" si="25"/>
        <v xml:space="preserve">ISSUADD2 </v>
      </c>
      <c r="E74" s="1" t="str">
        <f t="shared" si="26"/>
        <v>ISSU</v>
      </c>
      <c r="F74" s="2" t="str">
        <f t="shared" si="27"/>
        <v>VARCHAR2 (50),</v>
      </c>
      <c r="G74" s="2">
        <f t="shared" si="28"/>
        <v>10</v>
      </c>
      <c r="H74" s="1" t="str">
        <f t="shared" si="29"/>
        <v xml:space="preserve">VARCHAR2 </v>
      </c>
      <c r="I74" s="2">
        <f t="shared" si="30"/>
        <v>13</v>
      </c>
      <c r="J74" s="2">
        <f t="shared" si="31"/>
        <v>3</v>
      </c>
      <c r="K74" s="1" t="str">
        <f t="shared" si="32"/>
        <v>50</v>
      </c>
      <c r="L74" s="2" t="s">
        <v>782</v>
      </c>
      <c r="M74" s="1" t="str">
        <f t="shared" si="33"/>
        <v xml:space="preserve">ISSUADD2 </v>
      </c>
      <c r="N74" s="1" t="str">
        <f t="shared" si="34"/>
        <v xml:space="preserve">ISSUADD2 </v>
      </c>
      <c r="O74" s="2" t="str">
        <f t="shared" si="35"/>
        <v xml:space="preserve">VARCHAR2 </v>
      </c>
      <c r="P74" s="2" t="str">
        <f t="shared" si="36"/>
        <v>50</v>
      </c>
      <c r="Q74" s="2"/>
      <c r="R74" s="12" t="str">
        <f t="shared" si="37"/>
        <v xml:space="preserve">ISSUADD2 </v>
      </c>
      <c r="S74" s="2"/>
      <c r="T74" s="2"/>
      <c r="U74" s="2"/>
      <c r="V74" s="2"/>
      <c r="W74" s="2"/>
      <c r="X74" s="2"/>
      <c r="Y74" s="2"/>
    </row>
    <row r="75" spans="1:25" x14ac:dyDescent="0.25">
      <c r="B75" t="s">
        <v>664</v>
      </c>
      <c r="C75" s="11">
        <f t="shared" si="24"/>
        <v>9</v>
      </c>
      <c r="D75" s="2" t="str">
        <f t="shared" si="25"/>
        <v xml:space="preserve">ISSUADD3 </v>
      </c>
      <c r="E75" s="1" t="str">
        <f t="shared" si="26"/>
        <v>ISSU</v>
      </c>
      <c r="F75" s="2" t="str">
        <f t="shared" si="27"/>
        <v>VARCHAR2 (50),</v>
      </c>
      <c r="G75" s="2">
        <f t="shared" si="28"/>
        <v>10</v>
      </c>
      <c r="H75" s="1" t="str">
        <f t="shared" si="29"/>
        <v xml:space="preserve">VARCHAR2 </v>
      </c>
      <c r="I75" s="2">
        <f t="shared" si="30"/>
        <v>13</v>
      </c>
      <c r="J75" s="2">
        <f t="shared" si="31"/>
        <v>3</v>
      </c>
      <c r="K75" s="1" t="str">
        <f t="shared" si="32"/>
        <v>50</v>
      </c>
      <c r="L75" s="2" t="s">
        <v>782</v>
      </c>
      <c r="M75" s="1" t="str">
        <f t="shared" si="33"/>
        <v xml:space="preserve">ISSUADD3 </v>
      </c>
      <c r="N75" s="1" t="str">
        <f t="shared" si="34"/>
        <v xml:space="preserve">ISSUADD3 </v>
      </c>
      <c r="O75" s="2" t="str">
        <f t="shared" si="35"/>
        <v xml:space="preserve">VARCHAR2 </v>
      </c>
      <c r="P75" s="2" t="str">
        <f t="shared" si="36"/>
        <v>50</v>
      </c>
      <c r="Q75" s="2"/>
      <c r="R75" s="12" t="str">
        <f t="shared" si="37"/>
        <v xml:space="preserve">ISSUADD3 </v>
      </c>
      <c r="S75" s="2"/>
      <c r="T75" s="2"/>
      <c r="U75" s="2"/>
      <c r="V75" s="2"/>
      <c r="W75" s="2"/>
      <c r="X75" s="2"/>
      <c r="Y75" s="2"/>
    </row>
    <row r="76" spans="1:25" x14ac:dyDescent="0.25">
      <c r="B76" t="s">
        <v>665</v>
      </c>
      <c r="C76" s="11">
        <f t="shared" si="24"/>
        <v>12</v>
      </c>
      <c r="D76" s="2" t="str">
        <f t="shared" si="25"/>
        <v xml:space="preserve">BENEFACCTID </v>
      </c>
      <c r="E76" s="1" t="str">
        <f t="shared" si="26"/>
        <v>BENE</v>
      </c>
      <c r="F76" s="2" t="str">
        <f t="shared" si="27"/>
        <v>VARCHAR2 (32),</v>
      </c>
      <c r="G76" s="2">
        <f t="shared" si="28"/>
        <v>10</v>
      </c>
      <c r="H76" s="1" t="str">
        <f t="shared" si="29"/>
        <v xml:space="preserve">VARCHAR2 </v>
      </c>
      <c r="I76" s="2">
        <f t="shared" si="30"/>
        <v>13</v>
      </c>
      <c r="J76" s="2">
        <f t="shared" si="31"/>
        <v>3</v>
      </c>
      <c r="K76" s="1" t="str">
        <f t="shared" si="32"/>
        <v>32</v>
      </c>
      <c r="L76" s="2" t="s">
        <v>782</v>
      </c>
      <c r="M76" s="1" t="str">
        <f t="shared" si="33"/>
        <v xml:space="preserve">BENEFACCTID </v>
      </c>
      <c r="N76" s="1" t="str">
        <f t="shared" si="34"/>
        <v xml:space="preserve">BENEFACCTID </v>
      </c>
      <c r="O76" s="2" t="str">
        <f t="shared" si="35"/>
        <v xml:space="preserve">VARCHAR2 </v>
      </c>
      <c r="P76" s="2" t="str">
        <f t="shared" si="36"/>
        <v>32</v>
      </c>
      <c r="Q76" s="2"/>
      <c r="R76" s="12" t="str">
        <f t="shared" si="37"/>
        <v xml:space="preserve">BENEFACCTID </v>
      </c>
      <c r="S76" s="2"/>
      <c r="T76" s="2"/>
      <c r="U76" s="2"/>
      <c r="V76" s="2"/>
      <c r="W76" s="2"/>
      <c r="X76" s="2"/>
      <c r="Y76" s="2"/>
    </row>
    <row r="77" spans="1:25" x14ac:dyDescent="0.25">
      <c r="B77" t="s">
        <v>196</v>
      </c>
      <c r="C77" s="11">
        <f t="shared" si="24"/>
        <v>10</v>
      </c>
      <c r="D77" s="2" t="str">
        <f t="shared" si="25"/>
        <v xml:space="preserve">BENEFADD1 </v>
      </c>
      <c r="E77" s="1" t="str">
        <f t="shared" si="26"/>
        <v>BENE</v>
      </c>
      <c r="F77" s="2" t="str">
        <f t="shared" si="27"/>
        <v>VARCHAR2 (50),</v>
      </c>
      <c r="G77" s="2">
        <f t="shared" si="28"/>
        <v>10</v>
      </c>
      <c r="H77" s="1" t="str">
        <f t="shared" si="29"/>
        <v xml:space="preserve">VARCHAR2 </v>
      </c>
      <c r="I77" s="2">
        <f t="shared" si="30"/>
        <v>13</v>
      </c>
      <c r="J77" s="2">
        <f t="shared" si="31"/>
        <v>3</v>
      </c>
      <c r="K77" s="1" t="str">
        <f t="shared" si="32"/>
        <v>50</v>
      </c>
      <c r="L77" s="2" t="s">
        <v>782</v>
      </c>
      <c r="M77" s="1" t="str">
        <f t="shared" si="33"/>
        <v xml:space="preserve">BENEFADD1 </v>
      </c>
      <c r="N77" s="1" t="str">
        <f t="shared" si="34"/>
        <v xml:space="preserve">BENEFADD1 </v>
      </c>
      <c r="O77" s="2" t="str">
        <f t="shared" si="35"/>
        <v xml:space="preserve">VARCHAR2 </v>
      </c>
      <c r="P77" s="2" t="str">
        <f t="shared" si="36"/>
        <v>50</v>
      </c>
      <c r="Q77" s="2"/>
      <c r="R77" s="12" t="str">
        <f t="shared" si="37"/>
        <v xml:space="preserve">BENEFADD1 </v>
      </c>
      <c r="S77" s="2"/>
      <c r="T77" s="2"/>
      <c r="U77" s="2"/>
      <c r="V77" s="2"/>
      <c r="W77" s="2"/>
      <c r="X77" s="2"/>
      <c r="Y77" s="2"/>
    </row>
    <row r="78" spans="1:25" x14ac:dyDescent="0.25">
      <c r="B78" t="s">
        <v>197</v>
      </c>
      <c r="C78" s="11">
        <f t="shared" si="24"/>
        <v>10</v>
      </c>
      <c r="D78" s="2" t="str">
        <f t="shared" si="25"/>
        <v xml:space="preserve">BENEFADD2 </v>
      </c>
      <c r="E78" s="1" t="str">
        <f t="shared" si="26"/>
        <v>BENE</v>
      </c>
      <c r="F78" s="2" t="str">
        <f t="shared" si="27"/>
        <v>VARCHAR2 (50),</v>
      </c>
      <c r="G78" s="2">
        <f t="shared" si="28"/>
        <v>10</v>
      </c>
      <c r="H78" s="1" t="str">
        <f t="shared" si="29"/>
        <v xml:space="preserve">VARCHAR2 </v>
      </c>
      <c r="I78" s="2">
        <f t="shared" si="30"/>
        <v>13</v>
      </c>
      <c r="J78" s="2">
        <f t="shared" si="31"/>
        <v>3</v>
      </c>
      <c r="K78" s="1" t="str">
        <f t="shared" si="32"/>
        <v>50</v>
      </c>
      <c r="L78" s="2" t="s">
        <v>782</v>
      </c>
      <c r="M78" s="1" t="str">
        <f t="shared" si="33"/>
        <v xml:space="preserve">BENEFADD2 </v>
      </c>
      <c r="N78" s="1" t="str">
        <f t="shared" si="34"/>
        <v xml:space="preserve">BENEFADD2 </v>
      </c>
      <c r="O78" s="2" t="str">
        <f t="shared" si="35"/>
        <v xml:space="preserve">VARCHAR2 </v>
      </c>
      <c r="P78" s="2" t="str">
        <f t="shared" si="36"/>
        <v>50</v>
      </c>
      <c r="Q78" s="2"/>
      <c r="R78" s="12" t="str">
        <f t="shared" si="37"/>
        <v xml:space="preserve">BENEFADD2 </v>
      </c>
      <c r="S78" s="2"/>
      <c r="T78" s="2"/>
      <c r="U78" s="2"/>
      <c r="V78" s="2"/>
      <c r="W78" s="2"/>
      <c r="X78" s="2"/>
      <c r="Y78" s="2"/>
    </row>
    <row r="79" spans="1:25" x14ac:dyDescent="0.25">
      <c r="B79" t="s">
        <v>198</v>
      </c>
      <c r="C79" s="11">
        <f t="shared" si="24"/>
        <v>10</v>
      </c>
      <c r="D79" s="2" t="str">
        <f t="shared" si="25"/>
        <v xml:space="preserve">BENEFADD3 </v>
      </c>
      <c r="E79" s="1" t="str">
        <f t="shared" si="26"/>
        <v>BENE</v>
      </c>
      <c r="F79" s="2" t="str">
        <f t="shared" si="27"/>
        <v>VARCHAR2 (50),</v>
      </c>
      <c r="G79" s="2">
        <f t="shared" si="28"/>
        <v>10</v>
      </c>
      <c r="H79" s="1" t="str">
        <f t="shared" si="29"/>
        <v xml:space="preserve">VARCHAR2 </v>
      </c>
      <c r="I79" s="2">
        <f t="shared" si="30"/>
        <v>13</v>
      </c>
      <c r="J79" s="2">
        <f t="shared" si="31"/>
        <v>3</v>
      </c>
      <c r="K79" s="1" t="str">
        <f t="shared" si="32"/>
        <v>50</v>
      </c>
      <c r="L79" s="2" t="s">
        <v>782</v>
      </c>
      <c r="M79" s="1" t="str">
        <f t="shared" si="33"/>
        <v xml:space="preserve">BENEFADD3 </v>
      </c>
      <c r="N79" s="1" t="str">
        <f t="shared" si="34"/>
        <v xml:space="preserve">BENEFADD3 </v>
      </c>
      <c r="O79" s="2" t="str">
        <f t="shared" si="35"/>
        <v xml:space="preserve">VARCHAR2 </v>
      </c>
      <c r="P79" s="2" t="str">
        <f t="shared" si="36"/>
        <v>50</v>
      </c>
      <c r="Q79" s="2"/>
      <c r="R79" s="12" t="str">
        <f t="shared" si="37"/>
        <v xml:space="preserve">BENEFADD3 </v>
      </c>
      <c r="S79" s="2"/>
      <c r="T79" s="2"/>
      <c r="U79" s="2"/>
      <c r="V79" s="2"/>
      <c r="W79" s="2"/>
      <c r="X79" s="2"/>
      <c r="Y79" s="2"/>
    </row>
    <row r="80" spans="1:25" x14ac:dyDescent="0.25">
      <c r="B80" t="s">
        <v>666</v>
      </c>
      <c r="C80" s="11">
        <f t="shared" si="24"/>
        <v>12</v>
      </c>
      <c r="D80" s="2" t="str">
        <f t="shared" si="25"/>
        <v xml:space="preserve">CONFRMINSTR </v>
      </c>
      <c r="E80" s="1" t="str">
        <f t="shared" si="26"/>
        <v>CONF</v>
      </c>
      <c r="F80" s="2" t="str">
        <f t="shared" si="27"/>
        <v>NUMBER (10),</v>
      </c>
      <c r="G80" s="2">
        <f t="shared" si="28"/>
        <v>8</v>
      </c>
      <c r="H80" s="1" t="str">
        <f t="shared" si="29"/>
        <v xml:space="preserve">NUMBER </v>
      </c>
      <c r="I80" s="2">
        <f t="shared" si="30"/>
        <v>11</v>
      </c>
      <c r="J80" s="2">
        <f t="shared" si="31"/>
        <v>3</v>
      </c>
      <c r="K80" s="1" t="str">
        <f t="shared" si="32"/>
        <v>10</v>
      </c>
      <c r="L80" s="2" t="s">
        <v>782</v>
      </c>
      <c r="M80" s="1" t="str">
        <f t="shared" si="33"/>
        <v xml:space="preserve">CONFRMINSTR </v>
      </c>
      <c r="N80" s="1" t="str">
        <f t="shared" si="34"/>
        <v xml:space="preserve">CONFRMINSTR </v>
      </c>
      <c r="O80" s="2" t="str">
        <f t="shared" si="35"/>
        <v xml:space="preserve">NUMBER </v>
      </c>
      <c r="P80" s="2" t="str">
        <f t="shared" si="36"/>
        <v>10</v>
      </c>
      <c r="Q80" s="2"/>
      <c r="R80" s="12" t="str">
        <f t="shared" si="37"/>
        <v xml:space="preserve">CONFRMINSTR </v>
      </c>
      <c r="S80" s="2"/>
      <c r="T80" s="2"/>
      <c r="U80" s="2"/>
      <c r="V80" s="2"/>
      <c r="W80" s="2"/>
      <c r="X80" s="2"/>
      <c r="Y80" s="2"/>
    </row>
    <row r="81" spans="2:25" x14ac:dyDescent="0.25">
      <c r="B81" t="s">
        <v>667</v>
      </c>
      <c r="C81" s="11">
        <f t="shared" si="24"/>
        <v>15</v>
      </c>
      <c r="D81" s="2" t="str">
        <f t="shared" si="25"/>
        <v xml:space="preserve">REQPRTYADVGBNK </v>
      </c>
      <c r="E81" s="1" t="str">
        <f t="shared" si="26"/>
        <v>REQP</v>
      </c>
      <c r="F81" s="2" t="str">
        <f t="shared" si="27"/>
        <v>VARCHAR2 (6),</v>
      </c>
      <c r="G81" s="2">
        <f t="shared" si="28"/>
        <v>10</v>
      </c>
      <c r="H81" s="1" t="str">
        <f t="shared" si="29"/>
        <v xml:space="preserve">VARCHAR2 </v>
      </c>
      <c r="I81" s="2">
        <f t="shared" si="30"/>
        <v>12</v>
      </c>
      <c r="J81" s="2">
        <f t="shared" si="31"/>
        <v>2</v>
      </c>
      <c r="K81" s="1" t="str">
        <f t="shared" si="32"/>
        <v>6</v>
      </c>
      <c r="L81" s="2" t="s">
        <v>782</v>
      </c>
      <c r="M81" s="1" t="str">
        <f t="shared" si="33"/>
        <v xml:space="preserve">REQPRTYADVGBNK </v>
      </c>
      <c r="N81" s="1" t="str">
        <f t="shared" si="34"/>
        <v xml:space="preserve">REQPRTYADVGBNK </v>
      </c>
      <c r="O81" s="2" t="str">
        <f t="shared" si="35"/>
        <v xml:space="preserve">VARCHAR2 </v>
      </c>
      <c r="P81" s="2" t="str">
        <f t="shared" si="36"/>
        <v>6</v>
      </c>
      <c r="Q81" s="2"/>
      <c r="R81" s="12" t="str">
        <f t="shared" si="37"/>
        <v xml:space="preserve">REQPRTYADVGBNK </v>
      </c>
      <c r="S81" s="2"/>
      <c r="T81" s="2"/>
      <c r="U81" s="2"/>
      <c r="V81" s="2"/>
      <c r="W81" s="2"/>
      <c r="X81" s="2"/>
      <c r="Y81" s="2"/>
    </row>
    <row r="82" spans="2:25" x14ac:dyDescent="0.25">
      <c r="B82" t="s">
        <v>668</v>
      </c>
      <c r="C82" s="11">
        <f t="shared" si="24"/>
        <v>18</v>
      </c>
      <c r="D82" s="2" t="str">
        <f t="shared" si="25"/>
        <v xml:space="preserve">REQPRTYADVGBRANCH </v>
      </c>
      <c r="E82" s="1" t="str">
        <f t="shared" si="26"/>
        <v>REQP</v>
      </c>
      <c r="F82" s="2" t="str">
        <f t="shared" si="27"/>
        <v>VARCHAR2 (6),</v>
      </c>
      <c r="G82" s="2">
        <f t="shared" si="28"/>
        <v>10</v>
      </c>
      <c r="H82" s="1" t="str">
        <f t="shared" si="29"/>
        <v xml:space="preserve">VARCHAR2 </v>
      </c>
      <c r="I82" s="2">
        <f t="shared" si="30"/>
        <v>12</v>
      </c>
      <c r="J82" s="2">
        <f t="shared" si="31"/>
        <v>2</v>
      </c>
      <c r="K82" s="1" t="str">
        <f t="shared" si="32"/>
        <v>6</v>
      </c>
      <c r="L82" s="2" t="s">
        <v>782</v>
      </c>
      <c r="M82" s="1" t="str">
        <f t="shared" si="33"/>
        <v xml:space="preserve">REQPRTYADVGBRANCH </v>
      </c>
      <c r="N82" s="1" t="str">
        <f t="shared" si="34"/>
        <v xml:space="preserve">REQPRTYADVGBRANCH </v>
      </c>
      <c r="O82" s="2" t="str">
        <f t="shared" si="35"/>
        <v xml:space="preserve">VARCHAR2 </v>
      </c>
      <c r="P82" s="2" t="str">
        <f t="shared" si="36"/>
        <v>6</v>
      </c>
      <c r="Q82" s="2"/>
      <c r="R82" s="12" t="str">
        <f t="shared" si="37"/>
        <v xml:space="preserve">REQPRTYADVGBRANCH </v>
      </c>
      <c r="S82" s="2"/>
      <c r="T82" s="2"/>
      <c r="U82" s="2"/>
      <c r="V82" s="2"/>
      <c r="W82" s="2"/>
      <c r="X82" s="2"/>
      <c r="Y82" s="2"/>
    </row>
    <row r="83" spans="2:25" x14ac:dyDescent="0.25">
      <c r="B83" t="s">
        <v>669</v>
      </c>
      <c r="C83" s="11">
        <f t="shared" si="24"/>
        <v>13</v>
      </c>
      <c r="D83" s="2" t="str">
        <f t="shared" si="25"/>
        <v xml:space="preserve">REQPRTYBICCD </v>
      </c>
      <c r="E83" s="1" t="str">
        <f t="shared" si="26"/>
        <v>REQP</v>
      </c>
      <c r="F83" s="2" t="str">
        <f t="shared" si="27"/>
        <v>VARCHAR2 (15),</v>
      </c>
      <c r="G83" s="2">
        <f t="shared" si="28"/>
        <v>10</v>
      </c>
      <c r="H83" s="1" t="str">
        <f t="shared" si="29"/>
        <v xml:space="preserve">VARCHAR2 </v>
      </c>
      <c r="I83" s="2">
        <f t="shared" si="30"/>
        <v>13</v>
      </c>
      <c r="J83" s="2">
        <f t="shared" si="31"/>
        <v>3</v>
      </c>
      <c r="K83" s="1" t="str">
        <f t="shared" si="32"/>
        <v>15</v>
      </c>
      <c r="L83" s="2" t="s">
        <v>782</v>
      </c>
      <c r="M83" s="1" t="str">
        <f t="shared" si="33"/>
        <v xml:space="preserve">REQPRTYBICCD </v>
      </c>
      <c r="N83" s="1" t="str">
        <f t="shared" si="34"/>
        <v xml:space="preserve">REQPRTYBICCD </v>
      </c>
      <c r="O83" s="2" t="str">
        <f t="shared" si="35"/>
        <v xml:space="preserve">VARCHAR2 </v>
      </c>
      <c r="P83" s="2" t="str">
        <f t="shared" si="36"/>
        <v>15</v>
      </c>
      <c r="Q83" s="2"/>
      <c r="R83" s="12" t="str">
        <f t="shared" si="37"/>
        <v xml:space="preserve">REQPRTYBICCD </v>
      </c>
      <c r="S83" s="2"/>
      <c r="T83" s="2"/>
      <c r="U83" s="2"/>
      <c r="V83" s="2"/>
      <c r="W83" s="2"/>
      <c r="X83" s="2"/>
      <c r="Y83" s="2"/>
    </row>
    <row r="84" spans="2:25" x14ac:dyDescent="0.25">
      <c r="B84" t="s">
        <v>670</v>
      </c>
      <c r="C84" s="11">
        <f t="shared" si="24"/>
        <v>10</v>
      </c>
      <c r="D84" s="2" t="str">
        <f t="shared" si="25"/>
        <v xml:space="preserve">REQPRTYID </v>
      </c>
      <c r="E84" s="1" t="str">
        <f t="shared" si="26"/>
        <v>REQP</v>
      </c>
      <c r="F84" s="2" t="str">
        <f t="shared" si="27"/>
        <v>VARCHAR2 (20),</v>
      </c>
      <c r="G84" s="2">
        <f t="shared" si="28"/>
        <v>10</v>
      </c>
      <c r="H84" s="1" t="str">
        <f t="shared" si="29"/>
        <v xml:space="preserve">VARCHAR2 </v>
      </c>
      <c r="I84" s="2">
        <f t="shared" si="30"/>
        <v>13</v>
      </c>
      <c r="J84" s="2">
        <f t="shared" si="31"/>
        <v>3</v>
      </c>
      <c r="K84" s="1" t="str">
        <f t="shared" si="32"/>
        <v>20</v>
      </c>
      <c r="L84" s="2" t="s">
        <v>782</v>
      </c>
      <c r="M84" s="1" t="str">
        <f t="shared" si="33"/>
        <v xml:space="preserve">REQPRTYID </v>
      </c>
      <c r="N84" s="1" t="str">
        <f t="shared" si="34"/>
        <v xml:space="preserve">REQPRTYID </v>
      </c>
      <c r="O84" s="2" t="str">
        <f t="shared" si="35"/>
        <v xml:space="preserve">VARCHAR2 </v>
      </c>
      <c r="P84" s="2" t="str">
        <f t="shared" si="36"/>
        <v>20</v>
      </c>
      <c r="Q84" s="2"/>
      <c r="R84" s="12" t="str">
        <f t="shared" si="37"/>
        <v xml:space="preserve">REQPRTYID </v>
      </c>
      <c r="S84" s="2"/>
      <c r="T84" s="2"/>
      <c r="U84" s="2"/>
      <c r="V84" s="2"/>
      <c r="W84" s="2"/>
      <c r="X84" s="2"/>
      <c r="Y84" s="2"/>
    </row>
    <row r="85" spans="2:25" x14ac:dyDescent="0.25">
      <c r="B85" t="s">
        <v>671</v>
      </c>
      <c r="C85" s="11">
        <f t="shared" si="24"/>
        <v>12</v>
      </c>
      <c r="D85" s="2" t="str">
        <f t="shared" si="25"/>
        <v xml:space="preserve">REQPRTYADD1 </v>
      </c>
      <c r="E85" s="1" t="str">
        <f t="shared" si="26"/>
        <v>REQP</v>
      </c>
      <c r="F85" s="2" t="str">
        <f t="shared" si="27"/>
        <v>VARCHAR2 (50),</v>
      </c>
      <c r="G85" s="2">
        <f t="shared" si="28"/>
        <v>10</v>
      </c>
      <c r="H85" s="1" t="str">
        <f t="shared" si="29"/>
        <v xml:space="preserve">VARCHAR2 </v>
      </c>
      <c r="I85" s="2">
        <f t="shared" si="30"/>
        <v>13</v>
      </c>
      <c r="J85" s="2">
        <f t="shared" si="31"/>
        <v>3</v>
      </c>
      <c r="K85" s="1" t="str">
        <f t="shared" si="32"/>
        <v>50</v>
      </c>
      <c r="L85" s="2" t="s">
        <v>782</v>
      </c>
      <c r="M85" s="1" t="str">
        <f t="shared" si="33"/>
        <v xml:space="preserve">REQPRTYADD1 </v>
      </c>
      <c r="N85" s="1" t="str">
        <f t="shared" si="34"/>
        <v xml:space="preserve">REQPRTYADD1 </v>
      </c>
      <c r="O85" s="2" t="str">
        <f t="shared" si="35"/>
        <v xml:space="preserve">VARCHAR2 </v>
      </c>
      <c r="P85" s="2" t="str">
        <f t="shared" si="36"/>
        <v>50</v>
      </c>
      <c r="Q85" s="2"/>
      <c r="R85" s="12" t="str">
        <f t="shared" si="37"/>
        <v xml:space="preserve">REQPRTYADD1 </v>
      </c>
      <c r="S85" s="2"/>
      <c r="T85" s="2"/>
      <c r="U85" s="2"/>
      <c r="V85" s="2"/>
      <c r="W85" s="2"/>
      <c r="X85" s="2"/>
      <c r="Y85" s="2"/>
    </row>
    <row r="86" spans="2:25" x14ac:dyDescent="0.25">
      <c r="B86" t="s">
        <v>672</v>
      </c>
      <c r="C86" s="11">
        <f t="shared" si="24"/>
        <v>12</v>
      </c>
      <c r="D86" s="2" t="str">
        <f t="shared" si="25"/>
        <v xml:space="preserve">REQPRTYADD2 </v>
      </c>
      <c r="E86" s="1" t="str">
        <f t="shared" si="26"/>
        <v>REQP</v>
      </c>
      <c r="F86" s="2" t="str">
        <f t="shared" si="27"/>
        <v>VARCHAR2 (50),</v>
      </c>
      <c r="G86" s="2">
        <f t="shared" si="28"/>
        <v>10</v>
      </c>
      <c r="H86" s="1" t="str">
        <f t="shared" si="29"/>
        <v xml:space="preserve">VARCHAR2 </v>
      </c>
      <c r="I86" s="2">
        <f t="shared" si="30"/>
        <v>13</v>
      </c>
      <c r="J86" s="2">
        <f t="shared" si="31"/>
        <v>3</v>
      </c>
      <c r="K86" s="1" t="str">
        <f t="shared" si="32"/>
        <v>50</v>
      </c>
      <c r="L86" s="2" t="s">
        <v>782</v>
      </c>
      <c r="M86" s="1" t="str">
        <f t="shared" si="33"/>
        <v xml:space="preserve">REQPRTYADD2 </v>
      </c>
      <c r="N86" s="1" t="str">
        <f t="shared" si="34"/>
        <v xml:space="preserve">REQPRTYADD2 </v>
      </c>
      <c r="O86" s="2" t="str">
        <f t="shared" si="35"/>
        <v xml:space="preserve">VARCHAR2 </v>
      </c>
      <c r="P86" s="2" t="str">
        <f t="shared" si="36"/>
        <v>50</v>
      </c>
      <c r="Q86" s="2"/>
      <c r="R86" s="12" t="str">
        <f t="shared" si="37"/>
        <v xml:space="preserve">REQPRTYADD2 </v>
      </c>
      <c r="S86" s="2"/>
      <c r="T86" s="2"/>
      <c r="U86" s="2"/>
      <c r="V86" s="2"/>
      <c r="W86" s="2"/>
      <c r="X86" s="2"/>
      <c r="Y86" s="2"/>
    </row>
    <row r="87" spans="2:25" x14ac:dyDescent="0.25">
      <c r="B87" t="s">
        <v>673</v>
      </c>
      <c r="C87" s="11">
        <f t="shared" si="24"/>
        <v>12</v>
      </c>
      <c r="D87" s="2" t="str">
        <f t="shared" si="25"/>
        <v xml:space="preserve">REQPRTYADD3 </v>
      </c>
      <c r="E87" s="1" t="str">
        <f t="shared" si="26"/>
        <v>REQP</v>
      </c>
      <c r="F87" s="2" t="str">
        <f t="shared" si="27"/>
        <v>VARCHAR2 (50),</v>
      </c>
      <c r="G87" s="2">
        <f t="shared" si="28"/>
        <v>10</v>
      </c>
      <c r="H87" s="1" t="str">
        <f t="shared" si="29"/>
        <v xml:space="preserve">VARCHAR2 </v>
      </c>
      <c r="I87" s="2">
        <f t="shared" si="30"/>
        <v>13</v>
      </c>
      <c r="J87" s="2">
        <f t="shared" si="31"/>
        <v>3</v>
      </c>
      <c r="K87" s="1" t="str">
        <f t="shared" si="32"/>
        <v>50</v>
      </c>
      <c r="L87" s="2" t="s">
        <v>782</v>
      </c>
      <c r="M87" s="1" t="str">
        <f t="shared" si="33"/>
        <v xml:space="preserve">REQPRTYADD3 </v>
      </c>
      <c r="N87" s="1" t="str">
        <f t="shared" si="34"/>
        <v xml:space="preserve">REQPRTYADD3 </v>
      </c>
      <c r="O87" s="2" t="str">
        <f t="shared" si="35"/>
        <v xml:space="preserve">VARCHAR2 </v>
      </c>
      <c r="P87" s="2" t="str">
        <f t="shared" si="36"/>
        <v>50</v>
      </c>
      <c r="Q87" s="2"/>
      <c r="R87" s="12" t="str">
        <f t="shared" si="37"/>
        <v xml:space="preserve">REQPRTYADD3 </v>
      </c>
      <c r="S87" s="2"/>
      <c r="T87" s="2"/>
      <c r="U87" s="2"/>
      <c r="V87" s="2"/>
      <c r="W87" s="2"/>
      <c r="X87" s="2"/>
      <c r="Y87" s="2"/>
    </row>
    <row r="88" spans="2:25" x14ac:dyDescent="0.25">
      <c r="B88" t="s">
        <v>674</v>
      </c>
      <c r="C88" s="11">
        <f t="shared" si="24"/>
        <v>9</v>
      </c>
      <c r="D88" s="2" t="str">
        <f t="shared" si="25"/>
        <v xml:space="preserve">ADVGBANK </v>
      </c>
      <c r="E88" s="1" t="str">
        <f t="shared" si="26"/>
        <v>ADVG</v>
      </c>
      <c r="F88" s="2" t="str">
        <f t="shared" si="27"/>
        <v>VARCHAR2 (6),</v>
      </c>
      <c r="G88" s="2">
        <f t="shared" si="28"/>
        <v>10</v>
      </c>
      <c r="H88" s="1" t="str">
        <f t="shared" si="29"/>
        <v xml:space="preserve">VARCHAR2 </v>
      </c>
      <c r="I88" s="2">
        <f t="shared" si="30"/>
        <v>12</v>
      </c>
      <c r="J88" s="2">
        <f t="shared" si="31"/>
        <v>2</v>
      </c>
      <c r="K88" s="1" t="str">
        <f t="shared" si="32"/>
        <v>6</v>
      </c>
      <c r="L88" s="2" t="s">
        <v>782</v>
      </c>
      <c r="M88" s="1" t="str">
        <f t="shared" si="33"/>
        <v xml:space="preserve">ADVGBANK </v>
      </c>
      <c r="N88" s="1" t="str">
        <f t="shared" si="34"/>
        <v xml:space="preserve">ADVGBANK </v>
      </c>
      <c r="O88" s="2" t="str">
        <f t="shared" si="35"/>
        <v xml:space="preserve">VARCHAR2 </v>
      </c>
      <c r="P88" s="2" t="str">
        <f t="shared" si="36"/>
        <v>6</v>
      </c>
      <c r="Q88" s="2"/>
      <c r="R88" s="12" t="str">
        <f t="shared" si="37"/>
        <v xml:space="preserve">ADVGBANK </v>
      </c>
      <c r="S88" s="2"/>
      <c r="T88" s="2"/>
      <c r="U88" s="2"/>
      <c r="V88" s="2"/>
      <c r="W88" s="2"/>
      <c r="X88" s="2"/>
      <c r="Y88" s="2"/>
    </row>
    <row r="89" spans="2:25" x14ac:dyDescent="0.25">
      <c r="B89" t="s">
        <v>675</v>
      </c>
      <c r="C89" s="11">
        <f t="shared" si="24"/>
        <v>11</v>
      </c>
      <c r="D89" s="2" t="str">
        <f t="shared" si="25"/>
        <v xml:space="preserve">ADVGBRANCH </v>
      </c>
      <c r="E89" s="1" t="str">
        <f t="shared" si="26"/>
        <v>ADVG</v>
      </c>
      <c r="F89" s="2" t="str">
        <f t="shared" si="27"/>
        <v>VARCHAR2 (6),</v>
      </c>
      <c r="G89" s="2">
        <f t="shared" si="28"/>
        <v>10</v>
      </c>
      <c r="H89" s="1" t="str">
        <f t="shared" si="29"/>
        <v xml:space="preserve">VARCHAR2 </v>
      </c>
      <c r="I89" s="2">
        <f t="shared" si="30"/>
        <v>12</v>
      </c>
      <c r="J89" s="2">
        <f t="shared" si="31"/>
        <v>2</v>
      </c>
      <c r="K89" s="1" t="str">
        <f t="shared" si="32"/>
        <v>6</v>
      </c>
      <c r="L89" s="2" t="s">
        <v>782</v>
      </c>
      <c r="M89" s="1" t="str">
        <f t="shared" si="33"/>
        <v xml:space="preserve">ADVGBRANCH </v>
      </c>
      <c r="N89" s="1" t="str">
        <f t="shared" si="34"/>
        <v xml:space="preserve">ADVGBRANCH </v>
      </c>
      <c r="O89" s="2" t="str">
        <f t="shared" si="35"/>
        <v xml:space="preserve">VARCHAR2 </v>
      </c>
      <c r="P89" s="2" t="str">
        <f t="shared" si="36"/>
        <v>6</v>
      </c>
      <c r="Q89" s="2"/>
      <c r="R89" s="12" t="str">
        <f t="shared" si="37"/>
        <v xml:space="preserve">ADVGBRANCH </v>
      </c>
      <c r="S89" s="2"/>
      <c r="T89" s="2"/>
      <c r="U89" s="2"/>
      <c r="V89" s="2"/>
      <c r="W89" s="2"/>
      <c r="X89" s="2"/>
      <c r="Y89" s="2"/>
    </row>
    <row r="90" spans="2:25" x14ac:dyDescent="0.25">
      <c r="B90" t="s">
        <v>676</v>
      </c>
      <c r="C90" s="11">
        <f t="shared" si="24"/>
        <v>12</v>
      </c>
      <c r="D90" s="2" t="str">
        <f t="shared" si="25"/>
        <v xml:space="preserve">ADVGBICCODE </v>
      </c>
      <c r="E90" s="1" t="str">
        <f t="shared" si="26"/>
        <v>ADVG</v>
      </c>
      <c r="F90" s="2" t="str">
        <f t="shared" si="27"/>
        <v>VARCHAR2 (15),</v>
      </c>
      <c r="G90" s="2">
        <f t="shared" si="28"/>
        <v>10</v>
      </c>
      <c r="H90" s="1" t="str">
        <f t="shared" si="29"/>
        <v xml:space="preserve">VARCHAR2 </v>
      </c>
      <c r="I90" s="2">
        <f t="shared" si="30"/>
        <v>13</v>
      </c>
      <c r="J90" s="2">
        <f t="shared" si="31"/>
        <v>3</v>
      </c>
      <c r="K90" s="1" t="str">
        <f t="shared" si="32"/>
        <v>15</v>
      </c>
      <c r="L90" s="2" t="s">
        <v>782</v>
      </c>
      <c r="M90" s="1" t="str">
        <f t="shared" si="33"/>
        <v xml:space="preserve">ADVGBICCODE </v>
      </c>
      <c r="N90" s="1" t="str">
        <f t="shared" si="34"/>
        <v xml:space="preserve">ADVGBICCODE </v>
      </c>
      <c r="O90" s="2" t="str">
        <f t="shared" si="35"/>
        <v xml:space="preserve">VARCHAR2 </v>
      </c>
      <c r="P90" s="2" t="str">
        <f t="shared" si="36"/>
        <v>15</v>
      </c>
      <c r="Q90" s="2"/>
      <c r="R90" s="12" t="str">
        <f t="shared" si="37"/>
        <v xml:space="preserve">ADVGBICCODE </v>
      </c>
      <c r="S90" s="2"/>
      <c r="T90" s="2"/>
      <c r="U90" s="2"/>
      <c r="V90" s="2"/>
      <c r="W90" s="2"/>
      <c r="X90" s="2"/>
      <c r="Y90" s="2"/>
    </row>
    <row r="91" spans="2:25" x14ac:dyDescent="0.25">
      <c r="B91" t="s">
        <v>677</v>
      </c>
      <c r="C91" s="11">
        <f t="shared" si="24"/>
        <v>11</v>
      </c>
      <c r="D91" s="2" t="str">
        <f t="shared" si="25"/>
        <v xml:space="preserve">ADVGPRTYID </v>
      </c>
      <c r="E91" s="1" t="str">
        <f t="shared" si="26"/>
        <v>ADVG</v>
      </c>
      <c r="F91" s="2" t="str">
        <f t="shared" si="27"/>
        <v>VARCHAR2 (20),</v>
      </c>
      <c r="G91" s="2">
        <f t="shared" si="28"/>
        <v>10</v>
      </c>
      <c r="H91" s="1" t="str">
        <f t="shared" si="29"/>
        <v xml:space="preserve">VARCHAR2 </v>
      </c>
      <c r="I91" s="2">
        <f t="shared" si="30"/>
        <v>13</v>
      </c>
      <c r="J91" s="2">
        <f t="shared" si="31"/>
        <v>3</v>
      </c>
      <c r="K91" s="1" t="str">
        <f t="shared" si="32"/>
        <v>20</v>
      </c>
      <c r="L91" s="2" t="s">
        <v>782</v>
      </c>
      <c r="M91" s="1" t="str">
        <f t="shared" si="33"/>
        <v xml:space="preserve">ADVGPRTYID </v>
      </c>
      <c r="N91" s="1" t="str">
        <f t="shared" si="34"/>
        <v xml:space="preserve">ADVGPRTYID </v>
      </c>
      <c r="O91" s="2" t="str">
        <f t="shared" si="35"/>
        <v xml:space="preserve">VARCHAR2 </v>
      </c>
      <c r="P91" s="2" t="str">
        <f t="shared" si="36"/>
        <v>20</v>
      </c>
      <c r="Q91" s="2"/>
      <c r="R91" s="12" t="str">
        <f t="shared" si="37"/>
        <v xml:space="preserve">ADVGPRTYID </v>
      </c>
      <c r="S91" s="2"/>
      <c r="T91" s="2"/>
      <c r="U91" s="2"/>
      <c r="V91" s="2"/>
      <c r="W91" s="2"/>
      <c r="X91" s="2"/>
      <c r="Y91" s="2"/>
    </row>
    <row r="92" spans="2:25" x14ac:dyDescent="0.25">
      <c r="B92" t="s">
        <v>678</v>
      </c>
      <c r="C92" s="11">
        <f t="shared" si="24"/>
        <v>13</v>
      </c>
      <c r="D92" s="2" t="str">
        <f t="shared" si="25"/>
        <v xml:space="preserve">ADVGPRTYADD1 </v>
      </c>
      <c r="E92" s="1" t="str">
        <f t="shared" si="26"/>
        <v>ADVG</v>
      </c>
      <c r="F92" s="2" t="str">
        <f t="shared" si="27"/>
        <v>VARCHAR2 (50),</v>
      </c>
      <c r="G92" s="2">
        <f t="shared" si="28"/>
        <v>10</v>
      </c>
      <c r="H92" s="1" t="str">
        <f t="shared" si="29"/>
        <v xml:space="preserve">VARCHAR2 </v>
      </c>
      <c r="I92" s="2">
        <f t="shared" si="30"/>
        <v>13</v>
      </c>
      <c r="J92" s="2">
        <f t="shared" si="31"/>
        <v>3</v>
      </c>
      <c r="K92" s="1" t="str">
        <f t="shared" si="32"/>
        <v>50</v>
      </c>
      <c r="L92" s="2" t="s">
        <v>782</v>
      </c>
      <c r="M92" s="1" t="str">
        <f t="shared" si="33"/>
        <v xml:space="preserve">ADVGPRTYADD1 </v>
      </c>
      <c r="N92" s="1" t="str">
        <f t="shared" si="34"/>
        <v xml:space="preserve">ADVGPRTYADD1 </v>
      </c>
      <c r="O92" s="2" t="str">
        <f t="shared" si="35"/>
        <v xml:space="preserve">VARCHAR2 </v>
      </c>
      <c r="P92" s="2" t="str">
        <f t="shared" si="36"/>
        <v>50</v>
      </c>
      <c r="Q92" s="2"/>
      <c r="R92" s="12" t="str">
        <f t="shared" si="37"/>
        <v xml:space="preserve">ADVGPRTYADD1 </v>
      </c>
      <c r="S92" s="2"/>
      <c r="T92" s="2"/>
      <c r="U92" s="2"/>
      <c r="V92" s="2"/>
      <c r="W92" s="2"/>
      <c r="X92" s="2"/>
      <c r="Y92" s="2"/>
    </row>
    <row r="93" spans="2:25" x14ac:dyDescent="0.25">
      <c r="B93" t="s">
        <v>679</v>
      </c>
      <c r="C93" s="11">
        <f t="shared" si="24"/>
        <v>13</v>
      </c>
      <c r="D93" s="2" t="str">
        <f t="shared" si="25"/>
        <v xml:space="preserve">ADVGPRTYADD2 </v>
      </c>
      <c r="E93" s="1" t="str">
        <f t="shared" si="26"/>
        <v>ADVG</v>
      </c>
      <c r="F93" s="2" t="str">
        <f t="shared" si="27"/>
        <v>VARCHAR2 (50),</v>
      </c>
      <c r="G93" s="2">
        <f t="shared" si="28"/>
        <v>10</v>
      </c>
      <c r="H93" s="1" t="str">
        <f t="shared" si="29"/>
        <v xml:space="preserve">VARCHAR2 </v>
      </c>
      <c r="I93" s="2">
        <f t="shared" si="30"/>
        <v>13</v>
      </c>
      <c r="J93" s="2">
        <f t="shared" si="31"/>
        <v>3</v>
      </c>
      <c r="K93" s="1" t="str">
        <f t="shared" si="32"/>
        <v>50</v>
      </c>
      <c r="L93" s="2" t="s">
        <v>782</v>
      </c>
      <c r="M93" s="1" t="str">
        <f t="shared" si="33"/>
        <v xml:space="preserve">ADVGPRTYADD2 </v>
      </c>
      <c r="N93" s="1" t="str">
        <f t="shared" si="34"/>
        <v xml:space="preserve">ADVGPRTYADD2 </v>
      </c>
      <c r="O93" s="2" t="str">
        <f t="shared" si="35"/>
        <v xml:space="preserve">VARCHAR2 </v>
      </c>
      <c r="P93" s="2" t="str">
        <f t="shared" si="36"/>
        <v>50</v>
      </c>
      <c r="Q93" s="2"/>
      <c r="R93" s="12" t="str">
        <f t="shared" si="37"/>
        <v xml:space="preserve">ADVGPRTYADD2 </v>
      </c>
      <c r="S93" s="2"/>
      <c r="T93" s="2"/>
      <c r="U93" s="2"/>
      <c r="V93" s="2"/>
      <c r="W93" s="2"/>
      <c r="X93" s="2"/>
      <c r="Y93" s="2"/>
    </row>
    <row r="94" spans="2:25" x14ac:dyDescent="0.25">
      <c r="B94" t="s">
        <v>680</v>
      </c>
      <c r="C94" s="11">
        <f t="shared" si="24"/>
        <v>13</v>
      </c>
      <c r="D94" s="2" t="str">
        <f t="shared" si="25"/>
        <v xml:space="preserve">ADVGPRTYADD3 </v>
      </c>
      <c r="E94" s="1" t="str">
        <f t="shared" si="26"/>
        <v>ADVG</v>
      </c>
      <c r="F94" s="2" t="str">
        <f t="shared" si="27"/>
        <v>VARCHAR2 (50),</v>
      </c>
      <c r="G94" s="2">
        <f t="shared" si="28"/>
        <v>10</v>
      </c>
      <c r="H94" s="1" t="str">
        <f t="shared" si="29"/>
        <v xml:space="preserve">VARCHAR2 </v>
      </c>
      <c r="I94" s="2">
        <f t="shared" si="30"/>
        <v>13</v>
      </c>
      <c r="J94" s="2">
        <f t="shared" si="31"/>
        <v>3</v>
      </c>
      <c r="K94" s="1" t="str">
        <f t="shared" si="32"/>
        <v>50</v>
      </c>
      <c r="L94" s="2" t="s">
        <v>782</v>
      </c>
      <c r="M94" s="1" t="str">
        <f t="shared" si="33"/>
        <v xml:space="preserve">ADVGPRTYADD3 </v>
      </c>
      <c r="N94" s="1" t="str">
        <f t="shared" si="34"/>
        <v xml:space="preserve">ADVGPRTYADD3 </v>
      </c>
      <c r="O94" s="2" t="str">
        <f t="shared" si="35"/>
        <v xml:space="preserve">VARCHAR2 </v>
      </c>
      <c r="P94" s="2" t="str">
        <f t="shared" si="36"/>
        <v>50</v>
      </c>
      <c r="Q94" s="2"/>
      <c r="R94" s="12" t="str">
        <f t="shared" si="37"/>
        <v xml:space="preserve">ADVGPRTYADD3 </v>
      </c>
      <c r="S94" s="2"/>
      <c r="T94" s="2"/>
      <c r="U94" s="2"/>
      <c r="V94" s="2"/>
      <c r="W94" s="2"/>
      <c r="X94" s="2"/>
      <c r="Y94" s="2"/>
    </row>
    <row r="95" spans="2:25" x14ac:dyDescent="0.25">
      <c r="B95" t="s">
        <v>681</v>
      </c>
      <c r="C95" s="11">
        <f t="shared" si="24"/>
        <v>11</v>
      </c>
      <c r="D95" s="2" t="str">
        <f t="shared" si="25"/>
        <v xml:space="preserve">ADVGBNKREF </v>
      </c>
      <c r="E95" s="1" t="str">
        <f t="shared" si="26"/>
        <v>ADVG</v>
      </c>
      <c r="F95" s="2" t="str">
        <f t="shared" si="27"/>
        <v>VARCHAR2 (16),</v>
      </c>
      <c r="G95" s="2">
        <f t="shared" si="28"/>
        <v>10</v>
      </c>
      <c r="H95" s="1" t="str">
        <f t="shared" si="29"/>
        <v xml:space="preserve">VARCHAR2 </v>
      </c>
      <c r="I95" s="2">
        <f t="shared" si="30"/>
        <v>13</v>
      </c>
      <c r="J95" s="2">
        <f t="shared" si="31"/>
        <v>3</v>
      </c>
      <c r="K95" s="1" t="str">
        <f t="shared" si="32"/>
        <v>16</v>
      </c>
      <c r="L95" s="2" t="s">
        <v>782</v>
      </c>
      <c r="M95" s="1" t="str">
        <f t="shared" si="33"/>
        <v xml:space="preserve">ADVGBNKREF </v>
      </c>
      <c r="N95" s="1" t="str">
        <f t="shared" si="34"/>
        <v xml:space="preserve">ADVGBNKREF </v>
      </c>
      <c r="O95" s="2" t="str">
        <f t="shared" si="35"/>
        <v xml:space="preserve">VARCHAR2 </v>
      </c>
      <c r="P95" s="2" t="str">
        <f t="shared" si="36"/>
        <v>16</v>
      </c>
      <c r="Q95" s="2"/>
      <c r="R95" s="12" t="str">
        <f t="shared" si="37"/>
        <v xml:space="preserve">ADVGBNKREF </v>
      </c>
      <c r="S95" s="2"/>
      <c r="T95" s="2"/>
      <c r="U95" s="2"/>
      <c r="V95" s="2"/>
      <c r="W95" s="2"/>
      <c r="X95" s="2"/>
      <c r="Y95" s="2"/>
    </row>
    <row r="96" spans="2:25" x14ac:dyDescent="0.25">
      <c r="B96" t="s">
        <v>682</v>
      </c>
      <c r="C96" s="11">
        <f t="shared" si="24"/>
        <v>11</v>
      </c>
      <c r="D96" s="2" t="str">
        <f t="shared" si="25"/>
        <v xml:space="preserve">ADVGTHRBNK </v>
      </c>
      <c r="E96" s="1" t="str">
        <f t="shared" si="26"/>
        <v>ADVG</v>
      </c>
      <c r="F96" s="2" t="str">
        <f t="shared" si="27"/>
        <v>VARCHAR2 (6),</v>
      </c>
      <c r="G96" s="2">
        <f t="shared" si="28"/>
        <v>10</v>
      </c>
      <c r="H96" s="1" t="str">
        <f t="shared" si="29"/>
        <v xml:space="preserve">VARCHAR2 </v>
      </c>
      <c r="I96" s="2">
        <f t="shared" si="30"/>
        <v>12</v>
      </c>
      <c r="J96" s="2">
        <f t="shared" si="31"/>
        <v>2</v>
      </c>
      <c r="K96" s="1" t="str">
        <f t="shared" si="32"/>
        <v>6</v>
      </c>
      <c r="L96" s="2" t="s">
        <v>782</v>
      </c>
      <c r="M96" s="1" t="str">
        <f t="shared" si="33"/>
        <v xml:space="preserve">ADVGTHRBNK </v>
      </c>
      <c r="N96" s="1" t="str">
        <f t="shared" si="34"/>
        <v xml:space="preserve">ADVGTHRBNK </v>
      </c>
      <c r="O96" s="2" t="str">
        <f t="shared" si="35"/>
        <v xml:space="preserve">VARCHAR2 </v>
      </c>
      <c r="P96" s="2" t="str">
        <f t="shared" si="36"/>
        <v>6</v>
      </c>
      <c r="Q96" s="2"/>
      <c r="R96" s="12" t="str">
        <f t="shared" si="37"/>
        <v xml:space="preserve">ADVGTHRBNK </v>
      </c>
      <c r="S96" s="2"/>
      <c r="T96" s="2"/>
      <c r="U96" s="2"/>
      <c r="V96" s="2"/>
      <c r="W96" s="2"/>
      <c r="X96" s="2"/>
      <c r="Y96" s="2"/>
    </row>
    <row r="97" spans="2:25" x14ac:dyDescent="0.25">
      <c r="B97" t="s">
        <v>683</v>
      </c>
      <c r="C97" s="11">
        <f t="shared" si="24"/>
        <v>14</v>
      </c>
      <c r="D97" s="2" t="str">
        <f t="shared" si="25"/>
        <v xml:space="preserve">ADVGTHRBRANCH </v>
      </c>
      <c r="E97" s="1" t="str">
        <f t="shared" si="26"/>
        <v>ADVG</v>
      </c>
      <c r="F97" s="2" t="str">
        <f t="shared" si="27"/>
        <v>VARCHAR2 (6),</v>
      </c>
      <c r="G97" s="2">
        <f t="shared" si="28"/>
        <v>10</v>
      </c>
      <c r="H97" s="1" t="str">
        <f t="shared" si="29"/>
        <v xml:space="preserve">VARCHAR2 </v>
      </c>
      <c r="I97" s="2">
        <f t="shared" si="30"/>
        <v>12</v>
      </c>
      <c r="J97" s="2">
        <f t="shared" si="31"/>
        <v>2</v>
      </c>
      <c r="K97" s="1" t="str">
        <f t="shared" si="32"/>
        <v>6</v>
      </c>
      <c r="L97" s="2" t="s">
        <v>782</v>
      </c>
      <c r="M97" s="1" t="str">
        <f t="shared" si="33"/>
        <v xml:space="preserve">ADVGTHRBRANCH </v>
      </c>
      <c r="N97" s="1" t="str">
        <f t="shared" si="34"/>
        <v xml:space="preserve">ADVGTHRBRANCH </v>
      </c>
      <c r="O97" s="2" t="str">
        <f t="shared" si="35"/>
        <v xml:space="preserve">VARCHAR2 </v>
      </c>
      <c r="P97" s="2" t="str">
        <f t="shared" si="36"/>
        <v>6</v>
      </c>
      <c r="Q97" s="2"/>
      <c r="R97" s="12" t="str">
        <f t="shared" si="37"/>
        <v xml:space="preserve">ADVGTHRBRANCH </v>
      </c>
      <c r="S97" s="2"/>
      <c r="T97" s="2"/>
      <c r="U97" s="2"/>
      <c r="V97" s="2"/>
      <c r="W97" s="2"/>
      <c r="X97" s="2"/>
      <c r="Y97" s="2"/>
    </row>
    <row r="98" spans="2:25" x14ac:dyDescent="0.25">
      <c r="B98" t="s">
        <v>684</v>
      </c>
      <c r="C98" s="11">
        <f t="shared" si="24"/>
        <v>16</v>
      </c>
      <c r="D98" s="2" t="str">
        <f t="shared" si="25"/>
        <v xml:space="preserve">ADVGTHRUBICCODE </v>
      </c>
      <c r="E98" s="1" t="str">
        <f t="shared" si="26"/>
        <v>ADVG</v>
      </c>
      <c r="F98" s="2" t="str">
        <f t="shared" si="27"/>
        <v>VARCHAR2 (15),</v>
      </c>
      <c r="G98" s="2">
        <f t="shared" si="28"/>
        <v>10</v>
      </c>
      <c r="H98" s="1" t="str">
        <f t="shared" si="29"/>
        <v xml:space="preserve">VARCHAR2 </v>
      </c>
      <c r="I98" s="2">
        <f t="shared" si="30"/>
        <v>13</v>
      </c>
      <c r="J98" s="2">
        <f t="shared" si="31"/>
        <v>3</v>
      </c>
      <c r="K98" s="1" t="str">
        <f t="shared" si="32"/>
        <v>15</v>
      </c>
      <c r="L98" s="2" t="s">
        <v>782</v>
      </c>
      <c r="M98" s="1" t="str">
        <f t="shared" si="33"/>
        <v xml:space="preserve">ADVGTHRUBICCODE </v>
      </c>
      <c r="N98" s="1" t="str">
        <f t="shared" si="34"/>
        <v xml:space="preserve">ADVGTHRUBICCODE </v>
      </c>
      <c r="O98" s="2" t="str">
        <f t="shared" si="35"/>
        <v xml:space="preserve">VARCHAR2 </v>
      </c>
      <c r="P98" s="2" t="str">
        <f t="shared" si="36"/>
        <v>15</v>
      </c>
      <c r="Q98" s="2"/>
      <c r="R98" s="12" t="str">
        <f t="shared" si="37"/>
        <v xml:space="preserve">ADVGTHRUBICCODE </v>
      </c>
      <c r="S98" s="2"/>
      <c r="T98" s="2"/>
      <c r="U98" s="2"/>
      <c r="V98" s="2"/>
      <c r="W98" s="2"/>
      <c r="X98" s="2"/>
      <c r="Y98" s="2"/>
    </row>
    <row r="99" spans="2:25" x14ac:dyDescent="0.25">
      <c r="B99" t="s">
        <v>685</v>
      </c>
      <c r="C99" s="11">
        <f t="shared" si="24"/>
        <v>15</v>
      </c>
      <c r="D99" s="2" t="str">
        <f t="shared" si="25"/>
        <v xml:space="preserve">ADVGTHRUPRTYID </v>
      </c>
      <c r="E99" s="1" t="str">
        <f t="shared" si="26"/>
        <v>ADVG</v>
      </c>
      <c r="F99" s="2" t="str">
        <f t="shared" si="27"/>
        <v>VARCHAR2 (20),</v>
      </c>
      <c r="G99" s="2">
        <f t="shared" si="28"/>
        <v>10</v>
      </c>
      <c r="H99" s="1" t="str">
        <f t="shared" si="29"/>
        <v xml:space="preserve">VARCHAR2 </v>
      </c>
      <c r="I99" s="2">
        <f t="shared" si="30"/>
        <v>13</v>
      </c>
      <c r="J99" s="2">
        <f t="shared" si="31"/>
        <v>3</v>
      </c>
      <c r="K99" s="1" t="str">
        <f t="shared" si="32"/>
        <v>20</v>
      </c>
      <c r="L99" s="2" t="s">
        <v>782</v>
      </c>
      <c r="M99" s="1" t="str">
        <f t="shared" si="33"/>
        <v xml:space="preserve">ADVGTHRUPRTYID </v>
      </c>
      <c r="N99" s="1" t="str">
        <f t="shared" si="34"/>
        <v xml:space="preserve">ADVGTHRUPRTYID </v>
      </c>
      <c r="O99" s="2" t="str">
        <f t="shared" si="35"/>
        <v xml:space="preserve">VARCHAR2 </v>
      </c>
      <c r="P99" s="2" t="str">
        <f t="shared" si="36"/>
        <v>20</v>
      </c>
      <c r="Q99" s="2"/>
      <c r="R99" s="12" t="str">
        <f t="shared" si="37"/>
        <v xml:space="preserve">ADVGTHRUPRTYID </v>
      </c>
      <c r="S99" s="2"/>
      <c r="T99" s="2"/>
      <c r="U99" s="2"/>
      <c r="V99" s="2"/>
      <c r="W99" s="2"/>
      <c r="X99" s="2"/>
      <c r="Y99" s="2"/>
    </row>
    <row r="100" spans="2:25" x14ac:dyDescent="0.25">
      <c r="B100" t="s">
        <v>686</v>
      </c>
      <c r="C100" s="11">
        <f t="shared" si="24"/>
        <v>15</v>
      </c>
      <c r="D100" s="2" t="str">
        <f t="shared" si="25"/>
        <v xml:space="preserve">ADVISEPRTYADD1 </v>
      </c>
      <c r="E100" s="1" t="str">
        <f t="shared" si="26"/>
        <v>ADVI</v>
      </c>
      <c r="F100" s="2" t="str">
        <f t="shared" si="27"/>
        <v>VARCHAR2 (50),</v>
      </c>
      <c r="G100" s="2">
        <f t="shared" si="28"/>
        <v>10</v>
      </c>
      <c r="H100" s="1" t="str">
        <f t="shared" si="29"/>
        <v xml:space="preserve">VARCHAR2 </v>
      </c>
      <c r="I100" s="2">
        <f t="shared" si="30"/>
        <v>13</v>
      </c>
      <c r="J100" s="2">
        <f t="shared" si="31"/>
        <v>3</v>
      </c>
      <c r="K100" s="1" t="str">
        <f t="shared" si="32"/>
        <v>50</v>
      </c>
      <c r="L100" s="2" t="s">
        <v>782</v>
      </c>
      <c r="M100" s="1" t="str">
        <f t="shared" si="33"/>
        <v xml:space="preserve">ADVISEPRTYADD1 </v>
      </c>
      <c r="N100" s="1" t="str">
        <f t="shared" si="34"/>
        <v xml:space="preserve">ADVISEPRTYADD1 </v>
      </c>
      <c r="O100" s="2" t="str">
        <f t="shared" si="35"/>
        <v xml:space="preserve">VARCHAR2 </v>
      </c>
      <c r="P100" s="2" t="str">
        <f t="shared" si="36"/>
        <v>50</v>
      </c>
      <c r="Q100" s="2"/>
      <c r="R100" s="12" t="str">
        <f t="shared" si="37"/>
        <v xml:space="preserve">ADVISEPRTYADD1 </v>
      </c>
      <c r="S100" s="2"/>
      <c r="T100" s="2"/>
      <c r="U100" s="2"/>
      <c r="V100" s="2"/>
      <c r="W100" s="2"/>
      <c r="X100" s="2"/>
      <c r="Y100" s="2"/>
    </row>
    <row r="101" spans="2:25" x14ac:dyDescent="0.25">
      <c r="B101" t="s">
        <v>687</v>
      </c>
      <c r="C101" s="11">
        <f t="shared" si="24"/>
        <v>15</v>
      </c>
      <c r="D101" s="2" t="str">
        <f t="shared" si="25"/>
        <v xml:space="preserve">ADVISEPRTYADD2 </v>
      </c>
      <c r="E101" s="1" t="str">
        <f t="shared" si="26"/>
        <v>ADVI</v>
      </c>
      <c r="F101" s="2" t="str">
        <f t="shared" si="27"/>
        <v>VARCHAR2 (50),</v>
      </c>
      <c r="G101" s="2">
        <f t="shared" si="28"/>
        <v>10</v>
      </c>
      <c r="H101" s="1" t="str">
        <f t="shared" si="29"/>
        <v xml:space="preserve">VARCHAR2 </v>
      </c>
      <c r="I101" s="2">
        <f t="shared" si="30"/>
        <v>13</v>
      </c>
      <c r="J101" s="2">
        <f t="shared" si="31"/>
        <v>3</v>
      </c>
      <c r="K101" s="1" t="str">
        <f t="shared" si="32"/>
        <v>50</v>
      </c>
      <c r="L101" s="2" t="s">
        <v>782</v>
      </c>
      <c r="M101" s="1" t="str">
        <f t="shared" si="33"/>
        <v xml:space="preserve">ADVISEPRTYADD2 </v>
      </c>
      <c r="N101" s="1" t="str">
        <f t="shared" si="34"/>
        <v xml:space="preserve">ADVISEPRTYADD2 </v>
      </c>
      <c r="O101" s="2" t="str">
        <f t="shared" si="35"/>
        <v xml:space="preserve">VARCHAR2 </v>
      </c>
      <c r="P101" s="2" t="str">
        <f t="shared" si="36"/>
        <v>50</v>
      </c>
      <c r="Q101" s="2"/>
      <c r="R101" s="12" t="str">
        <f t="shared" si="37"/>
        <v xml:space="preserve">ADVISEPRTYADD2 </v>
      </c>
      <c r="S101" s="2"/>
      <c r="T101" s="2"/>
      <c r="U101" s="2"/>
      <c r="V101" s="2"/>
      <c r="W101" s="2"/>
      <c r="X101" s="2"/>
      <c r="Y101" s="2"/>
    </row>
    <row r="102" spans="2:25" x14ac:dyDescent="0.25">
      <c r="B102" t="s">
        <v>688</v>
      </c>
      <c r="C102" s="11">
        <f t="shared" si="24"/>
        <v>15</v>
      </c>
      <c r="D102" s="2" t="str">
        <f t="shared" si="25"/>
        <v xml:space="preserve">ADVISEPRTYADD3 </v>
      </c>
      <c r="E102" s="1" t="str">
        <f t="shared" si="26"/>
        <v>ADVI</v>
      </c>
      <c r="F102" s="2" t="str">
        <f t="shared" si="27"/>
        <v>VARCHAR2 (50),</v>
      </c>
      <c r="G102" s="2">
        <f t="shared" si="28"/>
        <v>10</v>
      </c>
      <c r="H102" s="1" t="str">
        <f t="shared" si="29"/>
        <v xml:space="preserve">VARCHAR2 </v>
      </c>
      <c r="I102" s="2">
        <f t="shared" si="30"/>
        <v>13</v>
      </c>
      <c r="J102" s="2">
        <f t="shared" si="31"/>
        <v>3</v>
      </c>
      <c r="K102" s="1" t="str">
        <f t="shared" si="32"/>
        <v>50</v>
      </c>
      <c r="L102" s="2" t="s">
        <v>782</v>
      </c>
      <c r="M102" s="1" t="str">
        <f t="shared" si="33"/>
        <v xml:space="preserve">ADVISEPRTYADD3 </v>
      </c>
      <c r="N102" s="1" t="str">
        <f t="shared" si="34"/>
        <v xml:space="preserve">ADVISEPRTYADD3 </v>
      </c>
      <c r="O102" s="2" t="str">
        <f t="shared" si="35"/>
        <v xml:space="preserve">VARCHAR2 </v>
      </c>
      <c r="P102" s="2" t="str">
        <f t="shared" si="36"/>
        <v>50</v>
      </c>
      <c r="Q102" s="2"/>
      <c r="R102" s="12" t="str">
        <f t="shared" si="37"/>
        <v xml:space="preserve">ADVISEPRTYADD3 </v>
      </c>
      <c r="S102" s="2"/>
      <c r="T102" s="2"/>
      <c r="U102" s="2"/>
      <c r="V102" s="2"/>
      <c r="W102" s="2"/>
      <c r="X102" s="2"/>
      <c r="Y102" s="2"/>
    </row>
    <row r="103" spans="2:25" x14ac:dyDescent="0.25">
      <c r="B103" t="s">
        <v>689</v>
      </c>
      <c r="C103" s="11">
        <f t="shared" si="24"/>
        <v>13</v>
      </c>
      <c r="D103" s="2" t="str">
        <f t="shared" si="25"/>
        <v xml:space="preserve">AVLBLADVGBNK </v>
      </c>
      <c r="E103" s="1" t="str">
        <f t="shared" si="26"/>
        <v>AVLB</v>
      </c>
      <c r="F103" s="2" t="str">
        <f t="shared" si="27"/>
        <v>VARCHAR2 (6),</v>
      </c>
      <c r="G103" s="2">
        <f t="shared" si="28"/>
        <v>10</v>
      </c>
      <c r="H103" s="1" t="str">
        <f t="shared" si="29"/>
        <v xml:space="preserve">VARCHAR2 </v>
      </c>
      <c r="I103" s="2">
        <f t="shared" si="30"/>
        <v>12</v>
      </c>
      <c r="J103" s="2">
        <f t="shared" si="31"/>
        <v>2</v>
      </c>
      <c r="K103" s="1" t="str">
        <f t="shared" si="32"/>
        <v>6</v>
      </c>
      <c r="L103" s="2" t="s">
        <v>782</v>
      </c>
      <c r="M103" s="1" t="str">
        <f t="shared" si="33"/>
        <v xml:space="preserve">AVLBLADVGBNK </v>
      </c>
      <c r="N103" s="1" t="str">
        <f t="shared" si="34"/>
        <v xml:space="preserve">AVLBLADVGBNK </v>
      </c>
      <c r="O103" s="2" t="str">
        <f t="shared" si="35"/>
        <v xml:space="preserve">VARCHAR2 </v>
      </c>
      <c r="P103" s="2" t="str">
        <f t="shared" si="36"/>
        <v>6</v>
      </c>
      <c r="Q103" s="2"/>
      <c r="R103" s="12" t="str">
        <f t="shared" si="37"/>
        <v xml:space="preserve">AVLBLADVGBNK </v>
      </c>
      <c r="S103" s="2"/>
      <c r="T103" s="2"/>
      <c r="U103" s="2"/>
      <c r="V103" s="2"/>
      <c r="W103" s="2"/>
      <c r="X103" s="2"/>
      <c r="Y103" s="2"/>
    </row>
    <row r="104" spans="2:25" x14ac:dyDescent="0.25">
      <c r="B104" t="s">
        <v>690</v>
      </c>
      <c r="C104" s="11">
        <f t="shared" si="24"/>
        <v>14</v>
      </c>
      <c r="D104" s="2" t="str">
        <f t="shared" si="25"/>
        <v xml:space="preserve">AVLBLADVGBRCH </v>
      </c>
      <c r="E104" s="1" t="str">
        <f t="shared" si="26"/>
        <v>AVLB</v>
      </c>
      <c r="F104" s="2" t="str">
        <f t="shared" si="27"/>
        <v>VARCHAR2 (6),</v>
      </c>
      <c r="G104" s="2">
        <f t="shared" si="28"/>
        <v>10</v>
      </c>
      <c r="H104" s="1" t="str">
        <f t="shared" si="29"/>
        <v xml:space="preserve">VARCHAR2 </v>
      </c>
      <c r="I104" s="2">
        <f t="shared" si="30"/>
        <v>12</v>
      </c>
      <c r="J104" s="2">
        <f t="shared" si="31"/>
        <v>2</v>
      </c>
      <c r="K104" s="1" t="str">
        <f t="shared" si="32"/>
        <v>6</v>
      </c>
      <c r="L104" s="2" t="s">
        <v>782</v>
      </c>
      <c r="M104" s="1" t="str">
        <f t="shared" si="33"/>
        <v xml:space="preserve">AVLBLADVGBRCH </v>
      </c>
      <c r="N104" s="1" t="str">
        <f t="shared" si="34"/>
        <v xml:space="preserve">AVLBLADVGBRCH </v>
      </c>
      <c r="O104" s="2" t="str">
        <f t="shared" si="35"/>
        <v xml:space="preserve">VARCHAR2 </v>
      </c>
      <c r="P104" s="2" t="str">
        <f t="shared" si="36"/>
        <v>6</v>
      </c>
      <c r="Q104" s="2"/>
      <c r="R104" s="12" t="str">
        <f t="shared" si="37"/>
        <v xml:space="preserve">AVLBLADVGBRCH </v>
      </c>
      <c r="S104" s="2"/>
      <c r="T104" s="2"/>
      <c r="U104" s="2"/>
      <c r="V104" s="2"/>
      <c r="W104" s="2"/>
      <c r="X104" s="2"/>
      <c r="Y104" s="2"/>
    </row>
    <row r="105" spans="2:25" x14ac:dyDescent="0.25">
      <c r="B105" t="s">
        <v>691</v>
      </c>
      <c r="C105" s="11">
        <f t="shared" si="24"/>
        <v>13</v>
      </c>
      <c r="D105" s="2" t="str">
        <f t="shared" si="25"/>
        <v xml:space="preserve">AVLBLBICCODE </v>
      </c>
      <c r="E105" s="1" t="str">
        <f t="shared" si="26"/>
        <v>AVLB</v>
      </c>
      <c r="F105" s="2" t="str">
        <f t="shared" si="27"/>
        <v>VARCHAR2 (15),</v>
      </c>
      <c r="G105" s="2">
        <f t="shared" si="28"/>
        <v>10</v>
      </c>
      <c r="H105" s="1" t="str">
        <f t="shared" si="29"/>
        <v xml:space="preserve">VARCHAR2 </v>
      </c>
      <c r="I105" s="2">
        <f t="shared" si="30"/>
        <v>13</v>
      </c>
      <c r="J105" s="2">
        <f t="shared" si="31"/>
        <v>3</v>
      </c>
      <c r="K105" s="1" t="str">
        <f t="shared" si="32"/>
        <v>15</v>
      </c>
      <c r="L105" s="2" t="s">
        <v>782</v>
      </c>
      <c r="M105" s="1" t="str">
        <f t="shared" si="33"/>
        <v xml:space="preserve">AVLBLBICCODE </v>
      </c>
      <c r="N105" s="1" t="str">
        <f t="shared" si="34"/>
        <v xml:space="preserve">AVLBLBICCODE </v>
      </c>
      <c r="O105" s="2" t="str">
        <f t="shared" si="35"/>
        <v xml:space="preserve">VARCHAR2 </v>
      </c>
      <c r="P105" s="2" t="str">
        <f t="shared" si="36"/>
        <v>15</v>
      </c>
      <c r="Q105" s="2"/>
      <c r="R105" s="12" t="str">
        <f t="shared" si="37"/>
        <v xml:space="preserve">AVLBLBICCODE </v>
      </c>
      <c r="S105" s="2"/>
      <c r="T105" s="2"/>
      <c r="U105" s="2"/>
      <c r="V105" s="2"/>
      <c r="W105" s="2"/>
      <c r="X105" s="2"/>
      <c r="Y105" s="2"/>
    </row>
    <row r="106" spans="2:25" x14ac:dyDescent="0.25">
      <c r="B106" t="s">
        <v>692</v>
      </c>
      <c r="C106" s="11">
        <f t="shared" si="24"/>
        <v>10</v>
      </c>
      <c r="D106" s="2" t="str">
        <f t="shared" si="25"/>
        <v xml:space="preserve">ADVGPARID </v>
      </c>
      <c r="E106" s="1" t="str">
        <f t="shared" si="26"/>
        <v>ADVG</v>
      </c>
      <c r="F106" s="2" t="str">
        <f t="shared" si="27"/>
        <v>VARCHAR2 (20),</v>
      </c>
      <c r="G106" s="2">
        <f t="shared" si="28"/>
        <v>10</v>
      </c>
      <c r="H106" s="1" t="str">
        <f t="shared" si="29"/>
        <v xml:space="preserve">VARCHAR2 </v>
      </c>
      <c r="I106" s="2">
        <f t="shared" si="30"/>
        <v>13</v>
      </c>
      <c r="J106" s="2">
        <f t="shared" si="31"/>
        <v>3</v>
      </c>
      <c r="K106" s="1" t="str">
        <f t="shared" si="32"/>
        <v>20</v>
      </c>
      <c r="L106" s="2" t="s">
        <v>782</v>
      </c>
      <c r="M106" s="1" t="str">
        <f t="shared" si="33"/>
        <v xml:space="preserve">ADVGPARID </v>
      </c>
      <c r="N106" s="1" t="str">
        <f t="shared" si="34"/>
        <v xml:space="preserve">ADVGPARID </v>
      </c>
      <c r="O106" s="2" t="str">
        <f t="shared" si="35"/>
        <v xml:space="preserve">VARCHAR2 </v>
      </c>
      <c r="P106" s="2" t="str">
        <f t="shared" si="36"/>
        <v>20</v>
      </c>
      <c r="Q106" s="2"/>
      <c r="R106" s="12" t="str">
        <f t="shared" si="37"/>
        <v xml:space="preserve">ADVGPARID </v>
      </c>
      <c r="S106" s="2"/>
      <c r="T106" s="2"/>
      <c r="U106" s="2"/>
      <c r="V106" s="2"/>
      <c r="W106" s="2"/>
      <c r="X106" s="2"/>
      <c r="Y106" s="2"/>
    </row>
    <row r="107" spans="2:25" x14ac:dyDescent="0.25">
      <c r="B107" t="s">
        <v>693</v>
      </c>
      <c r="C107" s="11">
        <f t="shared" si="24"/>
        <v>10</v>
      </c>
      <c r="D107" s="2" t="str">
        <f t="shared" si="25"/>
        <v xml:space="preserve">AVLBLADD1 </v>
      </c>
      <c r="E107" s="1" t="str">
        <f t="shared" si="26"/>
        <v>AVLB</v>
      </c>
      <c r="F107" s="2" t="str">
        <f t="shared" si="27"/>
        <v>VARCHAR2 (50),</v>
      </c>
      <c r="G107" s="2">
        <f t="shared" si="28"/>
        <v>10</v>
      </c>
      <c r="H107" s="1" t="str">
        <f t="shared" si="29"/>
        <v xml:space="preserve">VARCHAR2 </v>
      </c>
      <c r="I107" s="2">
        <f t="shared" si="30"/>
        <v>13</v>
      </c>
      <c r="J107" s="2">
        <f t="shared" si="31"/>
        <v>3</v>
      </c>
      <c r="K107" s="1" t="str">
        <f t="shared" si="32"/>
        <v>50</v>
      </c>
      <c r="L107" s="2" t="s">
        <v>782</v>
      </c>
      <c r="M107" s="1" t="str">
        <f t="shared" si="33"/>
        <v xml:space="preserve">AVLBLADD1 </v>
      </c>
      <c r="N107" s="1" t="str">
        <f t="shared" si="34"/>
        <v xml:space="preserve">AVLBLADD1 </v>
      </c>
      <c r="O107" s="2" t="str">
        <f t="shared" si="35"/>
        <v xml:space="preserve">VARCHAR2 </v>
      </c>
      <c r="P107" s="2" t="str">
        <f t="shared" si="36"/>
        <v>50</v>
      </c>
      <c r="Q107" s="2"/>
      <c r="R107" s="12" t="str">
        <f t="shared" si="37"/>
        <v xml:space="preserve">AVLBLADD1 </v>
      </c>
      <c r="S107" s="2"/>
      <c r="T107" s="2"/>
      <c r="U107" s="2"/>
      <c r="V107" s="2"/>
      <c r="W107" s="2"/>
      <c r="X107" s="2"/>
      <c r="Y107" s="2"/>
    </row>
    <row r="108" spans="2:25" x14ac:dyDescent="0.25">
      <c r="B108" t="s">
        <v>694</v>
      </c>
      <c r="C108" s="11">
        <f t="shared" si="24"/>
        <v>10</v>
      </c>
      <c r="D108" s="2" t="str">
        <f t="shared" si="25"/>
        <v xml:space="preserve">AVLBLADD2 </v>
      </c>
      <c r="E108" s="1" t="str">
        <f t="shared" si="26"/>
        <v>AVLB</v>
      </c>
      <c r="F108" s="2" t="str">
        <f t="shared" si="27"/>
        <v>VARCHAR2 (50),</v>
      </c>
      <c r="G108" s="2">
        <f t="shared" si="28"/>
        <v>10</v>
      </c>
      <c r="H108" s="1" t="str">
        <f t="shared" si="29"/>
        <v xml:space="preserve">VARCHAR2 </v>
      </c>
      <c r="I108" s="2">
        <f t="shared" si="30"/>
        <v>13</v>
      </c>
      <c r="J108" s="2">
        <f t="shared" si="31"/>
        <v>3</v>
      </c>
      <c r="K108" s="1" t="str">
        <f t="shared" si="32"/>
        <v>50</v>
      </c>
      <c r="L108" s="2" t="s">
        <v>782</v>
      </c>
      <c r="M108" s="1" t="str">
        <f t="shared" si="33"/>
        <v xml:space="preserve">AVLBLADD2 </v>
      </c>
      <c r="N108" s="1" t="str">
        <f t="shared" si="34"/>
        <v xml:space="preserve">AVLBLADD2 </v>
      </c>
      <c r="O108" s="2" t="str">
        <f t="shared" si="35"/>
        <v xml:space="preserve">VARCHAR2 </v>
      </c>
      <c r="P108" s="2" t="str">
        <f t="shared" si="36"/>
        <v>50</v>
      </c>
      <c r="Q108" s="2"/>
      <c r="R108" s="12" t="str">
        <f t="shared" si="37"/>
        <v xml:space="preserve">AVLBLADD2 </v>
      </c>
      <c r="S108" s="2"/>
      <c r="T108" s="2"/>
      <c r="U108" s="2"/>
      <c r="V108" s="2"/>
      <c r="W108" s="2"/>
      <c r="X108" s="2"/>
      <c r="Y108" s="2"/>
    </row>
    <row r="109" spans="2:25" x14ac:dyDescent="0.25">
      <c r="B109" t="s">
        <v>695</v>
      </c>
      <c r="C109" s="11">
        <f t="shared" si="24"/>
        <v>10</v>
      </c>
      <c r="D109" s="2" t="str">
        <f t="shared" si="25"/>
        <v xml:space="preserve">AVLBLADD3 </v>
      </c>
      <c r="E109" s="1" t="str">
        <f t="shared" si="26"/>
        <v>AVLB</v>
      </c>
      <c r="F109" s="2" t="str">
        <f t="shared" si="27"/>
        <v>VARCHAR2 (50),</v>
      </c>
      <c r="G109" s="2">
        <f t="shared" si="28"/>
        <v>10</v>
      </c>
      <c r="H109" s="1" t="str">
        <f t="shared" si="29"/>
        <v xml:space="preserve">VARCHAR2 </v>
      </c>
      <c r="I109" s="2">
        <f t="shared" si="30"/>
        <v>13</v>
      </c>
      <c r="J109" s="2">
        <f t="shared" si="31"/>
        <v>3</v>
      </c>
      <c r="K109" s="1" t="str">
        <f t="shared" si="32"/>
        <v>50</v>
      </c>
      <c r="L109" s="2" t="s">
        <v>782</v>
      </c>
      <c r="M109" s="1" t="str">
        <f t="shared" si="33"/>
        <v xml:space="preserve">AVLBLADD3 </v>
      </c>
      <c r="N109" s="1" t="str">
        <f t="shared" si="34"/>
        <v xml:space="preserve">AVLBLADD3 </v>
      </c>
      <c r="O109" s="2" t="str">
        <f t="shared" si="35"/>
        <v xml:space="preserve">VARCHAR2 </v>
      </c>
      <c r="P109" s="2" t="str">
        <f t="shared" si="36"/>
        <v>50</v>
      </c>
      <c r="Q109" s="2"/>
      <c r="R109" s="12" t="str">
        <f t="shared" si="37"/>
        <v xml:space="preserve">AVLBLADD3 </v>
      </c>
      <c r="S109" s="2"/>
      <c r="T109" s="2"/>
      <c r="U109" s="2"/>
      <c r="V109" s="2"/>
      <c r="W109" s="2"/>
      <c r="X109" s="2"/>
      <c r="Y109" s="2"/>
    </row>
    <row r="110" spans="2:25" x14ac:dyDescent="0.25">
      <c r="B110" t="s">
        <v>696</v>
      </c>
      <c r="C110" s="11">
        <f t="shared" si="24"/>
        <v>12</v>
      </c>
      <c r="D110" s="2" t="str">
        <f t="shared" si="25"/>
        <v xml:space="preserve">COUNTRYCODE </v>
      </c>
      <c r="E110" s="1" t="str">
        <f t="shared" si="26"/>
        <v>COUN</v>
      </c>
      <c r="F110" s="2" t="str">
        <f t="shared" si="27"/>
        <v>VARCHAR2 (3),</v>
      </c>
      <c r="G110" s="2">
        <f t="shared" si="28"/>
        <v>10</v>
      </c>
      <c r="H110" s="1" t="str">
        <f t="shared" si="29"/>
        <v xml:space="preserve">VARCHAR2 </v>
      </c>
      <c r="I110" s="2">
        <f t="shared" si="30"/>
        <v>12</v>
      </c>
      <c r="J110" s="2">
        <f t="shared" si="31"/>
        <v>2</v>
      </c>
      <c r="K110" s="1" t="str">
        <f t="shared" si="32"/>
        <v>3</v>
      </c>
      <c r="L110" s="2" t="s">
        <v>782</v>
      </c>
      <c r="M110" s="1" t="str">
        <f t="shared" si="33"/>
        <v xml:space="preserve">COUNTRYCODE </v>
      </c>
      <c r="N110" s="1" t="str">
        <f t="shared" si="34"/>
        <v xml:space="preserve">COUNTRYCODE </v>
      </c>
      <c r="O110" s="2" t="str">
        <f t="shared" si="35"/>
        <v xml:space="preserve">VARCHAR2 </v>
      </c>
      <c r="P110" s="2" t="str">
        <f t="shared" si="36"/>
        <v>3</v>
      </c>
      <c r="Q110" s="2"/>
      <c r="R110" s="12" t="str">
        <f t="shared" si="37"/>
        <v xml:space="preserve">COUNTRYCODE </v>
      </c>
      <c r="S110" s="2"/>
      <c r="T110" s="2"/>
      <c r="U110" s="2"/>
      <c r="V110" s="2"/>
      <c r="W110" s="2"/>
      <c r="X110" s="2"/>
      <c r="Y110" s="2"/>
    </row>
    <row r="111" spans="2:25" x14ac:dyDescent="0.25">
      <c r="B111" t="s">
        <v>697</v>
      </c>
      <c r="C111" s="11">
        <f t="shared" si="24"/>
        <v>12</v>
      </c>
      <c r="D111" s="2" t="str">
        <f t="shared" si="25"/>
        <v xml:space="preserve">CNTRYCDNARR </v>
      </c>
      <c r="E111" s="1" t="str">
        <f t="shared" si="26"/>
        <v>CNTR</v>
      </c>
      <c r="F111" s="2" t="str">
        <f t="shared" si="27"/>
        <v>VARCHAR2 (65),</v>
      </c>
      <c r="G111" s="2">
        <f t="shared" si="28"/>
        <v>10</v>
      </c>
      <c r="H111" s="1" t="str">
        <f t="shared" si="29"/>
        <v xml:space="preserve">VARCHAR2 </v>
      </c>
      <c r="I111" s="2">
        <f t="shared" si="30"/>
        <v>13</v>
      </c>
      <c r="J111" s="2">
        <f t="shared" si="31"/>
        <v>3</v>
      </c>
      <c r="K111" s="1" t="str">
        <f t="shared" si="32"/>
        <v>65</v>
      </c>
      <c r="L111" s="2" t="s">
        <v>782</v>
      </c>
      <c r="M111" s="1" t="str">
        <f t="shared" si="33"/>
        <v xml:space="preserve">CNTRYCDNARR </v>
      </c>
      <c r="N111" s="1" t="str">
        <f t="shared" si="34"/>
        <v xml:space="preserve">CNTRYCDNARR </v>
      </c>
      <c r="O111" s="2" t="str">
        <f t="shared" si="35"/>
        <v xml:space="preserve">VARCHAR2 </v>
      </c>
      <c r="P111" s="2" t="str">
        <f t="shared" si="36"/>
        <v>65</v>
      </c>
      <c r="Q111" s="2"/>
      <c r="R111" s="12" t="str">
        <f t="shared" si="37"/>
        <v xml:space="preserve">CNTRYCDNARR </v>
      </c>
      <c r="S111" s="2"/>
      <c r="T111" s="2"/>
      <c r="U111" s="2"/>
      <c r="V111" s="2"/>
      <c r="W111" s="2"/>
      <c r="X111" s="2"/>
      <c r="Y111" s="2"/>
    </row>
    <row r="112" spans="2:25" x14ac:dyDescent="0.25">
      <c r="B112" t="s">
        <v>698</v>
      </c>
      <c r="C112" s="11">
        <f t="shared" si="24"/>
        <v>15</v>
      </c>
      <c r="D112" s="2" t="str">
        <f t="shared" si="25"/>
        <v xml:space="preserve">AUTOEXTNOTIPRD </v>
      </c>
      <c r="E112" s="1" t="str">
        <f t="shared" si="26"/>
        <v>AUTO</v>
      </c>
      <c r="F112" s="2" t="str">
        <f t="shared" si="27"/>
        <v>VARCHAR2 (120),</v>
      </c>
      <c r="G112" s="2">
        <f t="shared" si="28"/>
        <v>10</v>
      </c>
      <c r="H112" s="1" t="str">
        <f t="shared" si="29"/>
        <v xml:space="preserve">VARCHAR2 </v>
      </c>
      <c r="I112" s="2">
        <f t="shared" si="30"/>
        <v>14</v>
      </c>
      <c r="J112" s="2">
        <f t="shared" si="31"/>
        <v>4</v>
      </c>
      <c r="K112" s="1" t="str">
        <f t="shared" si="32"/>
        <v>120</v>
      </c>
      <c r="L112" s="2" t="s">
        <v>782</v>
      </c>
      <c r="M112" s="1" t="str">
        <f t="shared" si="33"/>
        <v xml:space="preserve">AUTOEXTNOTIPRD </v>
      </c>
      <c r="N112" s="1" t="str">
        <f t="shared" si="34"/>
        <v xml:space="preserve">AUTOEXTNOTIPRD </v>
      </c>
      <c r="O112" s="2" t="str">
        <f t="shared" si="35"/>
        <v xml:space="preserve">VARCHAR2 </v>
      </c>
      <c r="P112" s="2" t="str">
        <f t="shared" si="36"/>
        <v>120</v>
      </c>
      <c r="Q112" s="2"/>
      <c r="R112" s="12" t="str">
        <f t="shared" si="37"/>
        <v xml:space="preserve">AUTOEXTNOTIPRD </v>
      </c>
      <c r="S112" s="2"/>
      <c r="T112" s="2"/>
      <c r="U112" s="2"/>
      <c r="V112" s="2"/>
      <c r="W112" s="2"/>
      <c r="X112" s="2"/>
      <c r="Y112" s="2"/>
    </row>
    <row r="113" spans="2:25" x14ac:dyDescent="0.25">
      <c r="B113" t="s">
        <v>699</v>
      </c>
      <c r="C113" s="11">
        <f t="shared" si="24"/>
        <v>18</v>
      </c>
      <c r="D113" s="2" t="str">
        <f t="shared" si="25"/>
        <v xml:space="preserve">AUTOEXTFINALEXPDT </v>
      </c>
      <c r="E113" s="1" t="str">
        <f t="shared" si="26"/>
        <v>AUTO</v>
      </c>
      <c r="F113" s="2" t="str">
        <f t="shared" si="27"/>
        <v>TIMESTAMP,</v>
      </c>
      <c r="G113" s="2" t="e">
        <f t="shared" si="28"/>
        <v>#VALUE!</v>
      </c>
      <c r="H113" s="1" t="e">
        <f t="shared" si="29"/>
        <v>#VALUE!</v>
      </c>
      <c r="I113" s="2" t="e">
        <f t="shared" si="30"/>
        <v>#VALUE!</v>
      </c>
      <c r="J113" s="2" t="e">
        <f t="shared" si="31"/>
        <v>#VALUE!</v>
      </c>
      <c r="K113" s="1" t="e">
        <f t="shared" si="32"/>
        <v>#VALUE!</v>
      </c>
      <c r="L113" s="2" t="s">
        <v>782</v>
      </c>
      <c r="M113" s="1" t="str">
        <f t="shared" si="33"/>
        <v xml:space="preserve">AUTOEXTFINALEXPDT </v>
      </c>
      <c r="N113" s="1" t="str">
        <f t="shared" si="34"/>
        <v xml:space="preserve">AUTOEXTFINALEXPDT </v>
      </c>
      <c r="O113" s="2" t="e">
        <f t="shared" si="35"/>
        <v>#VALUE!</v>
      </c>
      <c r="P113" s="2" t="e">
        <f t="shared" si="36"/>
        <v>#VALUE!</v>
      </c>
      <c r="Q113" s="2"/>
      <c r="R113" s="12" t="str">
        <f t="shared" si="37"/>
        <v xml:space="preserve">AUTOEXTFINALEXPDT </v>
      </c>
      <c r="S113" s="2"/>
      <c r="T113" s="2"/>
      <c r="U113" s="2"/>
      <c r="V113" s="2"/>
      <c r="W113" s="2"/>
      <c r="X113" s="2"/>
      <c r="Y113" s="2"/>
    </row>
    <row r="114" spans="2:25" x14ac:dyDescent="0.25">
      <c r="B114" t="s">
        <v>700</v>
      </c>
      <c r="C114" s="11">
        <f t="shared" si="24"/>
        <v>12</v>
      </c>
      <c r="D114" s="2" t="str">
        <f t="shared" si="25"/>
        <v xml:space="preserve">DEMANDDINDI </v>
      </c>
      <c r="E114" s="1" t="str">
        <f t="shared" si="26"/>
        <v>DEMA</v>
      </c>
      <c r="F114" s="2" t="str">
        <f t="shared" si="27"/>
        <v>VARCHAR2 (30),</v>
      </c>
      <c r="G114" s="2">
        <f t="shared" si="28"/>
        <v>10</v>
      </c>
      <c r="H114" s="1" t="str">
        <f t="shared" si="29"/>
        <v xml:space="preserve">VARCHAR2 </v>
      </c>
      <c r="I114" s="2">
        <f t="shared" si="30"/>
        <v>13</v>
      </c>
      <c r="J114" s="2">
        <f t="shared" si="31"/>
        <v>3</v>
      </c>
      <c r="K114" s="1" t="str">
        <f t="shared" si="32"/>
        <v>30</v>
      </c>
      <c r="L114" s="2" t="s">
        <v>782</v>
      </c>
      <c r="M114" s="1" t="str">
        <f t="shared" si="33"/>
        <v xml:space="preserve">DEMANDDINDI </v>
      </c>
      <c r="N114" s="1" t="str">
        <f t="shared" si="34"/>
        <v xml:space="preserve">DEMANDDINDI </v>
      </c>
      <c r="O114" s="2" t="str">
        <f t="shared" si="35"/>
        <v xml:space="preserve">VARCHAR2 </v>
      </c>
      <c r="P114" s="2" t="str">
        <f t="shared" si="36"/>
        <v>30</v>
      </c>
      <c r="Q114" s="2"/>
      <c r="R114" s="12" t="str">
        <f t="shared" si="37"/>
        <v xml:space="preserve">DEMANDDINDI </v>
      </c>
      <c r="S114" s="2"/>
      <c r="T114" s="2"/>
      <c r="U114" s="2"/>
      <c r="V114" s="2"/>
      <c r="W114" s="2"/>
      <c r="X114" s="2"/>
      <c r="Y114" s="2"/>
    </row>
    <row r="115" spans="2:25" x14ac:dyDescent="0.25">
      <c r="B115" t="s">
        <v>701</v>
      </c>
      <c r="C115" s="11">
        <f t="shared" si="24"/>
        <v>8</v>
      </c>
      <c r="D115" s="2" t="str">
        <f t="shared" si="25"/>
        <v xml:space="preserve">TRFINDI </v>
      </c>
      <c r="E115" s="1" t="str">
        <f t="shared" si="26"/>
        <v>TRFI</v>
      </c>
      <c r="F115" s="2" t="str">
        <f t="shared" si="27"/>
        <v>VARCHAR2 (30),</v>
      </c>
      <c r="G115" s="2">
        <f t="shared" si="28"/>
        <v>10</v>
      </c>
      <c r="H115" s="1" t="str">
        <f t="shared" si="29"/>
        <v xml:space="preserve">VARCHAR2 </v>
      </c>
      <c r="I115" s="2">
        <f t="shared" si="30"/>
        <v>13</v>
      </c>
      <c r="J115" s="2">
        <f t="shared" si="31"/>
        <v>3</v>
      </c>
      <c r="K115" s="1" t="str">
        <f t="shared" si="32"/>
        <v>30</v>
      </c>
      <c r="L115" s="2" t="s">
        <v>782</v>
      </c>
      <c r="M115" s="1" t="str">
        <f t="shared" si="33"/>
        <v xml:space="preserve">TRFINDI </v>
      </c>
      <c r="N115" s="1" t="str">
        <f t="shared" si="34"/>
        <v xml:space="preserve">TRFINDI </v>
      </c>
      <c r="O115" s="2" t="str">
        <f t="shared" si="35"/>
        <v xml:space="preserve">VARCHAR2 </v>
      </c>
      <c r="P115" s="2" t="str">
        <f t="shared" si="36"/>
        <v>30</v>
      </c>
      <c r="Q115" s="2"/>
      <c r="R115" s="12" t="str">
        <f t="shared" si="37"/>
        <v xml:space="preserve">TRFINDI </v>
      </c>
      <c r="S115" s="2"/>
      <c r="T115" s="2"/>
      <c r="U115" s="2"/>
      <c r="V115" s="2"/>
      <c r="W115" s="2"/>
      <c r="X115" s="2"/>
      <c r="Y115" s="2"/>
    </row>
    <row r="116" spans="2:25" x14ac:dyDescent="0.25">
      <c r="B116" t="s">
        <v>702</v>
      </c>
      <c r="C116" s="11">
        <f t="shared" si="24"/>
        <v>13</v>
      </c>
      <c r="D116" s="2" t="str">
        <f t="shared" si="25"/>
        <v xml:space="preserve">DELRYOFOGUND </v>
      </c>
      <c r="E116" s="1" t="str">
        <f t="shared" si="26"/>
        <v>DELR</v>
      </c>
      <c r="F116" s="2" t="str">
        <f t="shared" si="27"/>
        <v>VARCHAR2 (6),</v>
      </c>
      <c r="G116" s="2">
        <f t="shared" si="28"/>
        <v>10</v>
      </c>
      <c r="H116" s="1" t="str">
        <f t="shared" si="29"/>
        <v xml:space="preserve">VARCHAR2 </v>
      </c>
      <c r="I116" s="2">
        <f t="shared" si="30"/>
        <v>12</v>
      </c>
      <c r="J116" s="2">
        <f t="shared" si="31"/>
        <v>2</v>
      </c>
      <c r="K116" s="1" t="str">
        <f t="shared" si="32"/>
        <v>6</v>
      </c>
      <c r="L116" s="2" t="s">
        <v>782</v>
      </c>
      <c r="M116" s="1" t="str">
        <f t="shared" si="33"/>
        <v xml:space="preserve">DELRYOFOGUND </v>
      </c>
      <c r="N116" s="1" t="str">
        <f t="shared" si="34"/>
        <v xml:space="preserve">DELRYOFOGUND </v>
      </c>
      <c r="O116" s="2" t="str">
        <f t="shared" si="35"/>
        <v xml:space="preserve">VARCHAR2 </v>
      </c>
      <c r="P116" s="2" t="str">
        <f t="shared" si="36"/>
        <v>6</v>
      </c>
      <c r="Q116" s="2"/>
      <c r="R116" s="12" t="str">
        <f t="shared" si="37"/>
        <v xml:space="preserve">DELRYOFOGUND </v>
      </c>
      <c r="S116" s="2"/>
      <c r="T116" s="2"/>
      <c r="U116" s="2"/>
      <c r="V116" s="2"/>
      <c r="W116" s="2"/>
      <c r="X116" s="2"/>
      <c r="Y116" s="2"/>
    </row>
    <row r="117" spans="2:25" x14ac:dyDescent="0.25">
      <c r="B117" t="s">
        <v>703</v>
      </c>
      <c r="C117" s="11">
        <f t="shared" si="24"/>
        <v>10</v>
      </c>
      <c r="D117" s="2" t="str">
        <f t="shared" si="25"/>
        <v xml:space="preserve">DELRYCODE </v>
      </c>
      <c r="E117" s="1" t="str">
        <f t="shared" si="26"/>
        <v>DELR</v>
      </c>
      <c r="F117" s="2" t="str">
        <f t="shared" si="27"/>
        <v>VARCHAR2 (6),</v>
      </c>
      <c r="G117" s="2">
        <f t="shared" si="28"/>
        <v>10</v>
      </c>
      <c r="H117" s="1" t="str">
        <f t="shared" si="29"/>
        <v xml:space="preserve">VARCHAR2 </v>
      </c>
      <c r="I117" s="2">
        <f t="shared" si="30"/>
        <v>12</v>
      </c>
      <c r="J117" s="2">
        <f t="shared" si="31"/>
        <v>2</v>
      </c>
      <c r="K117" s="1" t="str">
        <f t="shared" si="32"/>
        <v>6</v>
      </c>
      <c r="L117" s="2" t="s">
        <v>782</v>
      </c>
      <c r="M117" s="1" t="str">
        <f t="shared" si="33"/>
        <v xml:space="preserve">DELRYCODE </v>
      </c>
      <c r="N117" s="1" t="str">
        <f t="shared" si="34"/>
        <v xml:space="preserve">DELRYCODE </v>
      </c>
      <c r="O117" s="2" t="str">
        <f t="shared" si="35"/>
        <v xml:space="preserve">VARCHAR2 </v>
      </c>
      <c r="P117" s="2" t="str">
        <f t="shared" si="36"/>
        <v>6</v>
      </c>
      <c r="Q117" s="2"/>
      <c r="R117" s="12" t="str">
        <f t="shared" si="37"/>
        <v xml:space="preserve">DELRYCODE </v>
      </c>
      <c r="S117" s="2"/>
      <c r="T117" s="2"/>
      <c r="U117" s="2"/>
      <c r="V117" s="2"/>
      <c r="W117" s="2"/>
      <c r="X117" s="2"/>
      <c r="Y117" s="2"/>
    </row>
    <row r="118" spans="2:25" x14ac:dyDescent="0.25">
      <c r="B118" t="s">
        <v>704</v>
      </c>
      <c r="C118" s="11">
        <f t="shared" si="24"/>
        <v>8</v>
      </c>
      <c r="D118" s="2" t="str">
        <f t="shared" si="25"/>
        <v xml:space="preserve">ADDINFO </v>
      </c>
      <c r="E118" s="1" t="str">
        <f t="shared" si="26"/>
        <v>ADDI</v>
      </c>
      <c r="F118" s="2" t="str">
        <f t="shared" si="27"/>
        <v>VARCHAR2 (100),</v>
      </c>
      <c r="G118" s="2">
        <f t="shared" si="28"/>
        <v>10</v>
      </c>
      <c r="H118" s="1" t="str">
        <f t="shared" si="29"/>
        <v xml:space="preserve">VARCHAR2 </v>
      </c>
      <c r="I118" s="2">
        <f t="shared" si="30"/>
        <v>14</v>
      </c>
      <c r="J118" s="2">
        <f t="shared" si="31"/>
        <v>4</v>
      </c>
      <c r="K118" s="1" t="str">
        <f t="shared" si="32"/>
        <v>100</v>
      </c>
      <c r="L118" s="2" t="s">
        <v>782</v>
      </c>
      <c r="M118" s="1" t="str">
        <f t="shared" si="33"/>
        <v xml:space="preserve">ADDINFO </v>
      </c>
      <c r="N118" s="1" t="str">
        <f t="shared" si="34"/>
        <v xml:space="preserve">ADDINFO </v>
      </c>
      <c r="O118" s="2" t="str">
        <f t="shared" si="35"/>
        <v xml:space="preserve">VARCHAR2 </v>
      </c>
      <c r="P118" s="2" t="str">
        <f t="shared" si="36"/>
        <v>100</v>
      </c>
      <c r="Q118" s="2"/>
      <c r="R118" s="12" t="str">
        <f t="shared" si="37"/>
        <v xml:space="preserve">ADDINFO </v>
      </c>
      <c r="S118" s="2"/>
      <c r="T118" s="2"/>
      <c r="U118" s="2"/>
      <c r="V118" s="2"/>
      <c r="W118" s="2"/>
      <c r="X118" s="2"/>
      <c r="Y118" s="2"/>
    </row>
    <row r="119" spans="2:25" x14ac:dyDescent="0.25">
      <c r="B119" t="s">
        <v>705</v>
      </c>
      <c r="C119" s="11">
        <f t="shared" si="24"/>
        <v>8</v>
      </c>
      <c r="D119" s="2" t="str">
        <f t="shared" si="25"/>
        <v xml:space="preserve">DELRYTO </v>
      </c>
      <c r="E119" s="1" t="str">
        <f t="shared" si="26"/>
        <v>DELR</v>
      </c>
      <c r="F119" s="2" t="str">
        <f t="shared" si="27"/>
        <v>VARCHAR2 (6),</v>
      </c>
      <c r="G119" s="2">
        <f t="shared" si="28"/>
        <v>10</v>
      </c>
      <c r="H119" s="1" t="str">
        <f t="shared" si="29"/>
        <v xml:space="preserve">VARCHAR2 </v>
      </c>
      <c r="I119" s="2">
        <f t="shared" si="30"/>
        <v>12</v>
      </c>
      <c r="J119" s="2">
        <f t="shared" si="31"/>
        <v>2</v>
      </c>
      <c r="K119" s="1" t="str">
        <f t="shared" si="32"/>
        <v>6</v>
      </c>
      <c r="L119" s="2" t="s">
        <v>782</v>
      </c>
      <c r="M119" s="1" t="str">
        <f t="shared" si="33"/>
        <v xml:space="preserve">DELRYTO </v>
      </c>
      <c r="N119" s="1" t="str">
        <f t="shared" si="34"/>
        <v xml:space="preserve">DELRYTO </v>
      </c>
      <c r="O119" s="2" t="str">
        <f t="shared" si="35"/>
        <v xml:space="preserve">VARCHAR2 </v>
      </c>
      <c r="P119" s="2" t="str">
        <f t="shared" si="36"/>
        <v>6</v>
      </c>
      <c r="Q119" s="2"/>
      <c r="R119" s="12" t="str">
        <f t="shared" si="37"/>
        <v xml:space="preserve">DELRYTO </v>
      </c>
      <c r="S119" s="2"/>
      <c r="T119" s="2"/>
      <c r="U119" s="2"/>
      <c r="V119" s="2"/>
      <c r="W119" s="2"/>
      <c r="X119" s="2"/>
      <c r="Y119" s="2"/>
    </row>
    <row r="120" spans="2:25" x14ac:dyDescent="0.25">
      <c r="B120" t="s">
        <v>706</v>
      </c>
      <c r="C120" s="11">
        <f t="shared" si="24"/>
        <v>14</v>
      </c>
      <c r="D120" s="2" t="str">
        <f t="shared" si="25"/>
        <v xml:space="preserve">CHARGESDRACCT </v>
      </c>
      <c r="E120" s="1" t="str">
        <f t="shared" si="26"/>
        <v>CHAR</v>
      </c>
      <c r="F120" s="2" t="str">
        <f t="shared" si="27"/>
        <v>VARCHAR2 (32),</v>
      </c>
      <c r="G120" s="2">
        <f t="shared" si="28"/>
        <v>10</v>
      </c>
      <c r="H120" s="1" t="str">
        <f t="shared" si="29"/>
        <v xml:space="preserve">VARCHAR2 </v>
      </c>
      <c r="I120" s="2">
        <f t="shared" si="30"/>
        <v>13</v>
      </c>
      <c r="J120" s="2">
        <f t="shared" si="31"/>
        <v>3</v>
      </c>
      <c r="K120" s="1" t="str">
        <f t="shared" si="32"/>
        <v>32</v>
      </c>
      <c r="L120" s="2" t="s">
        <v>782</v>
      </c>
      <c r="M120" s="1" t="str">
        <f t="shared" si="33"/>
        <v xml:space="preserve">CHARGESDRACCT </v>
      </c>
      <c r="N120" s="1" t="str">
        <f t="shared" si="34"/>
        <v xml:space="preserve">CHARGESDRACCT </v>
      </c>
      <c r="O120" s="2" t="str">
        <f t="shared" si="35"/>
        <v xml:space="preserve">VARCHAR2 </v>
      </c>
      <c r="P120" s="2" t="str">
        <f t="shared" si="36"/>
        <v>32</v>
      </c>
      <c r="Q120" s="2"/>
      <c r="R120" s="12" t="str">
        <f t="shared" si="37"/>
        <v xml:space="preserve">CHARGESDRACCT </v>
      </c>
      <c r="S120" s="2"/>
      <c r="T120" s="2"/>
      <c r="U120" s="2"/>
      <c r="V120" s="2"/>
      <c r="W120" s="2"/>
      <c r="X120" s="2"/>
      <c r="Y120" s="2"/>
    </row>
    <row r="121" spans="2:25" x14ac:dyDescent="0.25">
      <c r="B121" t="s">
        <v>707</v>
      </c>
      <c r="C121" s="11">
        <f t="shared" si="24"/>
        <v>16</v>
      </c>
      <c r="D121" s="2" t="str">
        <f t="shared" si="25"/>
        <v xml:space="preserve">CHARGESDRACNAME </v>
      </c>
      <c r="E121" s="1" t="str">
        <f t="shared" si="26"/>
        <v>CHAR</v>
      </c>
      <c r="F121" s="2" t="str">
        <f t="shared" si="27"/>
        <v>VARCHAR2 (50),</v>
      </c>
      <c r="G121" s="2">
        <f t="shared" si="28"/>
        <v>10</v>
      </c>
      <c r="H121" s="1" t="str">
        <f t="shared" si="29"/>
        <v xml:space="preserve">VARCHAR2 </v>
      </c>
      <c r="I121" s="2">
        <f t="shared" si="30"/>
        <v>13</v>
      </c>
      <c r="J121" s="2">
        <f t="shared" si="31"/>
        <v>3</v>
      </c>
      <c r="K121" s="1" t="str">
        <f t="shared" si="32"/>
        <v>50</v>
      </c>
      <c r="L121" s="2" t="s">
        <v>782</v>
      </c>
      <c r="M121" s="1" t="str">
        <f t="shared" si="33"/>
        <v xml:space="preserve">CHARGESDRACNAME </v>
      </c>
      <c r="N121" s="1" t="str">
        <f t="shared" si="34"/>
        <v xml:space="preserve">CHARGESDRACNAME </v>
      </c>
      <c r="O121" s="2" t="str">
        <f t="shared" si="35"/>
        <v xml:space="preserve">VARCHAR2 </v>
      </c>
      <c r="P121" s="2" t="str">
        <f t="shared" si="36"/>
        <v>50</v>
      </c>
      <c r="Q121" s="2"/>
      <c r="R121" s="12" t="str">
        <f t="shared" si="37"/>
        <v xml:space="preserve">CHARGESDRACNAME </v>
      </c>
      <c r="S121" s="2"/>
      <c r="T121" s="2"/>
      <c r="U121" s="2"/>
      <c r="V121" s="2"/>
      <c r="W121" s="2"/>
      <c r="X121" s="2"/>
      <c r="Y121" s="2"/>
    </row>
    <row r="122" spans="2:25" x14ac:dyDescent="0.25">
      <c r="B122" t="s">
        <v>708</v>
      </c>
      <c r="C122" s="11">
        <f t="shared" si="24"/>
        <v>16</v>
      </c>
      <c r="D122" s="2" t="str">
        <f t="shared" si="25"/>
        <v xml:space="preserve">USANCECHRGCURCD </v>
      </c>
      <c r="E122" s="1" t="str">
        <f t="shared" si="26"/>
        <v>USAN</v>
      </c>
      <c r="F122" s="2" t="str">
        <f t="shared" si="27"/>
        <v>VARCHAR2 (3),</v>
      </c>
      <c r="G122" s="2">
        <f t="shared" si="28"/>
        <v>10</v>
      </c>
      <c r="H122" s="1" t="str">
        <f t="shared" si="29"/>
        <v xml:space="preserve">VARCHAR2 </v>
      </c>
      <c r="I122" s="2">
        <f t="shared" si="30"/>
        <v>12</v>
      </c>
      <c r="J122" s="2">
        <f t="shared" si="31"/>
        <v>2</v>
      </c>
      <c r="K122" s="1" t="str">
        <f t="shared" si="32"/>
        <v>3</v>
      </c>
      <c r="L122" s="2" t="s">
        <v>782</v>
      </c>
      <c r="M122" s="1" t="str">
        <f t="shared" si="33"/>
        <v xml:space="preserve">USANCECHRGCURCD </v>
      </c>
      <c r="N122" s="1" t="str">
        <f t="shared" si="34"/>
        <v xml:space="preserve">USANCECHRGCURCD </v>
      </c>
      <c r="O122" s="2" t="str">
        <f t="shared" si="35"/>
        <v xml:space="preserve">VARCHAR2 </v>
      </c>
      <c r="P122" s="2" t="str">
        <f t="shared" si="36"/>
        <v>3</v>
      </c>
      <c r="Q122" s="2"/>
      <c r="R122" s="12" t="str">
        <f t="shared" si="37"/>
        <v xml:space="preserve">USANCECHRGCURCD </v>
      </c>
      <c r="S122" s="2"/>
      <c r="T122" s="2"/>
      <c r="U122" s="2"/>
      <c r="V122" s="2"/>
      <c r="W122" s="2"/>
      <c r="X122" s="2"/>
      <c r="Y122" s="2"/>
    </row>
    <row r="123" spans="2:25" x14ac:dyDescent="0.25">
      <c r="B123" t="s">
        <v>709</v>
      </c>
      <c r="C123" s="11">
        <f t="shared" si="24"/>
        <v>14</v>
      </c>
      <c r="D123" s="2" t="str">
        <f t="shared" si="25"/>
        <v xml:space="preserve">USANCECHRGAMT </v>
      </c>
      <c r="E123" s="1" t="str">
        <f t="shared" si="26"/>
        <v>USAN</v>
      </c>
      <c r="F123" s="2" t="str">
        <f t="shared" si="27"/>
        <v>FLOAT,</v>
      </c>
      <c r="G123" s="2" t="e">
        <f t="shared" si="28"/>
        <v>#VALUE!</v>
      </c>
      <c r="H123" s="1" t="e">
        <f t="shared" si="29"/>
        <v>#VALUE!</v>
      </c>
      <c r="I123" s="2" t="e">
        <f t="shared" si="30"/>
        <v>#VALUE!</v>
      </c>
      <c r="J123" s="2" t="e">
        <f t="shared" si="31"/>
        <v>#VALUE!</v>
      </c>
      <c r="K123" s="1" t="e">
        <f t="shared" si="32"/>
        <v>#VALUE!</v>
      </c>
      <c r="L123" s="2" t="s">
        <v>782</v>
      </c>
      <c r="M123" s="1" t="str">
        <f t="shared" si="33"/>
        <v xml:space="preserve">USANCECHRGAMT </v>
      </c>
      <c r="N123" s="1" t="str">
        <f t="shared" si="34"/>
        <v xml:space="preserve">USANCECHRGAMT </v>
      </c>
      <c r="O123" s="2" t="e">
        <f t="shared" si="35"/>
        <v>#VALUE!</v>
      </c>
      <c r="P123" s="2" t="e">
        <f t="shared" si="36"/>
        <v>#VALUE!</v>
      </c>
      <c r="Q123" s="2"/>
      <c r="R123" s="12" t="str">
        <f t="shared" si="37"/>
        <v xml:space="preserve">USANCECHRGAMT </v>
      </c>
      <c r="S123" s="2"/>
      <c r="T123" s="2"/>
      <c r="U123" s="2"/>
      <c r="V123" s="2"/>
      <c r="W123" s="2"/>
      <c r="X123" s="2"/>
      <c r="Y123" s="2"/>
    </row>
    <row r="124" spans="2:25" x14ac:dyDescent="0.25">
      <c r="B124" t="s">
        <v>710</v>
      </c>
      <c r="C124" s="11">
        <f t="shared" si="24"/>
        <v>17</v>
      </c>
      <c r="D124" s="2" t="str">
        <f t="shared" si="25"/>
        <v xml:space="preserve">USANCECHRGAMTADV </v>
      </c>
      <c r="E124" s="1" t="str">
        <f t="shared" si="26"/>
        <v>USAN</v>
      </c>
      <c r="F124" s="2" t="str">
        <f t="shared" si="27"/>
        <v>FLOAT,</v>
      </c>
      <c r="G124" s="2" t="e">
        <f t="shared" si="28"/>
        <v>#VALUE!</v>
      </c>
      <c r="H124" s="1" t="e">
        <f t="shared" si="29"/>
        <v>#VALUE!</v>
      </c>
      <c r="I124" s="2" t="e">
        <f t="shared" si="30"/>
        <v>#VALUE!</v>
      </c>
      <c r="J124" s="2" t="e">
        <f t="shared" si="31"/>
        <v>#VALUE!</v>
      </c>
      <c r="K124" s="1" t="e">
        <f t="shared" si="32"/>
        <v>#VALUE!</v>
      </c>
      <c r="L124" s="2" t="s">
        <v>782</v>
      </c>
      <c r="M124" s="1" t="str">
        <f t="shared" si="33"/>
        <v xml:space="preserve">USANCECHRGAMTADV </v>
      </c>
      <c r="N124" s="1" t="str">
        <f t="shared" si="34"/>
        <v xml:space="preserve">USANCECHRGAMTADV </v>
      </c>
      <c r="O124" s="2" t="e">
        <f t="shared" si="35"/>
        <v>#VALUE!</v>
      </c>
      <c r="P124" s="2" t="e">
        <f t="shared" si="36"/>
        <v>#VALUE!</v>
      </c>
      <c r="Q124" s="2"/>
      <c r="R124" s="12" t="str">
        <f t="shared" si="37"/>
        <v xml:space="preserve">USANCECHRGAMTADV </v>
      </c>
      <c r="S124" s="2"/>
      <c r="T124" s="2"/>
      <c r="U124" s="2"/>
      <c r="V124" s="2"/>
      <c r="W124" s="2"/>
      <c r="X124" s="2"/>
      <c r="Y124" s="2"/>
    </row>
    <row r="125" spans="2:25" x14ac:dyDescent="0.25">
      <c r="B125" t="s">
        <v>711</v>
      </c>
      <c r="C125" s="11">
        <f t="shared" si="24"/>
        <v>16</v>
      </c>
      <c r="D125" s="2" t="str">
        <f t="shared" si="25"/>
        <v xml:space="preserve">USANCECHRGAMTPL </v>
      </c>
      <c r="E125" s="1" t="str">
        <f t="shared" si="26"/>
        <v>USAN</v>
      </c>
      <c r="F125" s="2" t="str">
        <f t="shared" si="27"/>
        <v>FLOAT,</v>
      </c>
      <c r="G125" s="2" t="e">
        <f t="shared" si="28"/>
        <v>#VALUE!</v>
      </c>
      <c r="H125" s="1" t="e">
        <f t="shared" si="29"/>
        <v>#VALUE!</v>
      </c>
      <c r="I125" s="2" t="e">
        <f t="shared" si="30"/>
        <v>#VALUE!</v>
      </c>
      <c r="J125" s="2" t="e">
        <f t="shared" si="31"/>
        <v>#VALUE!</v>
      </c>
      <c r="K125" s="1" t="e">
        <f t="shared" si="32"/>
        <v>#VALUE!</v>
      </c>
      <c r="L125" s="2" t="s">
        <v>782</v>
      </c>
      <c r="M125" s="1" t="str">
        <f t="shared" si="33"/>
        <v xml:space="preserve">USANCECHRGAMTPL </v>
      </c>
      <c r="N125" s="1" t="str">
        <f t="shared" si="34"/>
        <v xml:space="preserve">USANCECHRGAMTPL </v>
      </c>
      <c r="O125" s="2" t="e">
        <f t="shared" si="35"/>
        <v>#VALUE!</v>
      </c>
      <c r="P125" s="2" t="e">
        <f t="shared" si="36"/>
        <v>#VALUE!</v>
      </c>
      <c r="Q125" s="2"/>
      <c r="R125" s="12" t="str">
        <f t="shared" si="37"/>
        <v xml:space="preserve">USANCECHRGAMTPL </v>
      </c>
      <c r="S125" s="2"/>
      <c r="T125" s="2"/>
      <c r="U125" s="2"/>
      <c r="V125" s="2"/>
      <c r="W125" s="2"/>
      <c r="X125" s="2"/>
      <c r="Y125" s="2"/>
    </row>
    <row r="126" spans="2:25" x14ac:dyDescent="0.25">
      <c r="B126" t="s">
        <v>712</v>
      </c>
      <c r="C126" s="11">
        <f t="shared" si="24"/>
        <v>15</v>
      </c>
      <c r="D126" s="2" t="str">
        <f t="shared" si="25"/>
        <v xml:space="preserve">COMMTCHRGCURCD </v>
      </c>
      <c r="E126" s="1" t="str">
        <f t="shared" si="26"/>
        <v>COMM</v>
      </c>
      <c r="F126" s="2" t="str">
        <f t="shared" si="27"/>
        <v>VARCHAR2 (3),</v>
      </c>
      <c r="G126" s="2">
        <f t="shared" si="28"/>
        <v>10</v>
      </c>
      <c r="H126" s="1" t="str">
        <f t="shared" si="29"/>
        <v xml:space="preserve">VARCHAR2 </v>
      </c>
      <c r="I126" s="2">
        <f t="shared" si="30"/>
        <v>12</v>
      </c>
      <c r="J126" s="2">
        <f t="shared" si="31"/>
        <v>2</v>
      </c>
      <c r="K126" s="1" t="str">
        <f t="shared" si="32"/>
        <v>3</v>
      </c>
      <c r="L126" s="2" t="s">
        <v>782</v>
      </c>
      <c r="M126" s="1" t="str">
        <f t="shared" si="33"/>
        <v xml:space="preserve">COMMTCHRGCURCD </v>
      </c>
      <c r="N126" s="1" t="str">
        <f t="shared" si="34"/>
        <v xml:space="preserve">COMMTCHRGCURCD </v>
      </c>
      <c r="O126" s="2" t="str">
        <f t="shared" si="35"/>
        <v xml:space="preserve">VARCHAR2 </v>
      </c>
      <c r="P126" s="2" t="str">
        <f t="shared" si="36"/>
        <v>3</v>
      </c>
      <c r="Q126" s="2"/>
      <c r="R126" s="12" t="str">
        <f t="shared" si="37"/>
        <v xml:space="preserve">COMMTCHRGCURCD </v>
      </c>
      <c r="S126" s="2"/>
      <c r="T126" s="2"/>
      <c r="U126" s="2"/>
      <c r="V126" s="2"/>
      <c r="W126" s="2"/>
      <c r="X126" s="2"/>
      <c r="Y126" s="2"/>
    </row>
    <row r="127" spans="2:25" x14ac:dyDescent="0.25">
      <c r="B127" t="s">
        <v>713</v>
      </c>
      <c r="C127" s="11">
        <f t="shared" si="24"/>
        <v>13</v>
      </c>
      <c r="D127" s="2" t="str">
        <f t="shared" si="25"/>
        <v xml:space="preserve">COMMTCHRGAMT </v>
      </c>
      <c r="E127" s="1" t="str">
        <f t="shared" si="26"/>
        <v>COMM</v>
      </c>
      <c r="F127" s="2" t="str">
        <f t="shared" si="27"/>
        <v>FLOAT,</v>
      </c>
      <c r="G127" s="2" t="e">
        <f t="shared" si="28"/>
        <v>#VALUE!</v>
      </c>
      <c r="H127" s="1" t="e">
        <f t="shared" si="29"/>
        <v>#VALUE!</v>
      </c>
      <c r="I127" s="2" t="e">
        <f t="shared" si="30"/>
        <v>#VALUE!</v>
      </c>
      <c r="J127" s="2" t="e">
        <f t="shared" si="31"/>
        <v>#VALUE!</v>
      </c>
      <c r="K127" s="1" t="e">
        <f t="shared" si="32"/>
        <v>#VALUE!</v>
      </c>
      <c r="L127" s="2" t="s">
        <v>782</v>
      </c>
      <c r="M127" s="1" t="str">
        <f t="shared" si="33"/>
        <v xml:space="preserve">COMMTCHRGAMT </v>
      </c>
      <c r="N127" s="1" t="str">
        <f t="shared" si="34"/>
        <v xml:space="preserve">COMMTCHRGAMT </v>
      </c>
      <c r="O127" s="2" t="e">
        <f t="shared" si="35"/>
        <v>#VALUE!</v>
      </c>
      <c r="P127" s="2" t="e">
        <f t="shared" si="36"/>
        <v>#VALUE!</v>
      </c>
      <c r="Q127" s="2"/>
      <c r="R127" s="12" t="str">
        <f t="shared" si="37"/>
        <v xml:space="preserve">COMMTCHRGAMT </v>
      </c>
      <c r="S127" s="2"/>
      <c r="T127" s="2"/>
      <c r="U127" s="2"/>
      <c r="V127" s="2"/>
      <c r="W127" s="2"/>
      <c r="X127" s="2"/>
      <c r="Y127" s="2"/>
    </row>
    <row r="128" spans="2:25" x14ac:dyDescent="0.25">
      <c r="B128" t="s">
        <v>714</v>
      </c>
      <c r="C128" s="11">
        <f t="shared" si="24"/>
        <v>16</v>
      </c>
      <c r="D128" s="2" t="str">
        <f t="shared" si="25"/>
        <v xml:space="preserve">COMMTCHRGAMTADV </v>
      </c>
      <c r="E128" s="1" t="str">
        <f t="shared" si="26"/>
        <v>COMM</v>
      </c>
      <c r="F128" s="2" t="str">
        <f t="shared" si="27"/>
        <v>FLOAT,</v>
      </c>
      <c r="G128" s="2" t="e">
        <f t="shared" si="28"/>
        <v>#VALUE!</v>
      </c>
      <c r="H128" s="1" t="e">
        <f t="shared" si="29"/>
        <v>#VALUE!</v>
      </c>
      <c r="I128" s="2" t="e">
        <f t="shared" si="30"/>
        <v>#VALUE!</v>
      </c>
      <c r="J128" s="2" t="e">
        <f t="shared" si="31"/>
        <v>#VALUE!</v>
      </c>
      <c r="K128" s="1" t="e">
        <f t="shared" si="32"/>
        <v>#VALUE!</v>
      </c>
      <c r="L128" s="2" t="s">
        <v>782</v>
      </c>
      <c r="M128" s="1" t="str">
        <f t="shared" si="33"/>
        <v xml:space="preserve">COMMTCHRGAMTADV </v>
      </c>
      <c r="N128" s="1" t="str">
        <f t="shared" si="34"/>
        <v xml:space="preserve">COMMTCHRGAMTADV </v>
      </c>
      <c r="O128" s="2" t="e">
        <f t="shared" si="35"/>
        <v>#VALUE!</v>
      </c>
      <c r="P128" s="2" t="e">
        <f t="shared" si="36"/>
        <v>#VALUE!</v>
      </c>
      <c r="Q128" s="2"/>
      <c r="R128" s="12" t="str">
        <f t="shared" si="37"/>
        <v xml:space="preserve">COMMTCHRGAMTADV </v>
      </c>
      <c r="S128" s="2"/>
      <c r="T128" s="2"/>
      <c r="U128" s="2"/>
      <c r="V128" s="2"/>
      <c r="W128" s="2"/>
      <c r="X128" s="2"/>
      <c r="Y128" s="2"/>
    </row>
    <row r="129" spans="2:25" x14ac:dyDescent="0.25">
      <c r="B129" t="s">
        <v>715</v>
      </c>
      <c r="C129" s="11">
        <f t="shared" si="24"/>
        <v>15</v>
      </c>
      <c r="D129" s="2" t="str">
        <f t="shared" si="25"/>
        <v xml:space="preserve">COMMTCHRGAMTPL </v>
      </c>
      <c r="E129" s="1" t="str">
        <f t="shared" si="26"/>
        <v>COMM</v>
      </c>
      <c r="F129" s="2" t="str">
        <f t="shared" si="27"/>
        <v>FLOAT,</v>
      </c>
      <c r="G129" s="2" t="e">
        <f t="shared" si="28"/>
        <v>#VALUE!</v>
      </c>
      <c r="H129" s="1" t="e">
        <f t="shared" si="29"/>
        <v>#VALUE!</v>
      </c>
      <c r="I129" s="2" t="e">
        <f t="shared" si="30"/>
        <v>#VALUE!</v>
      </c>
      <c r="J129" s="2" t="e">
        <f t="shared" si="31"/>
        <v>#VALUE!</v>
      </c>
      <c r="K129" s="1" t="e">
        <f t="shared" si="32"/>
        <v>#VALUE!</v>
      </c>
      <c r="L129" s="2" t="s">
        <v>782</v>
      </c>
      <c r="M129" s="1" t="str">
        <f t="shared" si="33"/>
        <v xml:space="preserve">COMMTCHRGAMTPL </v>
      </c>
      <c r="N129" s="1" t="str">
        <f t="shared" si="34"/>
        <v xml:space="preserve">COMMTCHRGAMTPL </v>
      </c>
      <c r="O129" s="2" t="e">
        <f t="shared" si="35"/>
        <v>#VALUE!</v>
      </c>
      <c r="P129" s="2" t="e">
        <f t="shared" si="36"/>
        <v>#VALUE!</v>
      </c>
      <c r="Q129" s="2"/>
      <c r="R129" s="12" t="str">
        <f t="shared" si="37"/>
        <v xml:space="preserve">COMMTCHRGAMTPL </v>
      </c>
      <c r="S129" s="2"/>
      <c r="T129" s="2"/>
      <c r="U129" s="2"/>
      <c r="V129" s="2"/>
      <c r="W129" s="2"/>
      <c r="X129" s="2"/>
      <c r="Y129" s="2"/>
    </row>
    <row r="130" spans="2:25" x14ac:dyDescent="0.25">
      <c r="B130" t="s">
        <v>716</v>
      </c>
      <c r="C130" s="11">
        <f t="shared" si="24"/>
        <v>8</v>
      </c>
      <c r="D130" s="2" t="str">
        <f t="shared" si="25"/>
        <v xml:space="preserve">OUPCODE </v>
      </c>
      <c r="E130" s="1" t="str">
        <f t="shared" si="26"/>
        <v>OUPC</v>
      </c>
      <c r="F130" s="2" t="str">
        <f t="shared" si="27"/>
        <v>NUMBER (10),</v>
      </c>
      <c r="G130" s="2">
        <f t="shared" si="28"/>
        <v>8</v>
      </c>
      <c r="H130" s="1" t="str">
        <f t="shared" si="29"/>
        <v xml:space="preserve">NUMBER </v>
      </c>
      <c r="I130" s="2">
        <f t="shared" si="30"/>
        <v>11</v>
      </c>
      <c r="J130" s="2">
        <f t="shared" si="31"/>
        <v>3</v>
      </c>
      <c r="K130" s="1" t="str">
        <f t="shared" si="32"/>
        <v>10</v>
      </c>
      <c r="L130" s="2" t="s">
        <v>782</v>
      </c>
      <c r="M130" s="1" t="str">
        <f t="shared" si="33"/>
        <v xml:space="preserve">OUPCODE </v>
      </c>
      <c r="N130" s="1" t="str">
        <f t="shared" si="34"/>
        <v xml:space="preserve">OUPCODE </v>
      </c>
      <c r="O130" s="2" t="str">
        <f t="shared" si="35"/>
        <v xml:space="preserve">NUMBER </v>
      </c>
      <c r="P130" s="2" t="str">
        <f t="shared" si="36"/>
        <v>10</v>
      </c>
      <c r="Q130" s="2"/>
      <c r="R130" s="12" t="str">
        <f t="shared" si="37"/>
        <v xml:space="preserve">OUPCODE </v>
      </c>
      <c r="S130" s="2"/>
      <c r="T130" s="2"/>
      <c r="U130" s="2"/>
      <c r="V130" s="2"/>
      <c r="W130" s="2"/>
      <c r="X130" s="2"/>
      <c r="Y130" s="2"/>
    </row>
    <row r="131" spans="2:25" x14ac:dyDescent="0.25">
      <c r="B131" t="s">
        <v>717</v>
      </c>
      <c r="C131" s="11">
        <f t="shared" ref="C131:C194" si="38">FIND(" ",B131)</f>
        <v>9</v>
      </c>
      <c r="D131" s="2" t="str">
        <f t="shared" ref="D131:D194" si="39">MID(B131,1,C131)</f>
        <v xml:space="preserve">CHGCURCD </v>
      </c>
      <c r="E131" s="1" t="str">
        <f t="shared" ref="E131:E194" si="40">LEFT(D131,4)</f>
        <v>CHGC</v>
      </c>
      <c r="F131" s="2" t="str">
        <f t="shared" ref="F131:F194" si="41">TRIM(MID(B131,C131,100))</f>
        <v>VARCHAR2 (3),</v>
      </c>
      <c r="G131" s="2">
        <f t="shared" ref="G131:G194" si="42">FIND("(",(F131))</f>
        <v>10</v>
      </c>
      <c r="H131" s="1" t="str">
        <f t="shared" ref="H131:H194" si="43">MID(F131,1,G131-1)</f>
        <v xml:space="preserve">VARCHAR2 </v>
      </c>
      <c r="I131" s="2">
        <f t="shared" ref="I131:I194" si="44">FIND(")",F131)</f>
        <v>12</v>
      </c>
      <c r="J131" s="2">
        <f t="shared" ref="J131:J194" si="45">I131-G131</f>
        <v>2</v>
      </c>
      <c r="K131" s="1" t="str">
        <f t="shared" ref="K131:K194" si="46">MID(F131,G131+1,J131-1)</f>
        <v>3</v>
      </c>
      <c r="L131" s="2" t="s">
        <v>782</v>
      </c>
      <c r="M131" s="1" t="str">
        <f t="shared" ref="M131:M194" si="47">D131</f>
        <v xml:space="preserve">CHGCURCD </v>
      </c>
      <c r="N131" s="1" t="str">
        <f t="shared" ref="N131:N194" si="48">M131</f>
        <v xml:space="preserve">CHGCURCD </v>
      </c>
      <c r="O131" s="2" t="str">
        <f t="shared" ref="O131:O194" si="49">H131</f>
        <v xml:space="preserve">VARCHAR2 </v>
      </c>
      <c r="P131" s="2" t="str">
        <f t="shared" ref="P131:P194" si="50">K131</f>
        <v>3</v>
      </c>
      <c r="Q131" s="2"/>
      <c r="R131" s="12" t="str">
        <f t="shared" si="37"/>
        <v xml:space="preserve">CHGCURCD </v>
      </c>
      <c r="S131" s="2"/>
      <c r="T131" s="2"/>
      <c r="U131" s="2"/>
      <c r="V131" s="2"/>
      <c r="W131" s="2"/>
      <c r="X131" s="2"/>
      <c r="Y131" s="2"/>
    </row>
    <row r="132" spans="2:25" x14ac:dyDescent="0.25">
      <c r="B132" t="s">
        <v>718</v>
      </c>
      <c r="C132" s="11">
        <f t="shared" si="38"/>
        <v>7</v>
      </c>
      <c r="D132" s="2" t="str">
        <f t="shared" si="39"/>
        <v xml:space="preserve">CHGAMT </v>
      </c>
      <c r="E132" s="1" t="str">
        <f t="shared" si="40"/>
        <v>CHGA</v>
      </c>
      <c r="F132" s="2" t="str">
        <f t="shared" si="41"/>
        <v>FLOAT,</v>
      </c>
      <c r="G132" s="2" t="e">
        <f t="shared" si="42"/>
        <v>#VALUE!</v>
      </c>
      <c r="H132" s="1" t="e">
        <f t="shared" si="43"/>
        <v>#VALUE!</v>
      </c>
      <c r="I132" s="2" t="e">
        <f t="shared" si="44"/>
        <v>#VALUE!</v>
      </c>
      <c r="J132" s="2" t="e">
        <f t="shared" si="45"/>
        <v>#VALUE!</v>
      </c>
      <c r="K132" s="1" t="e">
        <f t="shared" si="46"/>
        <v>#VALUE!</v>
      </c>
      <c r="L132" s="2" t="s">
        <v>782</v>
      </c>
      <c r="M132" s="1" t="str">
        <f t="shared" si="47"/>
        <v xml:space="preserve">CHGAMT </v>
      </c>
      <c r="N132" s="1" t="str">
        <f t="shared" si="48"/>
        <v xml:space="preserve">CHGAMT </v>
      </c>
      <c r="O132" s="2" t="e">
        <f t="shared" si="49"/>
        <v>#VALUE!</v>
      </c>
      <c r="P132" s="2" t="e">
        <f t="shared" si="50"/>
        <v>#VALUE!</v>
      </c>
      <c r="Q132" s="2"/>
      <c r="R132" s="12" t="str">
        <f t="shared" si="37"/>
        <v xml:space="preserve">CHGAMT </v>
      </c>
      <c r="S132" s="2"/>
      <c r="T132" s="2"/>
      <c r="U132" s="2"/>
      <c r="V132" s="2"/>
      <c r="W132" s="2"/>
      <c r="X132" s="2"/>
      <c r="Y132" s="2"/>
    </row>
    <row r="133" spans="2:25" x14ac:dyDescent="0.25">
      <c r="B133" t="s">
        <v>719</v>
      </c>
      <c r="C133" s="11">
        <f t="shared" si="38"/>
        <v>11</v>
      </c>
      <c r="D133" s="2" t="str">
        <f t="shared" si="39"/>
        <v xml:space="preserve">CHGCRACCNO </v>
      </c>
      <c r="E133" s="1" t="str">
        <f t="shared" si="40"/>
        <v>CHGC</v>
      </c>
      <c r="F133" s="2" t="str">
        <f t="shared" si="41"/>
        <v>VARCHAR2 (32),</v>
      </c>
      <c r="G133" s="2">
        <f t="shared" si="42"/>
        <v>10</v>
      </c>
      <c r="H133" s="1" t="str">
        <f t="shared" si="43"/>
        <v xml:space="preserve">VARCHAR2 </v>
      </c>
      <c r="I133" s="2">
        <f t="shared" si="44"/>
        <v>13</v>
      </c>
      <c r="J133" s="2">
        <f t="shared" si="45"/>
        <v>3</v>
      </c>
      <c r="K133" s="1" t="str">
        <f t="shared" si="46"/>
        <v>32</v>
      </c>
      <c r="L133" s="2" t="s">
        <v>782</v>
      </c>
      <c r="M133" s="1" t="str">
        <f t="shared" si="47"/>
        <v xml:space="preserve">CHGCRACCNO </v>
      </c>
      <c r="N133" s="1" t="str">
        <f t="shared" si="48"/>
        <v xml:space="preserve">CHGCRACCNO </v>
      </c>
      <c r="O133" s="2" t="str">
        <f t="shared" si="49"/>
        <v xml:space="preserve">VARCHAR2 </v>
      </c>
      <c r="P133" s="2" t="str">
        <f t="shared" si="50"/>
        <v>32</v>
      </c>
      <c r="Q133" s="2"/>
      <c r="R133" s="12" t="str">
        <f t="shared" ref="R133:R196" si="51">N133</f>
        <v xml:space="preserve">CHGCRACCNO </v>
      </c>
      <c r="S133" s="2"/>
      <c r="T133" s="2"/>
      <c r="U133" s="2"/>
      <c r="V133" s="2"/>
      <c r="W133" s="2"/>
      <c r="X133" s="2"/>
      <c r="Y133" s="2"/>
    </row>
    <row r="134" spans="2:25" x14ac:dyDescent="0.25">
      <c r="B134" t="s">
        <v>720</v>
      </c>
      <c r="C134" s="11">
        <f t="shared" si="38"/>
        <v>10</v>
      </c>
      <c r="D134" s="2" t="str">
        <f t="shared" si="39"/>
        <v xml:space="preserve">NARRATION </v>
      </c>
      <c r="E134" s="1" t="str">
        <f t="shared" si="40"/>
        <v>NARR</v>
      </c>
      <c r="F134" s="2" t="str">
        <f t="shared" si="41"/>
        <v>VARCHAR2 (50),</v>
      </c>
      <c r="G134" s="2">
        <f t="shared" si="42"/>
        <v>10</v>
      </c>
      <c r="H134" s="1" t="str">
        <f t="shared" si="43"/>
        <v xml:space="preserve">VARCHAR2 </v>
      </c>
      <c r="I134" s="2">
        <f t="shared" si="44"/>
        <v>13</v>
      </c>
      <c r="J134" s="2">
        <f t="shared" si="45"/>
        <v>3</v>
      </c>
      <c r="K134" s="1" t="str">
        <f t="shared" si="46"/>
        <v>50</v>
      </c>
      <c r="L134" s="2" t="s">
        <v>782</v>
      </c>
      <c r="M134" s="1" t="str">
        <f t="shared" si="47"/>
        <v xml:space="preserve">NARRATION </v>
      </c>
      <c r="N134" s="1" t="str">
        <f t="shared" si="48"/>
        <v xml:space="preserve">NARRATION </v>
      </c>
      <c r="O134" s="2" t="str">
        <f t="shared" si="49"/>
        <v xml:space="preserve">VARCHAR2 </v>
      </c>
      <c r="P134" s="2" t="str">
        <f t="shared" si="50"/>
        <v>50</v>
      </c>
      <c r="Q134" s="2"/>
      <c r="R134" s="12" t="str">
        <f t="shared" si="51"/>
        <v xml:space="preserve">NARRATION </v>
      </c>
      <c r="S134" s="2"/>
      <c r="T134" s="2"/>
      <c r="U134" s="2"/>
      <c r="V134" s="2"/>
      <c r="W134" s="2"/>
      <c r="X134" s="2"/>
      <c r="Y134" s="2"/>
    </row>
    <row r="135" spans="2:25" x14ac:dyDescent="0.25">
      <c r="B135" t="s">
        <v>721</v>
      </c>
      <c r="C135" s="11">
        <f t="shared" si="38"/>
        <v>7</v>
      </c>
      <c r="D135" s="2" t="str">
        <f t="shared" si="39"/>
        <v xml:space="preserve">PERIOD </v>
      </c>
      <c r="E135" s="1" t="str">
        <f t="shared" si="40"/>
        <v>PERI</v>
      </c>
      <c r="F135" s="2" t="str">
        <f t="shared" si="41"/>
        <v>VARCHAR2 (4),</v>
      </c>
      <c r="G135" s="2">
        <f t="shared" si="42"/>
        <v>10</v>
      </c>
      <c r="H135" s="1" t="str">
        <f t="shared" si="43"/>
        <v xml:space="preserve">VARCHAR2 </v>
      </c>
      <c r="I135" s="2">
        <f t="shared" si="44"/>
        <v>12</v>
      </c>
      <c r="J135" s="2">
        <f t="shared" si="45"/>
        <v>2</v>
      </c>
      <c r="K135" s="1" t="str">
        <f t="shared" si="46"/>
        <v>4</v>
      </c>
      <c r="L135" s="2" t="s">
        <v>782</v>
      </c>
      <c r="M135" s="1" t="str">
        <f t="shared" si="47"/>
        <v xml:space="preserve">PERIOD </v>
      </c>
      <c r="N135" s="1" t="str">
        <f t="shared" si="48"/>
        <v xml:space="preserve">PERIOD </v>
      </c>
      <c r="O135" s="2" t="str">
        <f t="shared" si="49"/>
        <v xml:space="preserve">VARCHAR2 </v>
      </c>
      <c r="P135" s="2" t="str">
        <f t="shared" si="50"/>
        <v>4</v>
      </c>
      <c r="Q135" s="2"/>
      <c r="R135" s="12" t="str">
        <f t="shared" si="51"/>
        <v xml:space="preserve">PERIOD </v>
      </c>
      <c r="S135" s="2"/>
      <c r="T135" s="2"/>
      <c r="U135" s="2"/>
      <c r="V135" s="2"/>
      <c r="W135" s="2"/>
      <c r="X135" s="2"/>
      <c r="Y135" s="2"/>
    </row>
    <row r="136" spans="2:25" x14ac:dyDescent="0.25">
      <c r="B136" t="s">
        <v>722</v>
      </c>
      <c r="C136" s="11">
        <f t="shared" si="38"/>
        <v>8</v>
      </c>
      <c r="D136" s="2" t="str">
        <f t="shared" si="39"/>
        <v xml:space="preserve">DETAILS </v>
      </c>
      <c r="E136" s="1" t="str">
        <f t="shared" si="40"/>
        <v>DETA</v>
      </c>
      <c r="F136" s="2" t="str">
        <f t="shared" si="41"/>
        <v>VARCHAR2 (35),</v>
      </c>
      <c r="G136" s="2">
        <f t="shared" si="42"/>
        <v>10</v>
      </c>
      <c r="H136" s="1" t="str">
        <f t="shared" si="43"/>
        <v xml:space="preserve">VARCHAR2 </v>
      </c>
      <c r="I136" s="2">
        <f t="shared" si="44"/>
        <v>13</v>
      </c>
      <c r="J136" s="2">
        <f t="shared" si="45"/>
        <v>3</v>
      </c>
      <c r="K136" s="1" t="str">
        <f t="shared" si="46"/>
        <v>35</v>
      </c>
      <c r="L136" s="2" t="s">
        <v>782</v>
      </c>
      <c r="M136" s="1" t="str">
        <f t="shared" si="47"/>
        <v xml:space="preserve">DETAILS </v>
      </c>
      <c r="N136" s="1" t="str">
        <f t="shared" si="48"/>
        <v xml:space="preserve">DETAILS </v>
      </c>
      <c r="O136" s="2" t="str">
        <f t="shared" si="49"/>
        <v xml:space="preserve">VARCHAR2 </v>
      </c>
      <c r="P136" s="2" t="str">
        <f t="shared" si="50"/>
        <v>35</v>
      </c>
      <c r="Q136" s="2"/>
      <c r="R136" s="12" t="str">
        <f t="shared" si="51"/>
        <v xml:space="preserve">DETAILS </v>
      </c>
      <c r="S136" s="2"/>
      <c r="T136" s="2"/>
      <c r="U136" s="2"/>
      <c r="V136" s="2"/>
      <c r="W136" s="2"/>
      <c r="X136" s="2"/>
      <c r="Y136" s="2"/>
    </row>
    <row r="137" spans="2:25" x14ac:dyDescent="0.25">
      <c r="B137" t="s">
        <v>723</v>
      </c>
      <c r="C137" s="11">
        <f t="shared" si="38"/>
        <v>14</v>
      </c>
      <c r="D137" s="2" t="str">
        <f t="shared" si="39"/>
        <v xml:space="preserve">TOTCOMMICURCD </v>
      </c>
      <c r="E137" s="1" t="str">
        <f t="shared" si="40"/>
        <v>TOTC</v>
      </c>
      <c r="F137" s="2" t="str">
        <f t="shared" si="41"/>
        <v>VARCHAR2 (3),</v>
      </c>
      <c r="G137" s="2">
        <f t="shared" si="42"/>
        <v>10</v>
      </c>
      <c r="H137" s="1" t="str">
        <f t="shared" si="43"/>
        <v xml:space="preserve">VARCHAR2 </v>
      </c>
      <c r="I137" s="2">
        <f t="shared" si="44"/>
        <v>12</v>
      </c>
      <c r="J137" s="2">
        <f t="shared" si="45"/>
        <v>2</v>
      </c>
      <c r="K137" s="1" t="str">
        <f t="shared" si="46"/>
        <v>3</v>
      </c>
      <c r="L137" s="2" t="s">
        <v>782</v>
      </c>
      <c r="M137" s="1" t="str">
        <f t="shared" si="47"/>
        <v xml:space="preserve">TOTCOMMICURCD </v>
      </c>
      <c r="N137" s="1" t="str">
        <f t="shared" si="48"/>
        <v xml:space="preserve">TOTCOMMICURCD </v>
      </c>
      <c r="O137" s="2" t="str">
        <f t="shared" si="49"/>
        <v xml:space="preserve">VARCHAR2 </v>
      </c>
      <c r="P137" s="2" t="str">
        <f t="shared" si="50"/>
        <v>3</v>
      </c>
      <c r="Q137" s="2"/>
      <c r="R137" s="12" t="str">
        <f t="shared" si="51"/>
        <v xml:space="preserve">TOTCOMMICURCD </v>
      </c>
      <c r="S137" s="2"/>
      <c r="T137" s="2"/>
      <c r="U137" s="2"/>
      <c r="V137" s="2"/>
      <c r="W137" s="2"/>
      <c r="X137" s="2"/>
      <c r="Y137" s="2"/>
    </row>
    <row r="138" spans="2:25" x14ac:dyDescent="0.25">
      <c r="B138" t="s">
        <v>724</v>
      </c>
      <c r="C138" s="11">
        <f t="shared" si="38"/>
        <v>12</v>
      </c>
      <c r="D138" s="2" t="str">
        <f t="shared" si="39"/>
        <v xml:space="preserve">TOTCOMMIAMT </v>
      </c>
      <c r="E138" s="1" t="str">
        <f t="shared" si="40"/>
        <v>TOTC</v>
      </c>
      <c r="F138" s="2" t="str">
        <f t="shared" si="41"/>
        <v>FLOAT,</v>
      </c>
      <c r="G138" s="2" t="e">
        <f t="shared" si="42"/>
        <v>#VALUE!</v>
      </c>
      <c r="H138" s="1" t="e">
        <f t="shared" si="43"/>
        <v>#VALUE!</v>
      </c>
      <c r="I138" s="2" t="e">
        <f t="shared" si="44"/>
        <v>#VALUE!</v>
      </c>
      <c r="J138" s="2" t="e">
        <f t="shared" si="45"/>
        <v>#VALUE!</v>
      </c>
      <c r="K138" s="1" t="e">
        <f t="shared" si="46"/>
        <v>#VALUE!</v>
      </c>
      <c r="L138" s="2" t="s">
        <v>782</v>
      </c>
      <c r="M138" s="1" t="str">
        <f t="shared" si="47"/>
        <v xml:space="preserve">TOTCOMMIAMT </v>
      </c>
      <c r="N138" s="1" t="str">
        <f t="shared" si="48"/>
        <v xml:space="preserve">TOTCOMMIAMT </v>
      </c>
      <c r="O138" s="2" t="e">
        <f t="shared" si="49"/>
        <v>#VALUE!</v>
      </c>
      <c r="P138" s="2" t="e">
        <f t="shared" si="50"/>
        <v>#VALUE!</v>
      </c>
      <c r="Q138" s="2"/>
      <c r="R138" s="12" t="str">
        <f t="shared" si="51"/>
        <v xml:space="preserve">TOTCOMMIAMT </v>
      </c>
      <c r="S138" s="2"/>
      <c r="T138" s="2"/>
      <c r="U138" s="2"/>
      <c r="V138" s="2"/>
      <c r="W138" s="2"/>
      <c r="X138" s="2"/>
      <c r="Y138" s="2"/>
    </row>
    <row r="139" spans="2:25" x14ac:dyDescent="0.25">
      <c r="B139" t="s">
        <v>725</v>
      </c>
      <c r="C139" s="11">
        <f t="shared" si="38"/>
        <v>14</v>
      </c>
      <c r="D139" s="2" t="str">
        <f t="shared" si="39"/>
        <v xml:space="preserve">CURYRCHGCURCD </v>
      </c>
      <c r="E139" s="1" t="str">
        <f t="shared" si="40"/>
        <v>CURY</v>
      </c>
      <c r="F139" s="2" t="str">
        <f t="shared" si="41"/>
        <v>VARCHAR2 (3),</v>
      </c>
      <c r="G139" s="2">
        <f t="shared" si="42"/>
        <v>10</v>
      </c>
      <c r="H139" s="1" t="str">
        <f t="shared" si="43"/>
        <v xml:space="preserve">VARCHAR2 </v>
      </c>
      <c r="I139" s="2">
        <f t="shared" si="44"/>
        <v>12</v>
      </c>
      <c r="J139" s="2">
        <f t="shared" si="45"/>
        <v>2</v>
      </c>
      <c r="K139" s="1" t="str">
        <f t="shared" si="46"/>
        <v>3</v>
      </c>
      <c r="L139" s="2" t="s">
        <v>782</v>
      </c>
      <c r="M139" s="1" t="str">
        <f t="shared" si="47"/>
        <v xml:space="preserve">CURYRCHGCURCD </v>
      </c>
      <c r="N139" s="1" t="str">
        <f t="shared" si="48"/>
        <v xml:space="preserve">CURYRCHGCURCD </v>
      </c>
      <c r="O139" s="2" t="str">
        <f t="shared" si="49"/>
        <v xml:space="preserve">VARCHAR2 </v>
      </c>
      <c r="P139" s="2" t="str">
        <f t="shared" si="50"/>
        <v>3</v>
      </c>
      <c r="Q139" s="2"/>
      <c r="R139" s="12" t="str">
        <f t="shared" si="51"/>
        <v xml:space="preserve">CURYRCHGCURCD </v>
      </c>
      <c r="S139" s="2"/>
      <c r="T139" s="2"/>
      <c r="U139" s="2"/>
      <c r="V139" s="2"/>
      <c r="W139" s="2"/>
      <c r="X139" s="2"/>
      <c r="Y139" s="2"/>
    </row>
    <row r="140" spans="2:25" x14ac:dyDescent="0.25">
      <c r="B140" t="s">
        <v>726</v>
      </c>
      <c r="C140" s="11">
        <f t="shared" si="38"/>
        <v>12</v>
      </c>
      <c r="D140" s="2" t="str">
        <f t="shared" si="39"/>
        <v xml:space="preserve">CURYRCHGAMT </v>
      </c>
      <c r="E140" s="1" t="str">
        <f t="shared" si="40"/>
        <v>CURY</v>
      </c>
      <c r="F140" s="2" t="str">
        <f t="shared" si="41"/>
        <v>FLOAT,</v>
      </c>
      <c r="G140" s="2" t="e">
        <f t="shared" si="42"/>
        <v>#VALUE!</v>
      </c>
      <c r="H140" s="1" t="e">
        <f t="shared" si="43"/>
        <v>#VALUE!</v>
      </c>
      <c r="I140" s="2" t="e">
        <f t="shared" si="44"/>
        <v>#VALUE!</v>
      </c>
      <c r="J140" s="2" t="e">
        <f t="shared" si="45"/>
        <v>#VALUE!</v>
      </c>
      <c r="K140" s="1" t="e">
        <f t="shared" si="46"/>
        <v>#VALUE!</v>
      </c>
      <c r="L140" s="2" t="s">
        <v>782</v>
      </c>
      <c r="M140" s="1" t="str">
        <f t="shared" si="47"/>
        <v xml:space="preserve">CURYRCHGAMT </v>
      </c>
      <c r="N140" s="1" t="str">
        <f t="shared" si="48"/>
        <v xml:space="preserve">CURYRCHGAMT </v>
      </c>
      <c r="O140" s="2" t="e">
        <f t="shared" si="49"/>
        <v>#VALUE!</v>
      </c>
      <c r="P140" s="2" t="e">
        <f t="shared" si="50"/>
        <v>#VALUE!</v>
      </c>
      <c r="Q140" s="2"/>
      <c r="R140" s="12" t="str">
        <f t="shared" si="51"/>
        <v xml:space="preserve">CURYRCHGAMT </v>
      </c>
      <c r="S140" s="2"/>
      <c r="T140" s="2"/>
      <c r="U140" s="2"/>
      <c r="V140" s="2"/>
      <c r="W140" s="2"/>
      <c r="X140" s="2"/>
      <c r="Y140" s="2"/>
    </row>
    <row r="141" spans="2:25" x14ac:dyDescent="0.25">
      <c r="B141" t="s">
        <v>727</v>
      </c>
      <c r="C141" s="11">
        <f t="shared" si="38"/>
        <v>12</v>
      </c>
      <c r="D141" s="2" t="str">
        <f t="shared" si="39"/>
        <v xml:space="preserve">ADVCHGCURCD </v>
      </c>
      <c r="E141" s="1" t="str">
        <f t="shared" si="40"/>
        <v>ADVC</v>
      </c>
      <c r="F141" s="2" t="str">
        <f t="shared" si="41"/>
        <v>VARCHAR2 (3),</v>
      </c>
      <c r="G141" s="2">
        <f t="shared" si="42"/>
        <v>10</v>
      </c>
      <c r="H141" s="1" t="str">
        <f t="shared" si="43"/>
        <v xml:space="preserve">VARCHAR2 </v>
      </c>
      <c r="I141" s="2">
        <f t="shared" si="44"/>
        <v>12</v>
      </c>
      <c r="J141" s="2">
        <f t="shared" si="45"/>
        <v>2</v>
      </c>
      <c r="K141" s="1" t="str">
        <f t="shared" si="46"/>
        <v>3</v>
      </c>
      <c r="L141" s="2" t="s">
        <v>782</v>
      </c>
      <c r="M141" s="1" t="str">
        <f t="shared" si="47"/>
        <v xml:space="preserve">ADVCHGCURCD </v>
      </c>
      <c r="N141" s="1" t="str">
        <f t="shared" si="48"/>
        <v xml:space="preserve">ADVCHGCURCD </v>
      </c>
      <c r="O141" s="2" t="str">
        <f t="shared" si="49"/>
        <v xml:space="preserve">VARCHAR2 </v>
      </c>
      <c r="P141" s="2" t="str">
        <f t="shared" si="50"/>
        <v>3</v>
      </c>
      <c r="Q141" s="2"/>
      <c r="R141" s="12" t="str">
        <f t="shared" si="51"/>
        <v xml:space="preserve">ADVCHGCURCD </v>
      </c>
      <c r="S141" s="2"/>
      <c r="T141" s="2"/>
      <c r="U141" s="2"/>
      <c r="V141" s="2"/>
      <c r="W141" s="2"/>
      <c r="X141" s="2"/>
      <c r="Y141" s="2"/>
    </row>
    <row r="142" spans="2:25" x14ac:dyDescent="0.25">
      <c r="B142" t="s">
        <v>728</v>
      </c>
      <c r="C142" s="11">
        <f t="shared" si="38"/>
        <v>10</v>
      </c>
      <c r="D142" s="2" t="str">
        <f t="shared" si="39"/>
        <v xml:space="preserve">ADVCHGAMT </v>
      </c>
      <c r="E142" s="1" t="str">
        <f t="shared" si="40"/>
        <v>ADVC</v>
      </c>
      <c r="F142" s="2" t="str">
        <f t="shared" si="41"/>
        <v>FLOAT,</v>
      </c>
      <c r="G142" s="2" t="e">
        <f t="shared" si="42"/>
        <v>#VALUE!</v>
      </c>
      <c r="H142" s="1" t="e">
        <f t="shared" si="43"/>
        <v>#VALUE!</v>
      </c>
      <c r="I142" s="2" t="e">
        <f t="shared" si="44"/>
        <v>#VALUE!</v>
      </c>
      <c r="J142" s="2" t="e">
        <f t="shared" si="45"/>
        <v>#VALUE!</v>
      </c>
      <c r="K142" s="1" t="e">
        <f t="shared" si="46"/>
        <v>#VALUE!</v>
      </c>
      <c r="L142" s="2" t="s">
        <v>782</v>
      </c>
      <c r="M142" s="1" t="str">
        <f t="shared" si="47"/>
        <v xml:space="preserve">ADVCHGAMT </v>
      </c>
      <c r="N142" s="1" t="str">
        <f t="shared" si="48"/>
        <v xml:space="preserve">ADVCHGAMT </v>
      </c>
      <c r="O142" s="2" t="e">
        <f t="shared" si="49"/>
        <v>#VALUE!</v>
      </c>
      <c r="P142" s="2" t="e">
        <f t="shared" si="50"/>
        <v>#VALUE!</v>
      </c>
      <c r="Q142" s="2"/>
      <c r="R142" s="12" t="str">
        <f t="shared" si="51"/>
        <v xml:space="preserve">ADVCHGAMT </v>
      </c>
      <c r="S142" s="2"/>
      <c r="T142" s="2"/>
      <c r="U142" s="2"/>
      <c r="V142" s="2"/>
      <c r="W142" s="2"/>
      <c r="X142" s="2"/>
      <c r="Y142" s="2"/>
    </row>
    <row r="143" spans="2:25" x14ac:dyDescent="0.25">
      <c r="B143" t="s">
        <v>729</v>
      </c>
      <c r="C143" s="11">
        <f t="shared" si="38"/>
        <v>5</v>
      </c>
      <c r="D143" s="2" t="str">
        <f t="shared" si="39"/>
        <v xml:space="preserve">CODE </v>
      </c>
      <c r="E143" s="1" t="str">
        <f t="shared" si="40"/>
        <v>CODE</v>
      </c>
      <c r="F143" s="2" t="str">
        <f t="shared" si="41"/>
        <v>VARCHAR2 (3),</v>
      </c>
      <c r="G143" s="2">
        <f t="shared" si="42"/>
        <v>10</v>
      </c>
      <c r="H143" s="1" t="str">
        <f t="shared" si="43"/>
        <v xml:space="preserve">VARCHAR2 </v>
      </c>
      <c r="I143" s="2">
        <f t="shared" si="44"/>
        <v>12</v>
      </c>
      <c r="J143" s="2">
        <f t="shared" si="45"/>
        <v>2</v>
      </c>
      <c r="K143" s="1" t="str">
        <f t="shared" si="46"/>
        <v>3</v>
      </c>
      <c r="L143" s="2" t="s">
        <v>782</v>
      </c>
      <c r="M143" s="1" t="str">
        <f t="shared" si="47"/>
        <v xml:space="preserve">CODE </v>
      </c>
      <c r="N143" s="1" t="str">
        <f t="shared" si="48"/>
        <v xml:space="preserve">CODE </v>
      </c>
      <c r="O143" s="2" t="str">
        <f t="shared" si="49"/>
        <v xml:space="preserve">VARCHAR2 </v>
      </c>
      <c r="P143" s="2" t="str">
        <f t="shared" si="50"/>
        <v>3</v>
      </c>
      <c r="Q143" s="2"/>
      <c r="R143" s="12" t="str">
        <f t="shared" si="51"/>
        <v xml:space="preserve">CODE </v>
      </c>
      <c r="S143" s="2"/>
      <c r="T143" s="2"/>
      <c r="U143" s="2"/>
      <c r="V143" s="2"/>
      <c r="W143" s="2"/>
      <c r="X143" s="2"/>
      <c r="Y143" s="2"/>
    </row>
    <row r="144" spans="2:25" x14ac:dyDescent="0.25">
      <c r="B144" t="s">
        <v>730</v>
      </c>
      <c r="C144" s="11">
        <f t="shared" si="38"/>
        <v>9</v>
      </c>
      <c r="D144" s="2" t="str">
        <f t="shared" si="39"/>
        <v xml:space="preserve">LANGCODE </v>
      </c>
      <c r="E144" s="1" t="str">
        <f t="shared" si="40"/>
        <v>LANG</v>
      </c>
      <c r="F144" s="2" t="str">
        <f t="shared" si="41"/>
        <v>VARCHAR2 (2),</v>
      </c>
      <c r="G144" s="2">
        <f t="shared" si="42"/>
        <v>10</v>
      </c>
      <c r="H144" s="1" t="str">
        <f t="shared" si="43"/>
        <v xml:space="preserve">VARCHAR2 </v>
      </c>
      <c r="I144" s="2">
        <f t="shared" si="44"/>
        <v>12</v>
      </c>
      <c r="J144" s="2">
        <f t="shared" si="45"/>
        <v>2</v>
      </c>
      <c r="K144" s="1" t="str">
        <f t="shared" si="46"/>
        <v>2</v>
      </c>
      <c r="L144" s="2" t="s">
        <v>782</v>
      </c>
      <c r="M144" s="1" t="str">
        <f t="shared" si="47"/>
        <v xml:space="preserve">LANGCODE </v>
      </c>
      <c r="N144" s="1" t="str">
        <f t="shared" si="48"/>
        <v xml:space="preserve">LANGCODE </v>
      </c>
      <c r="O144" s="2" t="str">
        <f t="shared" si="49"/>
        <v xml:space="preserve">VARCHAR2 </v>
      </c>
      <c r="P144" s="2" t="str">
        <f t="shared" si="50"/>
        <v>2</v>
      </c>
      <c r="Q144" s="2"/>
      <c r="R144" s="12" t="str">
        <f t="shared" si="51"/>
        <v xml:space="preserve">LANGCODE </v>
      </c>
      <c r="S144" s="2"/>
      <c r="T144" s="2"/>
      <c r="U144" s="2"/>
      <c r="V144" s="2"/>
      <c r="W144" s="2"/>
      <c r="X144" s="2"/>
      <c r="Y144" s="2"/>
    </row>
    <row r="145" spans="2:25" x14ac:dyDescent="0.25">
      <c r="B145" t="s">
        <v>731</v>
      </c>
      <c r="C145" s="11">
        <f t="shared" si="38"/>
        <v>15</v>
      </c>
      <c r="D145" s="2" t="str">
        <f t="shared" si="39"/>
        <v xml:space="preserve">PERIODICMONTHS </v>
      </c>
      <c r="E145" s="1" t="str">
        <f t="shared" si="40"/>
        <v>PERI</v>
      </c>
      <c r="F145" s="2" t="str">
        <f t="shared" si="41"/>
        <v>NUMBER (10),</v>
      </c>
      <c r="G145" s="2">
        <f t="shared" si="42"/>
        <v>8</v>
      </c>
      <c r="H145" s="1" t="str">
        <f t="shared" si="43"/>
        <v xml:space="preserve">NUMBER </v>
      </c>
      <c r="I145" s="2">
        <f t="shared" si="44"/>
        <v>11</v>
      </c>
      <c r="J145" s="2">
        <f t="shared" si="45"/>
        <v>3</v>
      </c>
      <c r="K145" s="1" t="str">
        <f t="shared" si="46"/>
        <v>10</v>
      </c>
      <c r="L145" s="2" t="s">
        <v>782</v>
      </c>
      <c r="M145" s="1" t="str">
        <f t="shared" si="47"/>
        <v xml:space="preserve">PERIODICMONTHS </v>
      </c>
      <c r="N145" s="1" t="str">
        <f t="shared" si="48"/>
        <v xml:space="preserve">PERIODICMONTHS </v>
      </c>
      <c r="O145" s="2" t="str">
        <f t="shared" si="49"/>
        <v xml:space="preserve">NUMBER </v>
      </c>
      <c r="P145" s="2" t="str">
        <f t="shared" si="50"/>
        <v>10</v>
      </c>
      <c r="Q145" s="2"/>
      <c r="R145" s="12" t="str">
        <f t="shared" si="51"/>
        <v xml:space="preserve">PERIODICMONTHS </v>
      </c>
      <c r="S145" s="2"/>
      <c r="T145" s="2"/>
      <c r="U145" s="2"/>
      <c r="V145" s="2"/>
      <c r="W145" s="2"/>
      <c r="X145" s="2"/>
      <c r="Y145" s="2"/>
    </row>
    <row r="146" spans="2:25" x14ac:dyDescent="0.25">
      <c r="B146" t="s">
        <v>732</v>
      </c>
      <c r="C146" s="11">
        <f t="shared" si="38"/>
        <v>13</v>
      </c>
      <c r="D146" s="2" t="str">
        <f t="shared" si="39"/>
        <v xml:space="preserve">PERIODICDAYS </v>
      </c>
      <c r="E146" s="1" t="str">
        <f t="shared" si="40"/>
        <v>PERI</v>
      </c>
      <c r="F146" s="2" t="str">
        <f t="shared" si="41"/>
        <v>NUMBER (10),</v>
      </c>
      <c r="G146" s="2">
        <f t="shared" si="42"/>
        <v>8</v>
      </c>
      <c r="H146" s="1" t="str">
        <f t="shared" si="43"/>
        <v xml:space="preserve">NUMBER </v>
      </c>
      <c r="I146" s="2">
        <f t="shared" si="44"/>
        <v>11</v>
      </c>
      <c r="J146" s="2">
        <f t="shared" si="45"/>
        <v>3</v>
      </c>
      <c r="K146" s="1" t="str">
        <f t="shared" si="46"/>
        <v>10</v>
      </c>
      <c r="L146" s="2" t="s">
        <v>782</v>
      </c>
      <c r="M146" s="1" t="str">
        <f t="shared" si="47"/>
        <v xml:space="preserve">PERIODICDAYS </v>
      </c>
      <c r="N146" s="1" t="str">
        <f t="shared" si="48"/>
        <v xml:space="preserve">PERIODICDAYS </v>
      </c>
      <c r="O146" s="2" t="str">
        <f t="shared" si="49"/>
        <v xml:space="preserve">NUMBER </v>
      </c>
      <c r="P146" s="2" t="str">
        <f t="shared" si="50"/>
        <v>10</v>
      </c>
      <c r="Q146" s="2"/>
      <c r="R146" s="12" t="str">
        <f t="shared" si="51"/>
        <v xml:space="preserve">PERIODICDAYS </v>
      </c>
      <c r="S146" s="2"/>
      <c r="T146" s="2"/>
      <c r="U146" s="2"/>
      <c r="V146" s="2"/>
      <c r="W146" s="2"/>
      <c r="X146" s="2"/>
      <c r="Y146" s="2"/>
    </row>
    <row r="147" spans="2:25" x14ac:dyDescent="0.25">
      <c r="B147" t="s">
        <v>733</v>
      </c>
      <c r="C147" s="11">
        <f t="shared" si="38"/>
        <v>14</v>
      </c>
      <c r="D147" s="2" t="str">
        <f t="shared" si="39"/>
        <v xml:space="preserve">APPROVEDLIMIT </v>
      </c>
      <c r="E147" s="1" t="str">
        <f t="shared" si="40"/>
        <v>APPR</v>
      </c>
      <c r="F147" s="2" t="str">
        <f t="shared" si="41"/>
        <v>FLOAT,</v>
      </c>
      <c r="G147" s="2" t="e">
        <f t="shared" si="42"/>
        <v>#VALUE!</v>
      </c>
      <c r="H147" s="1" t="e">
        <f t="shared" si="43"/>
        <v>#VALUE!</v>
      </c>
      <c r="I147" s="2" t="e">
        <f t="shared" si="44"/>
        <v>#VALUE!</v>
      </c>
      <c r="J147" s="2" t="e">
        <f t="shared" si="45"/>
        <v>#VALUE!</v>
      </c>
      <c r="K147" s="1" t="e">
        <f t="shared" si="46"/>
        <v>#VALUE!</v>
      </c>
      <c r="L147" s="2" t="s">
        <v>782</v>
      </c>
      <c r="M147" s="1" t="str">
        <f t="shared" si="47"/>
        <v xml:space="preserve">APPROVEDLIMIT </v>
      </c>
      <c r="N147" s="1" t="str">
        <f t="shared" si="48"/>
        <v xml:space="preserve">APPROVEDLIMIT </v>
      </c>
      <c r="O147" s="2" t="e">
        <f t="shared" si="49"/>
        <v>#VALUE!</v>
      </c>
      <c r="P147" s="2" t="e">
        <f t="shared" si="50"/>
        <v>#VALUE!</v>
      </c>
      <c r="Q147" s="2"/>
      <c r="R147" s="12" t="str">
        <f t="shared" si="51"/>
        <v xml:space="preserve">APPROVEDLIMIT </v>
      </c>
      <c r="S147" s="2"/>
      <c r="T147" s="2"/>
      <c r="U147" s="2"/>
      <c r="V147" s="2"/>
      <c r="W147" s="2"/>
      <c r="X147" s="2"/>
      <c r="Y147" s="2"/>
    </row>
    <row r="148" spans="2:25" x14ac:dyDescent="0.25">
      <c r="B148" t="s">
        <v>734</v>
      </c>
      <c r="C148" s="11">
        <f t="shared" si="38"/>
        <v>17</v>
      </c>
      <c r="D148" s="2" t="str">
        <f t="shared" si="39"/>
        <v xml:space="preserve">UNUTILIZEDAMOUNT </v>
      </c>
      <c r="E148" s="1" t="str">
        <f t="shared" si="40"/>
        <v>UNUT</v>
      </c>
      <c r="F148" s="2" t="str">
        <f t="shared" si="41"/>
        <v>FLOAT,</v>
      </c>
      <c r="G148" s="2" t="e">
        <f t="shared" si="42"/>
        <v>#VALUE!</v>
      </c>
      <c r="H148" s="1" t="e">
        <f t="shared" si="43"/>
        <v>#VALUE!</v>
      </c>
      <c r="I148" s="2" t="e">
        <f t="shared" si="44"/>
        <v>#VALUE!</v>
      </c>
      <c r="J148" s="2" t="e">
        <f t="shared" si="45"/>
        <v>#VALUE!</v>
      </c>
      <c r="K148" s="1" t="e">
        <f t="shared" si="46"/>
        <v>#VALUE!</v>
      </c>
      <c r="L148" s="2" t="s">
        <v>782</v>
      </c>
      <c r="M148" s="1" t="str">
        <f t="shared" si="47"/>
        <v xml:space="preserve">UNUTILIZEDAMOUNT </v>
      </c>
      <c r="N148" s="1" t="str">
        <f t="shared" si="48"/>
        <v xml:space="preserve">UNUTILIZEDAMOUNT </v>
      </c>
      <c r="O148" s="2" t="e">
        <f t="shared" si="49"/>
        <v>#VALUE!</v>
      </c>
      <c r="P148" s="2" t="e">
        <f t="shared" si="50"/>
        <v>#VALUE!</v>
      </c>
      <c r="Q148" s="2"/>
      <c r="R148" s="12" t="str">
        <f t="shared" si="51"/>
        <v xml:space="preserve">UNUTILIZEDAMOUNT </v>
      </c>
      <c r="S148" s="2"/>
      <c r="T148" s="2"/>
      <c r="U148" s="2"/>
      <c r="V148" s="2"/>
      <c r="W148" s="2"/>
      <c r="X148" s="2"/>
      <c r="Y148" s="2"/>
    </row>
    <row r="149" spans="2:25" x14ac:dyDescent="0.25">
      <c r="B149" t="s">
        <v>735</v>
      </c>
      <c r="C149" s="11">
        <f t="shared" si="38"/>
        <v>14</v>
      </c>
      <c r="D149" s="2" t="str">
        <f t="shared" si="39"/>
        <v xml:space="preserve">TYPEOFUNDCODE </v>
      </c>
      <c r="E149" s="1" t="str">
        <f t="shared" si="40"/>
        <v>TYPE</v>
      </c>
      <c r="F149" s="2" t="str">
        <f t="shared" si="41"/>
        <v>VARCHAR2 (4),</v>
      </c>
      <c r="G149" s="2">
        <f t="shared" si="42"/>
        <v>10</v>
      </c>
      <c r="H149" s="1" t="str">
        <f t="shared" si="43"/>
        <v xml:space="preserve">VARCHAR2 </v>
      </c>
      <c r="I149" s="2">
        <f t="shared" si="44"/>
        <v>12</v>
      </c>
      <c r="J149" s="2">
        <f t="shared" si="45"/>
        <v>2</v>
      </c>
      <c r="K149" s="1" t="str">
        <f t="shared" si="46"/>
        <v>4</v>
      </c>
      <c r="L149" s="2" t="s">
        <v>782</v>
      </c>
      <c r="M149" s="1" t="str">
        <f t="shared" si="47"/>
        <v xml:space="preserve">TYPEOFUNDCODE </v>
      </c>
      <c r="N149" s="1" t="str">
        <f t="shared" si="48"/>
        <v xml:space="preserve">TYPEOFUNDCODE </v>
      </c>
      <c r="O149" s="2" t="str">
        <f t="shared" si="49"/>
        <v xml:space="preserve">VARCHAR2 </v>
      </c>
      <c r="P149" s="2" t="str">
        <f t="shared" si="50"/>
        <v>4</v>
      </c>
      <c r="Q149" s="2"/>
      <c r="R149" s="12" t="str">
        <f t="shared" si="51"/>
        <v xml:space="preserve">TYPEOFUNDCODE </v>
      </c>
      <c r="S149" s="2"/>
      <c r="T149" s="2"/>
      <c r="U149" s="2"/>
      <c r="V149" s="2"/>
      <c r="W149" s="2"/>
      <c r="X149" s="2"/>
      <c r="Y149" s="2"/>
    </row>
    <row r="150" spans="2:25" x14ac:dyDescent="0.25">
      <c r="B150" t="s">
        <v>736</v>
      </c>
      <c r="C150" s="11">
        <f t="shared" si="38"/>
        <v>10</v>
      </c>
      <c r="D150" s="2" t="str">
        <f t="shared" si="39"/>
        <v xml:space="preserve">TYPEOFUND </v>
      </c>
      <c r="E150" s="1" t="str">
        <f t="shared" si="40"/>
        <v>TYPE</v>
      </c>
      <c r="F150" s="2" t="str">
        <f t="shared" si="41"/>
        <v>VARCHAR2 (35),</v>
      </c>
      <c r="G150" s="2">
        <f t="shared" si="42"/>
        <v>10</v>
      </c>
      <c r="H150" s="1" t="str">
        <f t="shared" si="43"/>
        <v xml:space="preserve">VARCHAR2 </v>
      </c>
      <c r="I150" s="2">
        <f t="shared" si="44"/>
        <v>13</v>
      </c>
      <c r="J150" s="2">
        <f t="shared" si="45"/>
        <v>3</v>
      </c>
      <c r="K150" s="1" t="str">
        <f t="shared" si="46"/>
        <v>35</v>
      </c>
      <c r="L150" s="2" t="s">
        <v>782</v>
      </c>
      <c r="M150" s="1" t="str">
        <f t="shared" si="47"/>
        <v xml:space="preserve">TYPEOFUND </v>
      </c>
      <c r="N150" s="1" t="str">
        <f t="shared" si="48"/>
        <v xml:space="preserve">TYPEOFUND </v>
      </c>
      <c r="O150" s="2" t="str">
        <f t="shared" si="49"/>
        <v xml:space="preserve">VARCHAR2 </v>
      </c>
      <c r="P150" s="2" t="str">
        <f t="shared" si="50"/>
        <v>35</v>
      </c>
      <c r="Q150" s="2"/>
      <c r="R150" s="12" t="str">
        <f t="shared" si="51"/>
        <v xml:space="preserve">TYPEOFUND </v>
      </c>
      <c r="S150" s="2"/>
      <c r="T150" s="2"/>
      <c r="U150" s="2"/>
      <c r="V150" s="2"/>
      <c r="W150" s="2"/>
      <c r="X150" s="2"/>
      <c r="Y150" s="2"/>
    </row>
    <row r="151" spans="2:25" x14ac:dyDescent="0.25">
      <c r="B151" t="s">
        <v>737</v>
      </c>
      <c r="C151" s="11">
        <f t="shared" si="38"/>
        <v>12</v>
      </c>
      <c r="D151" s="2" t="str">
        <f t="shared" si="39"/>
        <v xml:space="preserve">STDWORDCODE </v>
      </c>
      <c r="E151" s="1" t="str">
        <f t="shared" si="40"/>
        <v>STDW</v>
      </c>
      <c r="F151" s="2" t="str">
        <f t="shared" si="41"/>
        <v>VARCHAR2 (4),</v>
      </c>
      <c r="G151" s="2">
        <f t="shared" si="42"/>
        <v>10</v>
      </c>
      <c r="H151" s="1" t="str">
        <f t="shared" si="43"/>
        <v xml:space="preserve">VARCHAR2 </v>
      </c>
      <c r="I151" s="2">
        <f t="shared" si="44"/>
        <v>12</v>
      </c>
      <c r="J151" s="2">
        <f t="shared" si="45"/>
        <v>2</v>
      </c>
      <c r="K151" s="1" t="str">
        <f t="shared" si="46"/>
        <v>4</v>
      </c>
      <c r="L151" s="2" t="s">
        <v>782</v>
      </c>
      <c r="M151" s="1" t="str">
        <f t="shared" si="47"/>
        <v xml:space="preserve">STDWORDCODE </v>
      </c>
      <c r="N151" s="1" t="str">
        <f t="shared" si="48"/>
        <v xml:space="preserve">STDWORDCODE </v>
      </c>
      <c r="O151" s="2" t="str">
        <f t="shared" si="49"/>
        <v xml:space="preserve">VARCHAR2 </v>
      </c>
      <c r="P151" s="2" t="str">
        <f t="shared" si="50"/>
        <v>4</v>
      </c>
      <c r="Q151" s="2"/>
      <c r="R151" s="12" t="str">
        <f t="shared" si="51"/>
        <v xml:space="preserve">STDWORDCODE </v>
      </c>
      <c r="S151" s="2"/>
      <c r="T151" s="2"/>
      <c r="U151" s="2"/>
      <c r="V151" s="2"/>
      <c r="W151" s="2"/>
      <c r="X151" s="2"/>
      <c r="Y151" s="2"/>
    </row>
    <row r="152" spans="2:25" x14ac:dyDescent="0.25">
      <c r="B152" t="s">
        <v>738</v>
      </c>
      <c r="C152" s="11">
        <f t="shared" si="38"/>
        <v>13</v>
      </c>
      <c r="D152" s="2" t="str">
        <f t="shared" si="39"/>
        <v xml:space="preserve">APPLACCTNAME </v>
      </c>
      <c r="E152" s="1" t="str">
        <f t="shared" si="40"/>
        <v>APPL</v>
      </c>
      <c r="F152" s="2" t="str">
        <f t="shared" si="41"/>
        <v>VARCHAR2 (50),</v>
      </c>
      <c r="G152" s="2">
        <f t="shared" si="42"/>
        <v>10</v>
      </c>
      <c r="H152" s="1" t="str">
        <f t="shared" si="43"/>
        <v xml:space="preserve">VARCHAR2 </v>
      </c>
      <c r="I152" s="2">
        <f t="shared" si="44"/>
        <v>13</v>
      </c>
      <c r="J152" s="2">
        <f t="shared" si="45"/>
        <v>3</v>
      </c>
      <c r="K152" s="1" t="str">
        <f t="shared" si="46"/>
        <v>50</v>
      </c>
      <c r="L152" s="2" t="s">
        <v>782</v>
      </c>
      <c r="M152" s="1" t="str">
        <f t="shared" si="47"/>
        <v xml:space="preserve">APPLACCTNAME </v>
      </c>
      <c r="N152" s="1" t="str">
        <f t="shared" si="48"/>
        <v xml:space="preserve">APPLACCTNAME </v>
      </c>
      <c r="O152" s="2" t="str">
        <f t="shared" si="49"/>
        <v xml:space="preserve">VARCHAR2 </v>
      </c>
      <c r="P152" s="2" t="str">
        <f t="shared" si="50"/>
        <v>50</v>
      </c>
      <c r="Q152" s="2"/>
      <c r="R152" s="12" t="str">
        <f t="shared" si="51"/>
        <v xml:space="preserve">APPLACCTNAME </v>
      </c>
      <c r="S152" s="2"/>
      <c r="T152" s="2"/>
      <c r="U152" s="2"/>
      <c r="V152" s="2"/>
      <c r="W152" s="2"/>
      <c r="X152" s="2"/>
      <c r="Y152" s="2"/>
    </row>
    <row r="153" spans="2:25" x14ac:dyDescent="0.25">
      <c r="B153" t="s">
        <v>739</v>
      </c>
      <c r="C153" s="11">
        <f t="shared" si="38"/>
        <v>15</v>
      </c>
      <c r="D153" s="2" t="str">
        <f t="shared" si="39"/>
        <v xml:space="preserve">FOREIGNLOCALBG </v>
      </c>
      <c r="E153" s="1" t="str">
        <f t="shared" si="40"/>
        <v>FORE</v>
      </c>
      <c r="F153" s="2" t="str">
        <f t="shared" si="41"/>
        <v>NUMBER (10),</v>
      </c>
      <c r="G153" s="2">
        <f t="shared" si="42"/>
        <v>8</v>
      </c>
      <c r="H153" s="1" t="str">
        <f t="shared" si="43"/>
        <v xml:space="preserve">NUMBER </v>
      </c>
      <c r="I153" s="2">
        <f t="shared" si="44"/>
        <v>11</v>
      </c>
      <c r="J153" s="2">
        <f t="shared" si="45"/>
        <v>3</v>
      </c>
      <c r="K153" s="1" t="str">
        <f t="shared" si="46"/>
        <v>10</v>
      </c>
      <c r="L153" s="2" t="s">
        <v>782</v>
      </c>
      <c r="M153" s="1" t="str">
        <f t="shared" si="47"/>
        <v xml:space="preserve">FOREIGNLOCALBG </v>
      </c>
      <c r="N153" s="1" t="str">
        <f t="shared" si="48"/>
        <v xml:space="preserve">FOREIGNLOCALBG </v>
      </c>
      <c r="O153" s="2" t="str">
        <f t="shared" si="49"/>
        <v xml:space="preserve">NUMBER </v>
      </c>
      <c r="P153" s="2" t="str">
        <f t="shared" si="50"/>
        <v>10</v>
      </c>
      <c r="Q153" s="2"/>
      <c r="R153" s="12" t="str">
        <f t="shared" si="51"/>
        <v xml:space="preserve">FOREIGNLOCALBG </v>
      </c>
      <c r="S153" s="2"/>
      <c r="T153" s="2"/>
      <c r="U153" s="2"/>
      <c r="V153" s="2"/>
      <c r="W153" s="2"/>
      <c r="X153" s="2"/>
      <c r="Y153" s="2"/>
    </row>
    <row r="154" spans="2:25" x14ac:dyDescent="0.25">
      <c r="B154" t="s">
        <v>740</v>
      </c>
      <c r="C154" s="11">
        <f t="shared" si="38"/>
        <v>11</v>
      </c>
      <c r="D154" s="2" t="str">
        <f t="shared" si="39"/>
        <v xml:space="preserve">MARGINTYPE </v>
      </c>
      <c r="E154" s="1" t="str">
        <f t="shared" si="40"/>
        <v>MARG</v>
      </c>
      <c r="F154" s="2" t="str">
        <f t="shared" si="41"/>
        <v>VARCHAR2 (1),</v>
      </c>
      <c r="G154" s="2">
        <f t="shared" si="42"/>
        <v>10</v>
      </c>
      <c r="H154" s="1" t="str">
        <f t="shared" si="43"/>
        <v xml:space="preserve">VARCHAR2 </v>
      </c>
      <c r="I154" s="2">
        <f t="shared" si="44"/>
        <v>12</v>
      </c>
      <c r="J154" s="2">
        <f t="shared" si="45"/>
        <v>2</v>
      </c>
      <c r="K154" s="1" t="str">
        <f t="shared" si="46"/>
        <v>1</v>
      </c>
      <c r="L154" s="2" t="s">
        <v>782</v>
      </c>
      <c r="M154" s="1" t="str">
        <f t="shared" si="47"/>
        <v xml:space="preserve">MARGINTYPE </v>
      </c>
      <c r="N154" s="1" t="str">
        <f t="shared" si="48"/>
        <v xml:space="preserve">MARGINTYPE </v>
      </c>
      <c r="O154" s="2" t="str">
        <f t="shared" si="49"/>
        <v xml:space="preserve">VARCHAR2 </v>
      </c>
      <c r="P154" s="2" t="str">
        <f t="shared" si="50"/>
        <v>1</v>
      </c>
      <c r="Q154" s="2"/>
      <c r="R154" s="12" t="str">
        <f t="shared" si="51"/>
        <v xml:space="preserve">MARGINTYPE </v>
      </c>
      <c r="S154" s="2"/>
      <c r="T154" s="2"/>
      <c r="U154" s="2"/>
      <c r="V154" s="2"/>
      <c r="W154" s="2"/>
      <c r="X154" s="2"/>
      <c r="Y154" s="2"/>
    </row>
    <row r="155" spans="2:25" x14ac:dyDescent="0.25">
      <c r="B155" t="s">
        <v>741</v>
      </c>
      <c r="C155" s="11">
        <f t="shared" si="38"/>
        <v>10</v>
      </c>
      <c r="D155" s="2" t="str">
        <f t="shared" si="39"/>
        <v xml:space="preserve">MARGINPER </v>
      </c>
      <c r="E155" s="1" t="str">
        <f t="shared" si="40"/>
        <v>MARG</v>
      </c>
      <c r="F155" s="2" t="str">
        <f t="shared" si="41"/>
        <v>FLOAT,</v>
      </c>
      <c r="G155" s="2" t="e">
        <f t="shared" si="42"/>
        <v>#VALUE!</v>
      </c>
      <c r="H155" s="1" t="e">
        <f t="shared" si="43"/>
        <v>#VALUE!</v>
      </c>
      <c r="I155" s="2" t="e">
        <f t="shared" si="44"/>
        <v>#VALUE!</v>
      </c>
      <c r="J155" s="2" t="e">
        <f t="shared" si="45"/>
        <v>#VALUE!</v>
      </c>
      <c r="K155" s="1" t="e">
        <f t="shared" si="46"/>
        <v>#VALUE!</v>
      </c>
      <c r="L155" s="2" t="s">
        <v>782</v>
      </c>
      <c r="M155" s="1" t="str">
        <f t="shared" si="47"/>
        <v xml:space="preserve">MARGINPER </v>
      </c>
      <c r="N155" s="1" t="str">
        <f t="shared" si="48"/>
        <v xml:space="preserve">MARGINPER </v>
      </c>
      <c r="O155" s="2" t="e">
        <f t="shared" si="49"/>
        <v>#VALUE!</v>
      </c>
      <c r="P155" s="2" t="e">
        <f t="shared" si="50"/>
        <v>#VALUE!</v>
      </c>
      <c r="Q155" s="2"/>
      <c r="R155" s="12" t="str">
        <f t="shared" si="51"/>
        <v xml:space="preserve">MARGINPER </v>
      </c>
      <c r="S155" s="2"/>
      <c r="T155" s="2"/>
      <c r="U155" s="2"/>
      <c r="V155" s="2"/>
      <c r="W155" s="2"/>
      <c r="X155" s="2"/>
      <c r="Y155" s="2"/>
    </row>
    <row r="156" spans="2:25" x14ac:dyDescent="0.25">
      <c r="B156" t="s">
        <v>742</v>
      </c>
      <c r="C156" s="11">
        <f t="shared" si="38"/>
        <v>15</v>
      </c>
      <c r="D156" s="2" t="str">
        <f t="shared" si="39"/>
        <v xml:space="preserve">MARGINAMTCURCD </v>
      </c>
      <c r="E156" s="1" t="str">
        <f t="shared" si="40"/>
        <v>MARG</v>
      </c>
      <c r="F156" s="2" t="str">
        <f t="shared" si="41"/>
        <v>VARCHAR2 (3),</v>
      </c>
      <c r="G156" s="2">
        <f t="shared" si="42"/>
        <v>10</v>
      </c>
      <c r="H156" s="1" t="str">
        <f t="shared" si="43"/>
        <v xml:space="preserve">VARCHAR2 </v>
      </c>
      <c r="I156" s="2">
        <f t="shared" si="44"/>
        <v>12</v>
      </c>
      <c r="J156" s="2">
        <f t="shared" si="45"/>
        <v>2</v>
      </c>
      <c r="K156" s="1" t="str">
        <f t="shared" si="46"/>
        <v>3</v>
      </c>
      <c r="L156" s="2" t="s">
        <v>782</v>
      </c>
      <c r="M156" s="1" t="str">
        <f t="shared" si="47"/>
        <v xml:space="preserve">MARGINAMTCURCD </v>
      </c>
      <c r="N156" s="1" t="str">
        <f t="shared" si="48"/>
        <v xml:space="preserve">MARGINAMTCURCD </v>
      </c>
      <c r="O156" s="2" t="str">
        <f t="shared" si="49"/>
        <v xml:space="preserve">VARCHAR2 </v>
      </c>
      <c r="P156" s="2" t="str">
        <f t="shared" si="50"/>
        <v>3</v>
      </c>
      <c r="Q156" s="2"/>
      <c r="R156" s="12" t="str">
        <f t="shared" si="51"/>
        <v xml:space="preserve">MARGINAMTCURCD </v>
      </c>
      <c r="S156" s="2"/>
      <c r="T156" s="2"/>
      <c r="U156" s="2"/>
      <c r="V156" s="2"/>
      <c r="W156" s="2"/>
      <c r="X156" s="2"/>
      <c r="Y156" s="2"/>
    </row>
    <row r="157" spans="2:25" x14ac:dyDescent="0.25">
      <c r="B157" t="s">
        <v>743</v>
      </c>
      <c r="C157" s="11">
        <f t="shared" si="38"/>
        <v>10</v>
      </c>
      <c r="D157" s="2" t="str">
        <f t="shared" si="39"/>
        <v xml:space="preserve">MARGINAMT </v>
      </c>
      <c r="E157" s="1" t="str">
        <f t="shared" si="40"/>
        <v>MARG</v>
      </c>
      <c r="F157" s="2" t="str">
        <f t="shared" si="41"/>
        <v>FLOAT,</v>
      </c>
      <c r="G157" s="2" t="e">
        <f t="shared" si="42"/>
        <v>#VALUE!</v>
      </c>
      <c r="H157" s="1" t="e">
        <f t="shared" si="43"/>
        <v>#VALUE!</v>
      </c>
      <c r="I157" s="2" t="e">
        <f t="shared" si="44"/>
        <v>#VALUE!</v>
      </c>
      <c r="J157" s="2" t="e">
        <f t="shared" si="45"/>
        <v>#VALUE!</v>
      </c>
      <c r="K157" s="1" t="e">
        <f t="shared" si="46"/>
        <v>#VALUE!</v>
      </c>
      <c r="L157" s="2" t="s">
        <v>782</v>
      </c>
      <c r="M157" s="1" t="str">
        <f t="shared" si="47"/>
        <v xml:space="preserve">MARGINAMT </v>
      </c>
      <c r="N157" s="1" t="str">
        <f t="shared" si="48"/>
        <v xml:space="preserve">MARGINAMT </v>
      </c>
      <c r="O157" s="2" t="e">
        <f t="shared" si="49"/>
        <v>#VALUE!</v>
      </c>
      <c r="P157" s="2" t="e">
        <f t="shared" si="50"/>
        <v>#VALUE!</v>
      </c>
      <c r="Q157" s="2"/>
      <c r="R157" s="12" t="str">
        <f t="shared" si="51"/>
        <v xml:space="preserve">MARGINAMT </v>
      </c>
      <c r="S157" s="2"/>
      <c r="T157" s="2"/>
      <c r="U157" s="2"/>
      <c r="V157" s="2"/>
      <c r="W157" s="2"/>
      <c r="X157" s="2"/>
      <c r="Y157" s="2"/>
    </row>
    <row r="158" spans="2:25" x14ac:dyDescent="0.25">
      <c r="B158" t="s">
        <v>744</v>
      </c>
      <c r="C158" s="11">
        <f t="shared" si="38"/>
        <v>13</v>
      </c>
      <c r="D158" s="2" t="str">
        <f t="shared" si="39"/>
        <v xml:space="preserve">MRGDEBACCTNO </v>
      </c>
      <c r="E158" s="1" t="str">
        <f t="shared" si="40"/>
        <v>MRGD</v>
      </c>
      <c r="F158" s="2" t="str">
        <f t="shared" si="41"/>
        <v>VARCHAR2 (32),</v>
      </c>
      <c r="G158" s="2">
        <f t="shared" si="42"/>
        <v>10</v>
      </c>
      <c r="H158" s="1" t="str">
        <f t="shared" si="43"/>
        <v xml:space="preserve">VARCHAR2 </v>
      </c>
      <c r="I158" s="2">
        <f t="shared" si="44"/>
        <v>13</v>
      </c>
      <c r="J158" s="2">
        <f t="shared" si="45"/>
        <v>3</v>
      </c>
      <c r="K158" s="1" t="str">
        <f t="shared" si="46"/>
        <v>32</v>
      </c>
      <c r="L158" s="2" t="s">
        <v>782</v>
      </c>
      <c r="M158" s="1" t="str">
        <f t="shared" si="47"/>
        <v xml:space="preserve">MRGDEBACCTNO </v>
      </c>
      <c r="N158" s="1" t="str">
        <f t="shared" si="48"/>
        <v xml:space="preserve">MRGDEBACCTNO </v>
      </c>
      <c r="O158" s="2" t="str">
        <f t="shared" si="49"/>
        <v xml:space="preserve">VARCHAR2 </v>
      </c>
      <c r="P158" s="2" t="str">
        <f t="shared" si="50"/>
        <v>32</v>
      </c>
      <c r="Q158" s="2"/>
      <c r="R158" s="12" t="str">
        <f t="shared" si="51"/>
        <v xml:space="preserve">MRGDEBACCTNO </v>
      </c>
      <c r="S158" s="2"/>
      <c r="T158" s="2"/>
      <c r="U158" s="2"/>
      <c r="V158" s="2"/>
      <c r="W158" s="2"/>
      <c r="X158" s="2"/>
      <c r="Y158" s="2"/>
    </row>
    <row r="159" spans="2:25" x14ac:dyDescent="0.25">
      <c r="B159" t="s">
        <v>745</v>
      </c>
      <c r="C159" s="11">
        <f t="shared" si="38"/>
        <v>12</v>
      </c>
      <c r="D159" s="2" t="str">
        <f t="shared" si="39"/>
        <v xml:space="preserve">MRGCRACCTNO </v>
      </c>
      <c r="E159" s="1" t="str">
        <f t="shared" si="40"/>
        <v>MRGC</v>
      </c>
      <c r="F159" s="2" t="str">
        <f t="shared" si="41"/>
        <v>VARCHAR2 (32),</v>
      </c>
      <c r="G159" s="2">
        <f t="shared" si="42"/>
        <v>10</v>
      </c>
      <c r="H159" s="1" t="str">
        <f t="shared" si="43"/>
        <v xml:space="preserve">VARCHAR2 </v>
      </c>
      <c r="I159" s="2">
        <f t="shared" si="44"/>
        <v>13</v>
      </c>
      <c r="J159" s="2">
        <f t="shared" si="45"/>
        <v>3</v>
      </c>
      <c r="K159" s="1" t="str">
        <f t="shared" si="46"/>
        <v>32</v>
      </c>
      <c r="L159" s="2" t="s">
        <v>782</v>
      </c>
      <c r="M159" s="1" t="str">
        <f t="shared" si="47"/>
        <v xml:space="preserve">MRGCRACCTNO </v>
      </c>
      <c r="N159" s="1" t="str">
        <f t="shared" si="48"/>
        <v xml:space="preserve">MRGCRACCTNO </v>
      </c>
      <c r="O159" s="2" t="str">
        <f t="shared" si="49"/>
        <v xml:space="preserve">VARCHAR2 </v>
      </c>
      <c r="P159" s="2" t="str">
        <f t="shared" si="50"/>
        <v>32</v>
      </c>
      <c r="Q159" s="2"/>
      <c r="R159" s="12" t="str">
        <f t="shared" si="51"/>
        <v xml:space="preserve">MRGCRACCTNO </v>
      </c>
      <c r="S159" s="2"/>
      <c r="T159" s="2"/>
      <c r="U159" s="2"/>
      <c r="V159" s="2"/>
      <c r="W159" s="2"/>
      <c r="X159" s="2"/>
      <c r="Y159" s="2"/>
    </row>
    <row r="160" spans="2:25" x14ac:dyDescent="0.25">
      <c r="B160" t="s">
        <v>746</v>
      </c>
      <c r="C160" s="11">
        <f t="shared" si="38"/>
        <v>14</v>
      </c>
      <c r="D160" s="2" t="str">
        <f t="shared" si="39"/>
        <v xml:space="preserve">MRGCRACCTNAME </v>
      </c>
      <c r="E160" s="1" t="str">
        <f t="shared" si="40"/>
        <v>MRGC</v>
      </c>
      <c r="F160" s="2" t="str">
        <f t="shared" si="41"/>
        <v>VARCHAR2 (100),</v>
      </c>
      <c r="G160" s="2">
        <f t="shared" si="42"/>
        <v>10</v>
      </c>
      <c r="H160" s="1" t="str">
        <f t="shared" si="43"/>
        <v xml:space="preserve">VARCHAR2 </v>
      </c>
      <c r="I160" s="2">
        <f t="shared" si="44"/>
        <v>14</v>
      </c>
      <c r="J160" s="2">
        <f t="shared" si="45"/>
        <v>4</v>
      </c>
      <c r="K160" s="1" t="str">
        <f t="shared" si="46"/>
        <v>100</v>
      </c>
      <c r="L160" s="2" t="s">
        <v>782</v>
      </c>
      <c r="M160" s="1" t="str">
        <f t="shared" si="47"/>
        <v xml:space="preserve">MRGCRACCTNAME </v>
      </c>
      <c r="N160" s="1" t="str">
        <f t="shared" si="48"/>
        <v xml:space="preserve">MRGCRACCTNAME </v>
      </c>
      <c r="O160" s="2" t="str">
        <f t="shared" si="49"/>
        <v xml:space="preserve">VARCHAR2 </v>
      </c>
      <c r="P160" s="2" t="str">
        <f t="shared" si="50"/>
        <v>100</v>
      </c>
      <c r="Q160" s="2"/>
      <c r="R160" s="12" t="str">
        <f t="shared" si="51"/>
        <v xml:space="preserve">MRGCRACCTNAME </v>
      </c>
      <c r="S160" s="2"/>
      <c r="T160" s="2"/>
      <c r="U160" s="2"/>
      <c r="V160" s="2"/>
      <c r="W160" s="2"/>
      <c r="X160" s="2"/>
      <c r="Y160" s="2"/>
    </row>
    <row r="161" spans="2:25" x14ac:dyDescent="0.25">
      <c r="B161" t="s">
        <v>747</v>
      </c>
      <c r="C161" s="11">
        <f t="shared" si="38"/>
        <v>15</v>
      </c>
      <c r="D161" s="2" t="str">
        <f t="shared" si="39"/>
        <v xml:space="preserve">MRGDEBACCTNAME </v>
      </c>
      <c r="E161" s="1" t="str">
        <f t="shared" si="40"/>
        <v>MRGD</v>
      </c>
      <c r="F161" s="2" t="str">
        <f t="shared" si="41"/>
        <v>VARCHAR2 (100),</v>
      </c>
      <c r="G161" s="2">
        <f t="shared" si="42"/>
        <v>10</v>
      </c>
      <c r="H161" s="1" t="str">
        <f t="shared" si="43"/>
        <v xml:space="preserve">VARCHAR2 </v>
      </c>
      <c r="I161" s="2">
        <f t="shared" si="44"/>
        <v>14</v>
      </c>
      <c r="J161" s="2">
        <f t="shared" si="45"/>
        <v>4</v>
      </c>
      <c r="K161" s="1" t="str">
        <f t="shared" si="46"/>
        <v>100</v>
      </c>
      <c r="L161" s="2" t="s">
        <v>782</v>
      </c>
      <c r="M161" s="1" t="str">
        <f t="shared" si="47"/>
        <v xml:space="preserve">MRGDEBACCTNAME </v>
      </c>
      <c r="N161" s="1" t="str">
        <f t="shared" si="48"/>
        <v xml:space="preserve">MRGDEBACCTNAME </v>
      </c>
      <c r="O161" s="2" t="str">
        <f t="shared" si="49"/>
        <v xml:space="preserve">VARCHAR2 </v>
      </c>
      <c r="P161" s="2" t="str">
        <f t="shared" si="50"/>
        <v>100</v>
      </c>
      <c r="Q161" s="2"/>
      <c r="R161" s="12" t="str">
        <f t="shared" si="51"/>
        <v xml:space="preserve">MRGDEBACCTNAME </v>
      </c>
      <c r="S161" s="2"/>
      <c r="T161" s="2"/>
      <c r="U161" s="2"/>
      <c r="V161" s="2"/>
      <c r="W161" s="2"/>
      <c r="X161" s="2"/>
      <c r="Y161" s="2"/>
    </row>
    <row r="162" spans="2:25" x14ac:dyDescent="0.25">
      <c r="B162" t="s">
        <v>748</v>
      </c>
      <c r="C162" s="11">
        <f t="shared" si="38"/>
        <v>12</v>
      </c>
      <c r="D162" s="2" t="str">
        <f t="shared" si="39"/>
        <v xml:space="preserve">ACCNTBALCUR </v>
      </c>
      <c r="E162" s="1" t="str">
        <f t="shared" si="40"/>
        <v>ACCN</v>
      </c>
      <c r="F162" s="2" t="str">
        <f t="shared" si="41"/>
        <v>VARCHAR2 (3),</v>
      </c>
      <c r="G162" s="2">
        <f t="shared" si="42"/>
        <v>10</v>
      </c>
      <c r="H162" s="1" t="str">
        <f t="shared" si="43"/>
        <v xml:space="preserve">VARCHAR2 </v>
      </c>
      <c r="I162" s="2">
        <f t="shared" si="44"/>
        <v>12</v>
      </c>
      <c r="J162" s="2">
        <f t="shared" si="45"/>
        <v>2</v>
      </c>
      <c r="K162" s="1" t="str">
        <f t="shared" si="46"/>
        <v>3</v>
      </c>
      <c r="L162" s="2" t="s">
        <v>782</v>
      </c>
      <c r="M162" s="1" t="str">
        <f t="shared" si="47"/>
        <v xml:space="preserve">ACCNTBALCUR </v>
      </c>
      <c r="N162" s="1" t="str">
        <f t="shared" si="48"/>
        <v xml:space="preserve">ACCNTBALCUR </v>
      </c>
      <c r="O162" s="2" t="str">
        <f t="shared" si="49"/>
        <v xml:space="preserve">VARCHAR2 </v>
      </c>
      <c r="P162" s="2" t="str">
        <f t="shared" si="50"/>
        <v>3</v>
      </c>
      <c r="Q162" s="2"/>
      <c r="R162" s="12" t="str">
        <f t="shared" si="51"/>
        <v xml:space="preserve">ACCNTBALCUR </v>
      </c>
      <c r="S162" s="2"/>
      <c r="T162" s="2"/>
      <c r="U162" s="2"/>
      <c r="V162" s="2"/>
      <c r="W162" s="2"/>
      <c r="X162" s="2"/>
      <c r="Y162" s="2"/>
    </row>
    <row r="163" spans="2:25" x14ac:dyDescent="0.25">
      <c r="B163" t="s">
        <v>749</v>
      </c>
      <c r="C163" s="11">
        <f t="shared" si="38"/>
        <v>12</v>
      </c>
      <c r="D163" s="2" t="str">
        <f t="shared" si="39"/>
        <v xml:space="preserve">ACCNTBALAMT </v>
      </c>
      <c r="E163" s="1" t="str">
        <f t="shared" si="40"/>
        <v>ACCN</v>
      </c>
      <c r="F163" s="2" t="str">
        <f t="shared" si="41"/>
        <v>FLOAT,</v>
      </c>
      <c r="G163" s="2" t="e">
        <f t="shared" si="42"/>
        <v>#VALUE!</v>
      </c>
      <c r="H163" s="1" t="e">
        <f t="shared" si="43"/>
        <v>#VALUE!</v>
      </c>
      <c r="I163" s="2" t="e">
        <f t="shared" si="44"/>
        <v>#VALUE!</v>
      </c>
      <c r="J163" s="2" t="e">
        <f t="shared" si="45"/>
        <v>#VALUE!</v>
      </c>
      <c r="K163" s="1" t="e">
        <f t="shared" si="46"/>
        <v>#VALUE!</v>
      </c>
      <c r="L163" s="2" t="s">
        <v>782</v>
      </c>
      <c r="M163" s="1" t="str">
        <f t="shared" si="47"/>
        <v xml:space="preserve">ACCNTBALAMT </v>
      </c>
      <c r="N163" s="1" t="str">
        <f t="shared" si="48"/>
        <v xml:space="preserve">ACCNTBALAMT </v>
      </c>
      <c r="O163" s="2" t="e">
        <f t="shared" si="49"/>
        <v>#VALUE!</v>
      </c>
      <c r="P163" s="2" t="e">
        <f t="shared" si="50"/>
        <v>#VALUE!</v>
      </c>
      <c r="Q163" s="2"/>
      <c r="R163" s="12" t="str">
        <f t="shared" si="51"/>
        <v xml:space="preserve">ACCNTBALAMT </v>
      </c>
      <c r="S163" s="2"/>
      <c r="T163" s="2"/>
      <c r="U163" s="2"/>
      <c r="V163" s="2"/>
      <c r="W163" s="2"/>
      <c r="X163" s="2"/>
      <c r="Y163" s="2"/>
    </row>
    <row r="164" spans="2:25" hidden="1" x14ac:dyDescent="0.25">
      <c r="B164" t="s">
        <v>96</v>
      </c>
      <c r="C164" s="11">
        <f t="shared" si="38"/>
        <v>8</v>
      </c>
      <c r="D164" s="2" t="str">
        <f t="shared" si="39"/>
        <v xml:space="preserve">VERSION </v>
      </c>
      <c r="E164" s="1" t="str">
        <f t="shared" si="40"/>
        <v>VERS</v>
      </c>
      <c r="F164" s="2" t="str">
        <f t="shared" si="41"/>
        <v>NUMBER (10),</v>
      </c>
      <c r="G164" s="2">
        <f t="shared" si="42"/>
        <v>8</v>
      </c>
      <c r="H164" s="1" t="str">
        <f t="shared" si="43"/>
        <v xml:space="preserve">NUMBER </v>
      </c>
      <c r="I164" s="2">
        <f t="shared" si="44"/>
        <v>11</v>
      </c>
      <c r="J164" s="2">
        <f t="shared" si="45"/>
        <v>3</v>
      </c>
      <c r="K164" s="1" t="str">
        <f t="shared" si="46"/>
        <v>10</v>
      </c>
      <c r="L164" s="2" t="s">
        <v>782</v>
      </c>
      <c r="M164" s="1" t="str">
        <f t="shared" si="47"/>
        <v xml:space="preserve">VERSION </v>
      </c>
      <c r="N164" s="1" t="str">
        <f t="shared" si="48"/>
        <v xml:space="preserve">VERSION </v>
      </c>
      <c r="O164" s="2" t="str">
        <f t="shared" si="49"/>
        <v xml:space="preserve">NUMBER </v>
      </c>
      <c r="P164" s="2" t="str">
        <f t="shared" si="50"/>
        <v>10</v>
      </c>
      <c r="Q164" s="2"/>
      <c r="R164" s="12" t="str">
        <f t="shared" si="51"/>
        <v xml:space="preserve">VERSION </v>
      </c>
      <c r="S164" s="2"/>
      <c r="T164" s="2"/>
      <c r="U164" s="2"/>
      <c r="V164" s="2"/>
      <c r="W164" s="2"/>
      <c r="X164" s="2"/>
      <c r="Y164" s="2"/>
    </row>
    <row r="165" spans="2:25" hidden="1" x14ac:dyDescent="0.25">
      <c r="B165" t="s">
        <v>84</v>
      </c>
      <c r="C165" s="11">
        <f t="shared" si="38"/>
        <v>11</v>
      </c>
      <c r="D165" s="2" t="str">
        <f t="shared" si="39"/>
        <v xml:space="preserve">ACTIVITYID </v>
      </c>
      <c r="E165" s="1" t="str">
        <f t="shared" si="40"/>
        <v>ACTI</v>
      </c>
      <c r="F165" s="2" t="str">
        <f t="shared" si="41"/>
        <v>NUMBER (19),</v>
      </c>
      <c r="G165" s="2">
        <f t="shared" si="42"/>
        <v>8</v>
      </c>
      <c r="H165" s="1" t="str">
        <f t="shared" si="43"/>
        <v xml:space="preserve">NUMBER </v>
      </c>
      <c r="I165" s="2">
        <f t="shared" si="44"/>
        <v>11</v>
      </c>
      <c r="J165" s="2">
        <f t="shared" si="45"/>
        <v>3</v>
      </c>
      <c r="K165" s="1" t="str">
        <f t="shared" si="46"/>
        <v>19</v>
      </c>
      <c r="L165" s="2" t="s">
        <v>782</v>
      </c>
      <c r="M165" s="1" t="str">
        <f t="shared" si="47"/>
        <v xml:space="preserve">ACTIVITYID </v>
      </c>
      <c r="N165" s="1" t="str">
        <f t="shared" si="48"/>
        <v xml:space="preserve">ACTIVITYID </v>
      </c>
      <c r="O165" s="2" t="str">
        <f t="shared" si="49"/>
        <v xml:space="preserve">NUMBER </v>
      </c>
      <c r="P165" s="2" t="str">
        <f t="shared" si="50"/>
        <v>19</v>
      </c>
      <c r="Q165" s="2"/>
      <c r="R165" s="12" t="str">
        <f t="shared" si="51"/>
        <v xml:space="preserve">ACTIVITYID </v>
      </c>
      <c r="S165" s="2"/>
      <c r="T165" s="2"/>
      <c r="U165" s="2"/>
      <c r="V165" s="2"/>
      <c r="W165" s="2"/>
      <c r="X165" s="2"/>
      <c r="Y165" s="2"/>
    </row>
    <row r="166" spans="2:25" hidden="1" x14ac:dyDescent="0.25">
      <c r="B166" t="s">
        <v>92</v>
      </c>
      <c r="C166" s="11">
        <f t="shared" si="38"/>
        <v>12</v>
      </c>
      <c r="D166" s="2" t="str">
        <f t="shared" si="39"/>
        <v xml:space="preserve">DESCRIPTION </v>
      </c>
      <c r="E166" s="1" t="str">
        <f t="shared" si="40"/>
        <v>DESC</v>
      </c>
      <c r="F166" s="2" t="str">
        <f t="shared" si="41"/>
        <v>VARCHAR2 (100),</v>
      </c>
      <c r="G166" s="2">
        <f t="shared" si="42"/>
        <v>10</v>
      </c>
      <c r="H166" s="1" t="str">
        <f t="shared" si="43"/>
        <v xml:space="preserve">VARCHAR2 </v>
      </c>
      <c r="I166" s="2">
        <f t="shared" si="44"/>
        <v>14</v>
      </c>
      <c r="J166" s="2">
        <f t="shared" si="45"/>
        <v>4</v>
      </c>
      <c r="K166" s="1" t="str">
        <f t="shared" si="46"/>
        <v>100</v>
      </c>
      <c r="L166" s="2" t="s">
        <v>782</v>
      </c>
      <c r="M166" s="1" t="str">
        <f t="shared" si="47"/>
        <v xml:space="preserve">DESCRIPTION </v>
      </c>
      <c r="N166" s="1" t="str">
        <f t="shared" si="48"/>
        <v xml:space="preserve">DESCRIPTION </v>
      </c>
      <c r="O166" s="2" t="str">
        <f t="shared" si="49"/>
        <v xml:space="preserve">VARCHAR2 </v>
      </c>
      <c r="P166" s="2" t="str">
        <f t="shared" si="50"/>
        <v>100</v>
      </c>
      <c r="Q166" s="2"/>
      <c r="R166" s="12" t="str">
        <f t="shared" si="51"/>
        <v xml:space="preserve">DESCRIPTION </v>
      </c>
      <c r="S166" s="2"/>
      <c r="T166" s="2"/>
      <c r="U166" s="2"/>
      <c r="V166" s="2"/>
      <c r="W166" s="2"/>
      <c r="X166" s="2"/>
      <c r="Y166" s="2"/>
    </row>
    <row r="167" spans="2:25" hidden="1" x14ac:dyDescent="0.25">
      <c r="B167" t="s">
        <v>85</v>
      </c>
      <c r="C167" s="11">
        <f t="shared" si="38"/>
        <v>10</v>
      </c>
      <c r="D167" s="2" t="str">
        <f t="shared" si="39"/>
        <v xml:space="preserve">CREATEDBY </v>
      </c>
      <c r="E167" s="1" t="str">
        <f t="shared" si="40"/>
        <v>CREA</v>
      </c>
      <c r="F167" s="2" t="str">
        <f t="shared" si="41"/>
        <v>VARCHAR2 (10),</v>
      </c>
      <c r="G167" s="2">
        <f t="shared" si="42"/>
        <v>10</v>
      </c>
      <c r="H167" s="1" t="str">
        <f t="shared" si="43"/>
        <v xml:space="preserve">VARCHAR2 </v>
      </c>
      <c r="I167" s="2">
        <f t="shared" si="44"/>
        <v>13</v>
      </c>
      <c r="J167" s="2">
        <f t="shared" si="45"/>
        <v>3</v>
      </c>
      <c r="K167" s="1" t="str">
        <f t="shared" si="46"/>
        <v>10</v>
      </c>
      <c r="L167" s="2" t="s">
        <v>782</v>
      </c>
      <c r="M167" s="1" t="str">
        <f t="shared" si="47"/>
        <v xml:space="preserve">CREATEDBY </v>
      </c>
      <c r="N167" s="1" t="str">
        <f t="shared" si="48"/>
        <v xml:space="preserve">CREATEDBY </v>
      </c>
      <c r="O167" s="2" t="str">
        <f t="shared" si="49"/>
        <v xml:space="preserve">VARCHAR2 </v>
      </c>
      <c r="P167" s="2" t="str">
        <f t="shared" si="50"/>
        <v>10</v>
      </c>
      <c r="Q167" s="2"/>
      <c r="R167" s="12" t="str">
        <f t="shared" si="51"/>
        <v xml:space="preserve">CREATEDBY </v>
      </c>
      <c r="S167" s="2"/>
      <c r="T167" s="2"/>
      <c r="U167" s="2"/>
      <c r="V167" s="2"/>
      <c r="W167" s="2"/>
      <c r="X167" s="2"/>
      <c r="Y167" s="2"/>
    </row>
    <row r="168" spans="2:25" hidden="1" x14ac:dyDescent="0.25">
      <c r="B168" t="s">
        <v>86</v>
      </c>
      <c r="C168" s="11">
        <f t="shared" si="38"/>
        <v>12</v>
      </c>
      <c r="D168" s="2" t="str">
        <f t="shared" si="39"/>
        <v xml:space="preserve">CREATEDDATE </v>
      </c>
      <c r="E168" s="1" t="str">
        <f t="shared" si="40"/>
        <v>CREA</v>
      </c>
      <c r="F168" s="2" t="str">
        <f t="shared" si="41"/>
        <v>TIMESTAMP,</v>
      </c>
      <c r="G168" s="2" t="e">
        <f t="shared" si="42"/>
        <v>#VALUE!</v>
      </c>
      <c r="H168" s="1" t="e">
        <f t="shared" si="43"/>
        <v>#VALUE!</v>
      </c>
      <c r="I168" s="2" t="e">
        <f t="shared" si="44"/>
        <v>#VALUE!</v>
      </c>
      <c r="J168" s="2" t="e">
        <f t="shared" si="45"/>
        <v>#VALUE!</v>
      </c>
      <c r="K168" s="1" t="e">
        <f t="shared" si="46"/>
        <v>#VALUE!</v>
      </c>
      <c r="L168" s="2" t="s">
        <v>782</v>
      </c>
      <c r="M168" s="1" t="str">
        <f t="shared" si="47"/>
        <v xml:space="preserve">CREATEDDATE </v>
      </c>
      <c r="N168" s="1" t="str">
        <f t="shared" si="48"/>
        <v xml:space="preserve">CREATEDDATE </v>
      </c>
      <c r="O168" s="2" t="e">
        <f t="shared" si="49"/>
        <v>#VALUE!</v>
      </c>
      <c r="P168" s="2" t="e">
        <f t="shared" si="50"/>
        <v>#VALUE!</v>
      </c>
      <c r="Q168" s="2"/>
      <c r="R168" s="12" t="str">
        <f t="shared" si="51"/>
        <v xml:space="preserve">CREATEDDATE </v>
      </c>
      <c r="S168" s="2"/>
      <c r="T168" s="2"/>
      <c r="U168" s="2"/>
      <c r="V168" s="2"/>
      <c r="W168" s="2"/>
      <c r="X168" s="2"/>
      <c r="Y168" s="2"/>
    </row>
    <row r="169" spans="2:25" hidden="1" x14ac:dyDescent="0.25">
      <c r="B169" t="s">
        <v>87</v>
      </c>
      <c r="C169" s="11">
        <f t="shared" si="38"/>
        <v>12</v>
      </c>
      <c r="D169" s="2" t="str">
        <f t="shared" si="39"/>
        <v xml:space="preserve">CREATEDTIME </v>
      </c>
      <c r="E169" s="1" t="str">
        <f t="shared" si="40"/>
        <v>CREA</v>
      </c>
      <c r="F169" s="2" t="str">
        <f t="shared" si="41"/>
        <v>TIMESTAMP,</v>
      </c>
      <c r="G169" s="2" t="e">
        <f t="shared" si="42"/>
        <v>#VALUE!</v>
      </c>
      <c r="H169" s="1" t="e">
        <f t="shared" si="43"/>
        <v>#VALUE!</v>
      </c>
      <c r="I169" s="2" t="e">
        <f t="shared" si="44"/>
        <v>#VALUE!</v>
      </c>
      <c r="J169" s="2" t="e">
        <f t="shared" si="45"/>
        <v>#VALUE!</v>
      </c>
      <c r="K169" s="1" t="e">
        <f t="shared" si="46"/>
        <v>#VALUE!</v>
      </c>
      <c r="L169" s="2" t="s">
        <v>782</v>
      </c>
      <c r="M169" s="1" t="str">
        <f t="shared" si="47"/>
        <v xml:space="preserve">CREATEDTIME </v>
      </c>
      <c r="N169" s="1" t="str">
        <f t="shared" si="48"/>
        <v xml:space="preserve">CREATEDTIME </v>
      </c>
      <c r="O169" s="2" t="e">
        <f t="shared" si="49"/>
        <v>#VALUE!</v>
      </c>
      <c r="P169" s="2" t="e">
        <f t="shared" si="50"/>
        <v>#VALUE!</v>
      </c>
      <c r="Q169" s="2"/>
      <c r="R169" s="12" t="str">
        <f t="shared" si="51"/>
        <v xml:space="preserve">CREATEDTIME </v>
      </c>
      <c r="S169" s="2"/>
      <c r="T169" s="2"/>
      <c r="U169" s="2"/>
      <c r="V169" s="2"/>
      <c r="W169" s="2"/>
      <c r="X169" s="2"/>
      <c r="Y169" s="2"/>
    </row>
    <row r="170" spans="2:25" hidden="1" x14ac:dyDescent="0.25">
      <c r="B170" t="s">
        <v>93</v>
      </c>
      <c r="C170" s="11">
        <f t="shared" si="38"/>
        <v>15</v>
      </c>
      <c r="D170" s="2" t="str">
        <f t="shared" si="39"/>
        <v xml:space="preserve">LASTMODIFIEDBY </v>
      </c>
      <c r="E170" s="1" t="str">
        <f t="shared" si="40"/>
        <v>LAST</v>
      </c>
      <c r="F170" s="2" t="str">
        <f t="shared" si="41"/>
        <v>VARCHAR2 (10),</v>
      </c>
      <c r="G170" s="2">
        <f t="shared" si="42"/>
        <v>10</v>
      </c>
      <c r="H170" s="1" t="str">
        <f t="shared" si="43"/>
        <v xml:space="preserve">VARCHAR2 </v>
      </c>
      <c r="I170" s="2">
        <f t="shared" si="44"/>
        <v>13</v>
      </c>
      <c r="J170" s="2">
        <f t="shared" si="45"/>
        <v>3</v>
      </c>
      <c r="K170" s="1" t="str">
        <f t="shared" si="46"/>
        <v>10</v>
      </c>
      <c r="L170" s="2" t="s">
        <v>782</v>
      </c>
      <c r="M170" s="1" t="str">
        <f t="shared" si="47"/>
        <v xml:space="preserve">LASTMODIFIEDBY </v>
      </c>
      <c r="N170" s="1" t="str">
        <f t="shared" si="48"/>
        <v xml:space="preserve">LASTMODIFIEDBY </v>
      </c>
      <c r="O170" s="2" t="str">
        <f t="shared" si="49"/>
        <v xml:space="preserve">VARCHAR2 </v>
      </c>
      <c r="P170" s="2" t="str">
        <f t="shared" si="50"/>
        <v>10</v>
      </c>
      <c r="Q170" s="2"/>
      <c r="R170" s="12" t="str">
        <f t="shared" si="51"/>
        <v xml:space="preserve">LASTMODIFIEDBY </v>
      </c>
      <c r="S170" s="2"/>
      <c r="T170" s="2"/>
      <c r="U170" s="2"/>
      <c r="V170" s="2"/>
      <c r="W170" s="2"/>
      <c r="X170" s="2"/>
      <c r="Y170" s="2"/>
    </row>
    <row r="171" spans="2:25" hidden="1" x14ac:dyDescent="0.25">
      <c r="B171" t="s">
        <v>94</v>
      </c>
      <c r="C171" s="11">
        <f t="shared" si="38"/>
        <v>17</v>
      </c>
      <c r="D171" s="2" t="str">
        <f t="shared" si="39"/>
        <v xml:space="preserve">LASTMODIFIEDDATE </v>
      </c>
      <c r="E171" s="1" t="str">
        <f t="shared" si="40"/>
        <v>LAST</v>
      </c>
      <c r="F171" s="2" t="str">
        <f t="shared" si="41"/>
        <v>TIMESTAMP,</v>
      </c>
      <c r="G171" s="2" t="e">
        <f t="shared" si="42"/>
        <v>#VALUE!</v>
      </c>
      <c r="H171" s="1" t="e">
        <f t="shared" si="43"/>
        <v>#VALUE!</v>
      </c>
      <c r="I171" s="2" t="e">
        <f t="shared" si="44"/>
        <v>#VALUE!</v>
      </c>
      <c r="J171" s="2" t="e">
        <f t="shared" si="45"/>
        <v>#VALUE!</v>
      </c>
      <c r="K171" s="1" t="e">
        <f t="shared" si="46"/>
        <v>#VALUE!</v>
      </c>
      <c r="L171" s="2" t="s">
        <v>782</v>
      </c>
      <c r="M171" s="1" t="str">
        <f t="shared" si="47"/>
        <v xml:space="preserve">LASTMODIFIEDDATE </v>
      </c>
      <c r="N171" s="1" t="str">
        <f t="shared" si="48"/>
        <v xml:space="preserve">LASTMODIFIEDDATE </v>
      </c>
      <c r="O171" s="2" t="e">
        <f t="shared" si="49"/>
        <v>#VALUE!</v>
      </c>
      <c r="P171" s="2" t="e">
        <f t="shared" si="50"/>
        <v>#VALUE!</v>
      </c>
      <c r="Q171" s="2"/>
      <c r="R171" s="12" t="str">
        <f t="shared" si="51"/>
        <v xml:space="preserve">LASTMODIFIEDDATE </v>
      </c>
      <c r="S171" s="2"/>
      <c r="T171" s="2"/>
      <c r="U171" s="2"/>
      <c r="V171" s="2"/>
      <c r="W171" s="2"/>
      <c r="X171" s="2"/>
      <c r="Y171" s="2"/>
    </row>
    <row r="172" spans="2:25" hidden="1" x14ac:dyDescent="0.25">
      <c r="B172" t="s">
        <v>95</v>
      </c>
      <c r="C172" s="11">
        <f t="shared" si="38"/>
        <v>17</v>
      </c>
      <c r="D172" s="2" t="str">
        <f t="shared" si="39"/>
        <v xml:space="preserve">LASTMODIFIEDTIME </v>
      </c>
      <c r="E172" s="1" t="str">
        <f t="shared" si="40"/>
        <v>LAST</v>
      </c>
      <c r="F172" s="2" t="str">
        <f t="shared" si="41"/>
        <v>TIMESTAMP,</v>
      </c>
      <c r="G172" s="2" t="e">
        <f t="shared" si="42"/>
        <v>#VALUE!</v>
      </c>
      <c r="H172" s="1" t="e">
        <f t="shared" si="43"/>
        <v>#VALUE!</v>
      </c>
      <c r="I172" s="2" t="e">
        <f t="shared" si="44"/>
        <v>#VALUE!</v>
      </c>
      <c r="J172" s="2" t="e">
        <f t="shared" si="45"/>
        <v>#VALUE!</v>
      </c>
      <c r="K172" s="1" t="e">
        <f t="shared" si="46"/>
        <v>#VALUE!</v>
      </c>
      <c r="L172" s="2" t="s">
        <v>782</v>
      </c>
      <c r="M172" s="1" t="str">
        <f t="shared" si="47"/>
        <v xml:space="preserve">LASTMODIFIEDTIME </v>
      </c>
      <c r="N172" s="1" t="str">
        <f t="shared" si="48"/>
        <v xml:space="preserve">LASTMODIFIEDTIME </v>
      </c>
      <c r="O172" s="2" t="e">
        <f t="shared" si="49"/>
        <v>#VALUE!</v>
      </c>
      <c r="P172" s="2" t="e">
        <f t="shared" si="50"/>
        <v>#VALUE!</v>
      </c>
      <c r="Q172" s="2"/>
      <c r="R172" s="12" t="str">
        <f t="shared" si="51"/>
        <v xml:space="preserve">LASTMODIFIEDTIME </v>
      </c>
      <c r="S172" s="2"/>
      <c r="T172" s="2"/>
      <c r="U172" s="2"/>
      <c r="V172" s="2"/>
      <c r="W172" s="2"/>
      <c r="X172" s="2"/>
      <c r="Y172" s="2"/>
    </row>
    <row r="173" spans="2:25" hidden="1" x14ac:dyDescent="0.25">
      <c r="B173" t="s">
        <v>89</v>
      </c>
      <c r="C173" s="11">
        <f t="shared" si="38"/>
        <v>13</v>
      </c>
      <c r="D173" s="2" t="str">
        <f t="shared" si="39"/>
        <v xml:space="preserve">DEPRECATEDBY </v>
      </c>
      <c r="E173" s="1" t="str">
        <f t="shared" si="40"/>
        <v>DEPR</v>
      </c>
      <c r="F173" s="2" t="str">
        <f t="shared" si="41"/>
        <v>VARCHAR2 (10),</v>
      </c>
      <c r="G173" s="2">
        <f t="shared" si="42"/>
        <v>10</v>
      </c>
      <c r="H173" s="1" t="str">
        <f t="shared" si="43"/>
        <v xml:space="preserve">VARCHAR2 </v>
      </c>
      <c r="I173" s="2">
        <f t="shared" si="44"/>
        <v>13</v>
      </c>
      <c r="J173" s="2">
        <f t="shared" si="45"/>
        <v>3</v>
      </c>
      <c r="K173" s="1" t="str">
        <f t="shared" si="46"/>
        <v>10</v>
      </c>
      <c r="L173" s="2" t="s">
        <v>782</v>
      </c>
      <c r="M173" s="1" t="str">
        <f t="shared" si="47"/>
        <v xml:space="preserve">DEPRECATEDBY </v>
      </c>
      <c r="N173" s="1" t="str">
        <f t="shared" si="48"/>
        <v xml:space="preserve">DEPRECATEDBY </v>
      </c>
      <c r="O173" s="2" t="str">
        <f t="shared" si="49"/>
        <v xml:space="preserve">VARCHAR2 </v>
      </c>
      <c r="P173" s="2" t="str">
        <f t="shared" si="50"/>
        <v>10</v>
      </c>
      <c r="Q173" s="2"/>
      <c r="R173" s="12" t="str">
        <f t="shared" si="51"/>
        <v xml:space="preserve">DEPRECATEDBY </v>
      </c>
      <c r="S173" s="2"/>
      <c r="T173" s="2"/>
      <c r="U173" s="2"/>
      <c r="V173" s="2"/>
      <c r="W173" s="2"/>
      <c r="X173" s="2"/>
      <c r="Y173" s="2"/>
    </row>
    <row r="174" spans="2:25" hidden="1" x14ac:dyDescent="0.25">
      <c r="B174" t="s">
        <v>90</v>
      </c>
      <c r="C174" s="11">
        <f t="shared" si="38"/>
        <v>15</v>
      </c>
      <c r="D174" s="2" t="str">
        <f t="shared" si="39"/>
        <v xml:space="preserve">DEPRECATEDDATE </v>
      </c>
      <c r="E174" s="1" t="str">
        <f t="shared" si="40"/>
        <v>DEPR</v>
      </c>
      <c r="F174" s="2" t="str">
        <f t="shared" si="41"/>
        <v>TIMESTAMP,</v>
      </c>
      <c r="G174" s="2" t="e">
        <f t="shared" si="42"/>
        <v>#VALUE!</v>
      </c>
      <c r="H174" s="1" t="e">
        <f t="shared" si="43"/>
        <v>#VALUE!</v>
      </c>
      <c r="I174" s="2" t="e">
        <f t="shared" si="44"/>
        <v>#VALUE!</v>
      </c>
      <c r="J174" s="2" t="e">
        <f t="shared" si="45"/>
        <v>#VALUE!</v>
      </c>
      <c r="K174" s="1" t="e">
        <f t="shared" si="46"/>
        <v>#VALUE!</v>
      </c>
      <c r="L174" s="2" t="s">
        <v>782</v>
      </c>
      <c r="M174" s="1" t="str">
        <f t="shared" si="47"/>
        <v xml:space="preserve">DEPRECATEDDATE </v>
      </c>
      <c r="N174" s="1" t="str">
        <f t="shared" si="48"/>
        <v xml:space="preserve">DEPRECATEDDATE </v>
      </c>
      <c r="O174" s="2" t="e">
        <f t="shared" si="49"/>
        <v>#VALUE!</v>
      </c>
      <c r="P174" s="2" t="e">
        <f t="shared" si="50"/>
        <v>#VALUE!</v>
      </c>
      <c r="Q174" s="2"/>
      <c r="R174" s="12" t="str">
        <f t="shared" si="51"/>
        <v xml:space="preserve">DEPRECATEDDATE </v>
      </c>
      <c r="S174" s="2"/>
      <c r="T174" s="2"/>
      <c r="U174" s="2"/>
      <c r="V174" s="2"/>
      <c r="W174" s="2"/>
      <c r="X174" s="2"/>
      <c r="Y174" s="2"/>
    </row>
    <row r="175" spans="2:25" hidden="1" x14ac:dyDescent="0.25">
      <c r="B175" t="s">
        <v>91</v>
      </c>
      <c r="C175" s="11">
        <f t="shared" si="38"/>
        <v>15</v>
      </c>
      <c r="D175" s="2" t="str">
        <f t="shared" si="39"/>
        <v xml:space="preserve">DEPRECATEDTIME </v>
      </c>
      <c r="E175" s="1" t="str">
        <f t="shared" si="40"/>
        <v>DEPR</v>
      </c>
      <c r="F175" s="2" t="str">
        <f t="shared" si="41"/>
        <v>TIMESTAMP,</v>
      </c>
      <c r="G175" s="2" t="e">
        <f t="shared" si="42"/>
        <v>#VALUE!</v>
      </c>
      <c r="H175" s="1" t="e">
        <f t="shared" si="43"/>
        <v>#VALUE!</v>
      </c>
      <c r="I175" s="2" t="e">
        <f t="shared" si="44"/>
        <v>#VALUE!</v>
      </c>
      <c r="J175" s="2" t="e">
        <f t="shared" si="45"/>
        <v>#VALUE!</v>
      </c>
      <c r="K175" s="1" t="e">
        <f t="shared" si="46"/>
        <v>#VALUE!</v>
      </c>
      <c r="L175" s="2" t="s">
        <v>782</v>
      </c>
      <c r="M175" s="1" t="str">
        <f t="shared" si="47"/>
        <v xml:space="preserve">DEPRECATEDTIME </v>
      </c>
      <c r="N175" s="1" t="str">
        <f t="shared" si="48"/>
        <v xml:space="preserve">DEPRECATEDTIME </v>
      </c>
      <c r="O175" s="2" t="e">
        <f t="shared" si="49"/>
        <v>#VALUE!</v>
      </c>
      <c r="P175" s="2" t="e">
        <f t="shared" si="50"/>
        <v>#VALUE!</v>
      </c>
      <c r="Q175" s="2"/>
      <c r="R175" s="12" t="str">
        <f t="shared" si="51"/>
        <v xml:space="preserve">DEPRECATEDTIME </v>
      </c>
      <c r="S175" s="2"/>
      <c r="T175" s="2"/>
      <c r="U175" s="2"/>
      <c r="V175" s="2"/>
      <c r="W175" s="2"/>
      <c r="X175" s="2"/>
      <c r="Y175" s="2"/>
    </row>
    <row r="176" spans="2:25" hidden="1" x14ac:dyDescent="0.25">
      <c r="B176" t="s">
        <v>88</v>
      </c>
      <c r="C176" s="11">
        <f t="shared" si="38"/>
        <v>11</v>
      </c>
      <c r="D176" s="2" t="str">
        <f t="shared" si="39"/>
        <v xml:space="preserve">DEPRECATED </v>
      </c>
      <c r="E176" s="1" t="str">
        <f t="shared" si="40"/>
        <v>DEPR</v>
      </c>
      <c r="F176" s="2" t="str">
        <f t="shared" si="41"/>
        <v>NUMBER (10),</v>
      </c>
      <c r="G176" s="2">
        <f t="shared" si="42"/>
        <v>8</v>
      </c>
      <c r="H176" s="1" t="str">
        <f t="shared" si="43"/>
        <v xml:space="preserve">NUMBER </v>
      </c>
      <c r="I176" s="2">
        <f t="shared" si="44"/>
        <v>11</v>
      </c>
      <c r="J176" s="2">
        <f t="shared" si="45"/>
        <v>3</v>
      </c>
      <c r="K176" s="1" t="str">
        <f t="shared" si="46"/>
        <v>10</v>
      </c>
      <c r="L176" s="2" t="s">
        <v>782</v>
      </c>
      <c r="M176" s="1" t="str">
        <f t="shared" si="47"/>
        <v xml:space="preserve">DEPRECATED </v>
      </c>
      <c r="N176" s="1" t="str">
        <f t="shared" si="48"/>
        <v xml:space="preserve">DEPRECATED </v>
      </c>
      <c r="O176" s="2" t="str">
        <f t="shared" si="49"/>
        <v xml:space="preserve">NUMBER </v>
      </c>
      <c r="P176" s="2" t="str">
        <f t="shared" si="50"/>
        <v>10</v>
      </c>
      <c r="Q176" s="2"/>
      <c r="R176" s="12" t="str">
        <f t="shared" si="51"/>
        <v xml:space="preserve">DEPRECATED </v>
      </c>
      <c r="S176" s="2"/>
      <c r="T176" s="2"/>
      <c r="U176" s="2"/>
      <c r="V176" s="2"/>
      <c r="W176" s="2"/>
      <c r="X176" s="2"/>
      <c r="Y176" s="2"/>
    </row>
    <row r="177" spans="2:25" hidden="1" x14ac:dyDescent="0.25">
      <c r="B177" t="s">
        <v>99</v>
      </c>
      <c r="C177" s="11">
        <f t="shared" si="38"/>
        <v>12</v>
      </c>
      <c r="D177" s="2" t="str">
        <f t="shared" si="39"/>
        <v xml:space="preserve">ENCCHECKSUM </v>
      </c>
      <c r="E177" s="1" t="str">
        <f t="shared" si="40"/>
        <v>ENCC</v>
      </c>
      <c r="F177" s="2" t="str">
        <f t="shared" si="41"/>
        <v>VARCHAR2 (100),</v>
      </c>
      <c r="G177" s="2">
        <f t="shared" si="42"/>
        <v>10</v>
      </c>
      <c r="H177" s="1" t="str">
        <f t="shared" si="43"/>
        <v xml:space="preserve">VARCHAR2 </v>
      </c>
      <c r="I177" s="2">
        <f t="shared" si="44"/>
        <v>14</v>
      </c>
      <c r="J177" s="2">
        <f t="shared" si="45"/>
        <v>4</v>
      </c>
      <c r="K177" s="1" t="str">
        <f t="shared" si="46"/>
        <v>100</v>
      </c>
      <c r="L177" s="2" t="s">
        <v>782</v>
      </c>
      <c r="M177" s="1" t="str">
        <f t="shared" si="47"/>
        <v xml:space="preserve">ENCCHECKSUM </v>
      </c>
      <c r="N177" s="1" t="str">
        <f t="shared" si="48"/>
        <v xml:space="preserve">ENCCHECKSUM </v>
      </c>
      <c r="O177" s="2" t="str">
        <f t="shared" si="49"/>
        <v xml:space="preserve">VARCHAR2 </v>
      </c>
      <c r="P177" s="2" t="str">
        <f t="shared" si="50"/>
        <v>100</v>
      </c>
      <c r="Q177" s="2"/>
      <c r="R177" s="12" t="str">
        <f t="shared" si="51"/>
        <v xml:space="preserve">ENCCHECKSUM </v>
      </c>
      <c r="S177" s="2"/>
      <c r="T177" s="2"/>
      <c r="U177" s="2"/>
      <c r="V177" s="2"/>
      <c r="W177" s="2"/>
      <c r="X177" s="2"/>
      <c r="Y177" s="2"/>
    </row>
    <row r="178" spans="2:25" x14ac:dyDescent="0.25">
      <c r="B178" t="s">
        <v>750</v>
      </c>
      <c r="C178" s="11">
        <f t="shared" si="38"/>
        <v>10</v>
      </c>
      <c r="D178" s="2" t="str">
        <f t="shared" si="39"/>
        <v xml:space="preserve">MARGINCUR </v>
      </c>
      <c r="E178" s="1" t="str">
        <f t="shared" si="40"/>
        <v>MARG</v>
      </c>
      <c r="F178" s="2" t="str">
        <f t="shared" si="41"/>
        <v>VARCHAR2 (3),</v>
      </c>
      <c r="G178" s="2">
        <f t="shared" si="42"/>
        <v>10</v>
      </c>
      <c r="H178" s="1" t="str">
        <f t="shared" si="43"/>
        <v xml:space="preserve">VARCHAR2 </v>
      </c>
      <c r="I178" s="2">
        <f t="shared" si="44"/>
        <v>12</v>
      </c>
      <c r="J178" s="2">
        <f t="shared" si="45"/>
        <v>2</v>
      </c>
      <c r="K178" s="1" t="str">
        <f t="shared" si="46"/>
        <v>3</v>
      </c>
      <c r="L178" s="2" t="s">
        <v>782</v>
      </c>
      <c r="M178" s="1" t="str">
        <f t="shared" si="47"/>
        <v xml:space="preserve">MARGINCUR </v>
      </c>
      <c r="N178" s="1" t="str">
        <f t="shared" si="48"/>
        <v xml:space="preserve">MARGINCUR </v>
      </c>
      <c r="O178" s="2" t="str">
        <f t="shared" si="49"/>
        <v xml:space="preserve">VARCHAR2 </v>
      </c>
      <c r="P178" s="2" t="str">
        <f t="shared" si="50"/>
        <v>3</v>
      </c>
      <c r="Q178" s="2"/>
      <c r="R178" s="12" t="str">
        <f t="shared" si="51"/>
        <v xml:space="preserve">MARGINCUR </v>
      </c>
      <c r="S178" s="2"/>
      <c r="T178" s="2"/>
      <c r="U178" s="2"/>
      <c r="V178" s="2"/>
      <c r="W178" s="2"/>
      <c r="X178" s="2"/>
      <c r="Y178" s="2"/>
    </row>
    <row r="179" spans="2:25" x14ac:dyDescent="0.25">
      <c r="B179" t="s">
        <v>207</v>
      </c>
      <c r="C179" s="11">
        <f t="shared" si="38"/>
        <v>8</v>
      </c>
      <c r="D179" s="2" t="str">
        <f t="shared" si="39"/>
        <v xml:space="preserve">MSGSTAT </v>
      </c>
      <c r="E179" s="1" t="str">
        <f t="shared" si="40"/>
        <v>MSGS</v>
      </c>
      <c r="F179" s="2" t="str">
        <f t="shared" si="41"/>
        <v>NUMBER (10),</v>
      </c>
      <c r="G179" s="2">
        <f t="shared" si="42"/>
        <v>8</v>
      </c>
      <c r="H179" s="1" t="str">
        <f t="shared" si="43"/>
        <v xml:space="preserve">NUMBER </v>
      </c>
      <c r="I179" s="2">
        <f t="shared" si="44"/>
        <v>11</v>
      </c>
      <c r="J179" s="2">
        <f t="shared" si="45"/>
        <v>3</v>
      </c>
      <c r="K179" s="1" t="str">
        <f t="shared" si="46"/>
        <v>10</v>
      </c>
      <c r="L179" s="2" t="s">
        <v>782</v>
      </c>
      <c r="M179" s="1" t="str">
        <f t="shared" si="47"/>
        <v xml:space="preserve">MSGSTAT </v>
      </c>
      <c r="N179" s="1" t="str">
        <f t="shared" si="48"/>
        <v xml:space="preserve">MSGSTAT </v>
      </c>
      <c r="O179" s="2" t="str">
        <f t="shared" si="49"/>
        <v xml:space="preserve">NUMBER </v>
      </c>
      <c r="P179" s="2" t="str">
        <f t="shared" si="50"/>
        <v>10</v>
      </c>
      <c r="Q179" s="2"/>
      <c r="R179" s="12" t="str">
        <f t="shared" si="51"/>
        <v xml:space="preserve">MSGSTAT </v>
      </c>
      <c r="S179" s="2"/>
      <c r="T179" s="2"/>
      <c r="U179" s="2"/>
      <c r="V179" s="2"/>
      <c r="W179" s="2"/>
      <c r="X179" s="2"/>
      <c r="Y179" s="2"/>
    </row>
    <row r="180" spans="2:25" x14ac:dyDescent="0.25">
      <c r="B180" t="s">
        <v>751</v>
      </c>
      <c r="C180" s="11">
        <f t="shared" si="38"/>
        <v>16</v>
      </c>
      <c r="D180" s="2" t="str">
        <f t="shared" si="39"/>
        <v xml:space="preserve">SEQUENCEOFTOTAL </v>
      </c>
      <c r="E180" s="1" t="str">
        <f t="shared" si="40"/>
        <v>SEQU</v>
      </c>
      <c r="F180" s="2" t="str">
        <f t="shared" si="41"/>
        <v>VARCHAR2 (15),</v>
      </c>
      <c r="G180" s="2">
        <f t="shared" si="42"/>
        <v>10</v>
      </c>
      <c r="H180" s="1" t="str">
        <f t="shared" si="43"/>
        <v xml:space="preserve">VARCHAR2 </v>
      </c>
      <c r="I180" s="2">
        <f t="shared" si="44"/>
        <v>13</v>
      </c>
      <c r="J180" s="2">
        <f t="shared" si="45"/>
        <v>3</v>
      </c>
      <c r="K180" s="1" t="str">
        <f t="shared" si="46"/>
        <v>15</v>
      </c>
      <c r="L180" s="2" t="s">
        <v>782</v>
      </c>
      <c r="M180" s="1" t="str">
        <f t="shared" si="47"/>
        <v xml:space="preserve">SEQUENCEOFTOTAL </v>
      </c>
      <c r="N180" s="1" t="str">
        <f t="shared" si="48"/>
        <v xml:space="preserve">SEQUENCEOFTOTAL </v>
      </c>
      <c r="O180" s="2" t="str">
        <f t="shared" si="49"/>
        <v xml:space="preserve">VARCHAR2 </v>
      </c>
      <c r="P180" s="2" t="str">
        <f t="shared" si="50"/>
        <v>15</v>
      </c>
      <c r="Q180" s="2"/>
      <c r="R180" s="12" t="str">
        <f t="shared" si="51"/>
        <v xml:space="preserve">SEQUENCEOFTOTAL </v>
      </c>
      <c r="S180" s="2"/>
      <c r="T180" s="2"/>
      <c r="U180" s="2"/>
      <c r="V180" s="2"/>
      <c r="W180" s="2"/>
      <c r="X180" s="2"/>
      <c r="Y180" s="2"/>
    </row>
    <row r="181" spans="2:25" x14ac:dyDescent="0.25">
      <c r="B181" t="s">
        <v>752</v>
      </c>
      <c r="C181" s="11">
        <f t="shared" si="38"/>
        <v>12</v>
      </c>
      <c r="D181" s="2" t="str">
        <f t="shared" si="39"/>
        <v xml:space="preserve">BGAMENDDATE </v>
      </c>
      <c r="E181" s="1" t="str">
        <f t="shared" si="40"/>
        <v>BGAM</v>
      </c>
      <c r="F181" s="2" t="str">
        <f t="shared" si="41"/>
        <v>TIMESTAMP,</v>
      </c>
      <c r="G181" s="2" t="e">
        <f t="shared" si="42"/>
        <v>#VALUE!</v>
      </c>
      <c r="H181" s="1" t="e">
        <f t="shared" si="43"/>
        <v>#VALUE!</v>
      </c>
      <c r="I181" s="2" t="e">
        <f t="shared" si="44"/>
        <v>#VALUE!</v>
      </c>
      <c r="J181" s="2" t="e">
        <f t="shared" si="45"/>
        <v>#VALUE!</v>
      </c>
      <c r="K181" s="1" t="e">
        <f t="shared" si="46"/>
        <v>#VALUE!</v>
      </c>
      <c r="L181" s="2" t="s">
        <v>782</v>
      </c>
      <c r="M181" s="1" t="str">
        <f t="shared" si="47"/>
        <v xml:space="preserve">BGAMENDDATE </v>
      </c>
      <c r="N181" s="1" t="str">
        <f t="shared" si="48"/>
        <v xml:space="preserve">BGAMENDDATE </v>
      </c>
      <c r="O181" s="2" t="e">
        <f t="shared" si="49"/>
        <v>#VALUE!</v>
      </c>
      <c r="P181" s="2" t="e">
        <f t="shared" si="50"/>
        <v>#VALUE!</v>
      </c>
      <c r="Q181" s="2"/>
      <c r="R181" s="12" t="str">
        <f t="shared" si="51"/>
        <v xml:space="preserve">BGAMENDDATE </v>
      </c>
      <c r="S181" s="2"/>
      <c r="T181" s="2"/>
      <c r="U181" s="2"/>
      <c r="V181" s="2"/>
      <c r="W181" s="2"/>
      <c r="X181" s="2"/>
      <c r="Y181" s="2"/>
    </row>
    <row r="182" spans="2:25" x14ac:dyDescent="0.25">
      <c r="B182" t="s">
        <v>753</v>
      </c>
      <c r="C182" s="11">
        <f t="shared" si="38"/>
        <v>11</v>
      </c>
      <c r="D182" s="2" t="str">
        <f t="shared" si="39"/>
        <v xml:space="preserve">RELATEDREF </v>
      </c>
      <c r="E182" s="1" t="str">
        <f t="shared" si="40"/>
        <v>RELA</v>
      </c>
      <c r="F182" s="2" t="str">
        <f t="shared" si="41"/>
        <v>VARCHAR2 (25),</v>
      </c>
      <c r="G182" s="2">
        <f t="shared" si="42"/>
        <v>10</v>
      </c>
      <c r="H182" s="1" t="str">
        <f t="shared" si="43"/>
        <v xml:space="preserve">VARCHAR2 </v>
      </c>
      <c r="I182" s="2">
        <f t="shared" si="44"/>
        <v>13</v>
      </c>
      <c r="J182" s="2">
        <f t="shared" si="45"/>
        <v>3</v>
      </c>
      <c r="K182" s="1" t="str">
        <f t="shared" si="46"/>
        <v>25</v>
      </c>
      <c r="L182" s="2" t="s">
        <v>782</v>
      </c>
      <c r="M182" s="1" t="str">
        <f t="shared" si="47"/>
        <v xml:space="preserve">RELATEDREF </v>
      </c>
      <c r="N182" s="1" t="str">
        <f t="shared" si="48"/>
        <v xml:space="preserve">RELATEDREF </v>
      </c>
      <c r="O182" s="2" t="str">
        <f t="shared" si="49"/>
        <v xml:space="preserve">VARCHAR2 </v>
      </c>
      <c r="P182" s="2" t="str">
        <f t="shared" si="50"/>
        <v>25</v>
      </c>
      <c r="Q182" s="2"/>
      <c r="R182" s="12" t="str">
        <f t="shared" si="51"/>
        <v xml:space="preserve">RELATEDREF </v>
      </c>
      <c r="S182" s="2"/>
      <c r="T182" s="2"/>
      <c r="U182" s="2"/>
      <c r="V182" s="2"/>
      <c r="W182" s="2"/>
      <c r="X182" s="2"/>
      <c r="Y182" s="2"/>
    </row>
    <row r="183" spans="2:25" x14ac:dyDescent="0.25">
      <c r="B183" t="s">
        <v>754</v>
      </c>
      <c r="C183" s="11">
        <f t="shared" si="38"/>
        <v>20</v>
      </c>
      <c r="D183" s="2" t="str">
        <f t="shared" si="39"/>
        <v xml:space="preserve">CANCELLATIONREQUEST </v>
      </c>
      <c r="E183" s="1" t="str">
        <f t="shared" si="40"/>
        <v>CANC</v>
      </c>
      <c r="F183" s="2" t="str">
        <f t="shared" si="41"/>
        <v>VARCHAR2 (30),</v>
      </c>
      <c r="G183" s="2">
        <f t="shared" si="42"/>
        <v>10</v>
      </c>
      <c r="H183" s="1" t="str">
        <f t="shared" si="43"/>
        <v xml:space="preserve">VARCHAR2 </v>
      </c>
      <c r="I183" s="2">
        <f t="shared" si="44"/>
        <v>13</v>
      </c>
      <c r="J183" s="2">
        <f t="shared" si="45"/>
        <v>3</v>
      </c>
      <c r="K183" s="1" t="str">
        <f t="shared" si="46"/>
        <v>30</v>
      </c>
      <c r="L183" s="2" t="s">
        <v>782</v>
      </c>
      <c r="M183" s="1" t="str">
        <f t="shared" si="47"/>
        <v xml:space="preserve">CANCELLATIONREQUEST </v>
      </c>
      <c r="N183" s="1" t="str">
        <f t="shared" si="48"/>
        <v xml:space="preserve">CANCELLATIONREQUEST </v>
      </c>
      <c r="O183" s="2" t="str">
        <f t="shared" si="49"/>
        <v xml:space="preserve">VARCHAR2 </v>
      </c>
      <c r="P183" s="2" t="str">
        <f t="shared" si="50"/>
        <v>30</v>
      </c>
      <c r="Q183" s="2"/>
      <c r="R183" s="12" t="str">
        <f t="shared" si="51"/>
        <v xml:space="preserve">CANCELLATIONREQUEST </v>
      </c>
      <c r="S183" s="2"/>
      <c r="T183" s="2"/>
      <c r="U183" s="2"/>
      <c r="V183" s="2"/>
      <c r="W183" s="2"/>
      <c r="X183" s="2"/>
      <c r="Y183" s="2"/>
    </row>
    <row r="184" spans="2:25" x14ac:dyDescent="0.25">
      <c r="B184" t="s">
        <v>755</v>
      </c>
      <c r="C184" s="11">
        <f t="shared" si="38"/>
        <v>16</v>
      </c>
      <c r="D184" s="2" t="str">
        <f t="shared" si="39"/>
        <v xml:space="preserve">BGNOOFAMENDMENT </v>
      </c>
      <c r="E184" s="1" t="str">
        <f t="shared" si="40"/>
        <v>BGNO</v>
      </c>
      <c r="F184" s="2" t="str">
        <f t="shared" si="41"/>
        <v>VARCHAR2 (10),</v>
      </c>
      <c r="G184" s="2">
        <f t="shared" si="42"/>
        <v>10</v>
      </c>
      <c r="H184" s="1" t="str">
        <f t="shared" si="43"/>
        <v xml:space="preserve">VARCHAR2 </v>
      </c>
      <c r="I184" s="2">
        <f t="shared" si="44"/>
        <v>13</v>
      </c>
      <c r="J184" s="2">
        <f t="shared" si="45"/>
        <v>3</v>
      </c>
      <c r="K184" s="1" t="str">
        <f t="shared" si="46"/>
        <v>10</v>
      </c>
      <c r="L184" s="2" t="s">
        <v>782</v>
      </c>
      <c r="M184" s="1" t="str">
        <f t="shared" si="47"/>
        <v xml:space="preserve">BGNOOFAMENDMENT </v>
      </c>
      <c r="N184" s="1" t="str">
        <f t="shared" si="48"/>
        <v xml:space="preserve">BGNOOFAMENDMENT </v>
      </c>
      <c r="O184" s="2" t="str">
        <f t="shared" si="49"/>
        <v xml:space="preserve">VARCHAR2 </v>
      </c>
      <c r="P184" s="2" t="str">
        <f t="shared" si="50"/>
        <v>10</v>
      </c>
      <c r="Q184" s="2"/>
      <c r="R184" s="12" t="str">
        <f t="shared" si="51"/>
        <v xml:space="preserve">BGNOOFAMENDMENT </v>
      </c>
      <c r="S184" s="2"/>
      <c r="T184" s="2"/>
      <c r="U184" s="2"/>
      <c r="V184" s="2"/>
      <c r="W184" s="2"/>
      <c r="X184" s="2"/>
      <c r="Y184" s="2"/>
    </row>
    <row r="185" spans="2:25" x14ac:dyDescent="0.25">
      <c r="B185" t="s">
        <v>756</v>
      </c>
      <c r="C185" s="11">
        <f t="shared" si="38"/>
        <v>15</v>
      </c>
      <c r="D185" s="2" t="str">
        <f t="shared" si="39"/>
        <v xml:space="preserve">NEWSEQUENCE15A </v>
      </c>
      <c r="E185" s="1" t="str">
        <f t="shared" si="40"/>
        <v>NEWS</v>
      </c>
      <c r="F185" s="2" t="str">
        <f t="shared" si="41"/>
        <v>VARCHAR2 (15),</v>
      </c>
      <c r="G185" s="2">
        <f t="shared" si="42"/>
        <v>10</v>
      </c>
      <c r="H185" s="1" t="str">
        <f t="shared" si="43"/>
        <v xml:space="preserve">VARCHAR2 </v>
      </c>
      <c r="I185" s="2">
        <f t="shared" si="44"/>
        <v>13</v>
      </c>
      <c r="J185" s="2">
        <f t="shared" si="45"/>
        <v>3</v>
      </c>
      <c r="K185" s="1" t="str">
        <f t="shared" si="46"/>
        <v>15</v>
      </c>
      <c r="L185" s="2" t="s">
        <v>782</v>
      </c>
      <c r="M185" s="1" t="str">
        <f t="shared" si="47"/>
        <v xml:space="preserve">NEWSEQUENCE15A </v>
      </c>
      <c r="N185" s="1" t="str">
        <f t="shared" si="48"/>
        <v xml:space="preserve">NEWSEQUENCE15A </v>
      </c>
      <c r="O185" s="2" t="str">
        <f t="shared" si="49"/>
        <v xml:space="preserve">VARCHAR2 </v>
      </c>
      <c r="P185" s="2" t="str">
        <f t="shared" si="50"/>
        <v>15</v>
      </c>
      <c r="Q185" s="2"/>
      <c r="R185" s="12" t="str">
        <f t="shared" si="51"/>
        <v xml:space="preserve">NEWSEQUENCE15A </v>
      </c>
      <c r="S185" s="2"/>
      <c r="T185" s="2"/>
      <c r="U185" s="2"/>
      <c r="V185" s="2"/>
      <c r="W185" s="2"/>
      <c r="X185" s="2"/>
      <c r="Y185" s="2"/>
    </row>
    <row r="186" spans="2:25" x14ac:dyDescent="0.25">
      <c r="B186" t="s">
        <v>757</v>
      </c>
      <c r="C186" s="11">
        <f t="shared" si="38"/>
        <v>14</v>
      </c>
      <c r="D186" s="2" t="str">
        <f t="shared" si="39"/>
        <v xml:space="preserve">NEWSEQENCE15B </v>
      </c>
      <c r="E186" s="1" t="str">
        <f t="shared" si="40"/>
        <v>NEWS</v>
      </c>
      <c r="F186" s="2" t="str">
        <f t="shared" si="41"/>
        <v>VARCHAR2 (15),</v>
      </c>
      <c r="G186" s="2">
        <f t="shared" si="42"/>
        <v>10</v>
      </c>
      <c r="H186" s="1" t="str">
        <f t="shared" si="43"/>
        <v xml:space="preserve">VARCHAR2 </v>
      </c>
      <c r="I186" s="2">
        <f t="shared" si="44"/>
        <v>13</v>
      </c>
      <c r="J186" s="2">
        <f t="shared" si="45"/>
        <v>3</v>
      </c>
      <c r="K186" s="1" t="str">
        <f t="shared" si="46"/>
        <v>15</v>
      </c>
      <c r="L186" s="2" t="s">
        <v>782</v>
      </c>
      <c r="M186" s="1" t="str">
        <f t="shared" si="47"/>
        <v xml:space="preserve">NEWSEQENCE15B </v>
      </c>
      <c r="N186" s="1" t="str">
        <f t="shared" si="48"/>
        <v xml:space="preserve">NEWSEQENCE15B </v>
      </c>
      <c r="O186" s="2" t="str">
        <f t="shared" si="49"/>
        <v xml:space="preserve">VARCHAR2 </v>
      </c>
      <c r="P186" s="2" t="str">
        <f t="shared" si="50"/>
        <v>15</v>
      </c>
      <c r="Q186" s="2"/>
      <c r="R186" s="12" t="str">
        <f t="shared" si="51"/>
        <v xml:space="preserve">NEWSEQENCE15B </v>
      </c>
      <c r="S186" s="2"/>
      <c r="T186" s="2"/>
      <c r="U186" s="2"/>
      <c r="V186" s="2"/>
      <c r="W186" s="2"/>
      <c r="X186" s="2"/>
      <c r="Y186" s="2"/>
    </row>
    <row r="187" spans="2:25" x14ac:dyDescent="0.25">
      <c r="B187" t="s">
        <v>758</v>
      </c>
      <c r="C187" s="11">
        <f t="shared" si="38"/>
        <v>15</v>
      </c>
      <c r="D187" s="2" t="str">
        <f t="shared" si="39"/>
        <v xml:space="preserve">NEWSEQUENCE15C </v>
      </c>
      <c r="E187" s="1" t="str">
        <f t="shared" si="40"/>
        <v>NEWS</v>
      </c>
      <c r="F187" s="2" t="str">
        <f t="shared" si="41"/>
        <v>VARCHAR2 (15),</v>
      </c>
      <c r="G187" s="2">
        <f t="shared" si="42"/>
        <v>10</v>
      </c>
      <c r="H187" s="1" t="str">
        <f t="shared" si="43"/>
        <v xml:space="preserve">VARCHAR2 </v>
      </c>
      <c r="I187" s="2">
        <f t="shared" si="44"/>
        <v>13</v>
      </c>
      <c r="J187" s="2">
        <f t="shared" si="45"/>
        <v>3</v>
      </c>
      <c r="K187" s="1" t="str">
        <f t="shared" si="46"/>
        <v>15</v>
      </c>
      <c r="L187" s="2" t="s">
        <v>782</v>
      </c>
      <c r="M187" s="1" t="str">
        <f t="shared" si="47"/>
        <v xml:space="preserve">NEWSEQUENCE15C </v>
      </c>
      <c r="N187" s="1" t="str">
        <f t="shared" si="48"/>
        <v xml:space="preserve">NEWSEQUENCE15C </v>
      </c>
      <c r="O187" s="2" t="str">
        <f t="shared" si="49"/>
        <v xml:space="preserve">VARCHAR2 </v>
      </c>
      <c r="P187" s="2" t="str">
        <f t="shared" si="50"/>
        <v>15</v>
      </c>
      <c r="Q187" s="2"/>
      <c r="R187" s="12" t="str">
        <f t="shared" si="51"/>
        <v xml:space="preserve">NEWSEQUENCE15C </v>
      </c>
      <c r="S187" s="2"/>
      <c r="T187" s="2"/>
      <c r="U187" s="2"/>
      <c r="V187" s="2"/>
      <c r="W187" s="2"/>
      <c r="X187" s="2"/>
      <c r="Y187" s="2"/>
    </row>
    <row r="188" spans="2:25" x14ac:dyDescent="0.25">
      <c r="B188" t="s">
        <v>759</v>
      </c>
      <c r="C188" s="11">
        <f t="shared" si="38"/>
        <v>17</v>
      </c>
      <c r="D188" s="2" t="str">
        <f t="shared" si="39"/>
        <v xml:space="preserve">BGNOOFADJUSTMENT </v>
      </c>
      <c r="E188" s="1" t="str">
        <f t="shared" si="40"/>
        <v>BGNO</v>
      </c>
      <c r="F188" s="2" t="str">
        <f t="shared" si="41"/>
        <v>VARCHAR2 (10),</v>
      </c>
      <c r="G188" s="2">
        <f t="shared" si="42"/>
        <v>10</v>
      </c>
      <c r="H188" s="1" t="str">
        <f t="shared" si="43"/>
        <v xml:space="preserve">VARCHAR2 </v>
      </c>
      <c r="I188" s="2">
        <f t="shared" si="44"/>
        <v>13</v>
      </c>
      <c r="J188" s="2">
        <f t="shared" si="45"/>
        <v>3</v>
      </c>
      <c r="K188" s="1" t="str">
        <f t="shared" si="46"/>
        <v>10</v>
      </c>
      <c r="L188" s="2" t="s">
        <v>782</v>
      </c>
      <c r="M188" s="1" t="str">
        <f t="shared" si="47"/>
        <v xml:space="preserve">BGNOOFADJUSTMENT </v>
      </c>
      <c r="N188" s="1" t="str">
        <f t="shared" si="48"/>
        <v xml:space="preserve">BGNOOFADJUSTMENT </v>
      </c>
      <c r="O188" s="2" t="str">
        <f t="shared" si="49"/>
        <v xml:space="preserve">VARCHAR2 </v>
      </c>
      <c r="P188" s="2" t="str">
        <f t="shared" si="50"/>
        <v>10</v>
      </c>
      <c r="Q188" s="2"/>
      <c r="R188" s="12" t="str">
        <f t="shared" si="51"/>
        <v xml:space="preserve">BGNOOFADJUSTMENT </v>
      </c>
      <c r="S188" s="2"/>
      <c r="T188" s="2"/>
      <c r="U188" s="2"/>
      <c r="V188" s="2"/>
      <c r="W188" s="2"/>
      <c r="X188" s="2"/>
      <c r="Y188" s="2"/>
    </row>
    <row r="189" spans="2:25" x14ac:dyDescent="0.25">
      <c r="B189" t="s">
        <v>760</v>
      </c>
      <c r="C189" s="11">
        <f t="shared" si="38"/>
        <v>7</v>
      </c>
      <c r="D189" s="2" t="str">
        <f t="shared" si="39"/>
        <v xml:space="preserve">STAGES </v>
      </c>
      <c r="E189" s="1" t="str">
        <f t="shared" si="40"/>
        <v>STAG</v>
      </c>
      <c r="F189" s="2" t="str">
        <f t="shared" si="41"/>
        <v>VARCHAR2 (6),</v>
      </c>
      <c r="G189" s="2">
        <f t="shared" si="42"/>
        <v>10</v>
      </c>
      <c r="H189" s="1" t="str">
        <f t="shared" si="43"/>
        <v xml:space="preserve">VARCHAR2 </v>
      </c>
      <c r="I189" s="2">
        <f t="shared" si="44"/>
        <v>12</v>
      </c>
      <c r="J189" s="2">
        <f t="shared" si="45"/>
        <v>2</v>
      </c>
      <c r="K189" s="1" t="str">
        <f t="shared" si="46"/>
        <v>6</v>
      </c>
      <c r="L189" s="2" t="s">
        <v>782</v>
      </c>
      <c r="M189" s="1" t="str">
        <f t="shared" si="47"/>
        <v xml:space="preserve">STAGES </v>
      </c>
      <c r="N189" s="1" t="str">
        <f t="shared" si="48"/>
        <v xml:space="preserve">STAGES </v>
      </c>
      <c r="O189" s="2" t="str">
        <f t="shared" si="49"/>
        <v xml:space="preserve">VARCHAR2 </v>
      </c>
      <c r="P189" s="2" t="str">
        <f t="shared" si="50"/>
        <v>6</v>
      </c>
      <c r="Q189" s="2"/>
      <c r="R189" s="12" t="str">
        <f t="shared" si="51"/>
        <v xml:space="preserve">STAGES </v>
      </c>
      <c r="S189" s="2"/>
      <c r="T189" s="2"/>
      <c r="U189" s="2"/>
      <c r="V189" s="2"/>
      <c r="W189" s="2"/>
      <c r="X189" s="2"/>
      <c r="Y189" s="2"/>
    </row>
    <row r="190" spans="2:25" x14ac:dyDescent="0.25">
      <c r="B190" t="s">
        <v>761</v>
      </c>
      <c r="C190" s="11">
        <f t="shared" si="38"/>
        <v>11</v>
      </c>
      <c r="D190" s="2" t="str">
        <f t="shared" si="39"/>
        <v xml:space="preserve">DECISIONDT </v>
      </c>
      <c r="E190" s="1" t="str">
        <f t="shared" si="40"/>
        <v>DECI</v>
      </c>
      <c r="F190" s="2" t="str">
        <f t="shared" si="41"/>
        <v>TIMESTAMP,</v>
      </c>
      <c r="G190" s="2" t="e">
        <f t="shared" si="42"/>
        <v>#VALUE!</v>
      </c>
      <c r="H190" s="1" t="e">
        <f t="shared" si="43"/>
        <v>#VALUE!</v>
      </c>
      <c r="I190" s="2" t="e">
        <f t="shared" si="44"/>
        <v>#VALUE!</v>
      </c>
      <c r="J190" s="2" t="e">
        <f t="shared" si="45"/>
        <v>#VALUE!</v>
      </c>
      <c r="K190" s="1" t="e">
        <f t="shared" si="46"/>
        <v>#VALUE!</v>
      </c>
      <c r="L190" s="2" t="s">
        <v>782</v>
      </c>
      <c r="M190" s="1" t="str">
        <f t="shared" si="47"/>
        <v xml:space="preserve">DECISIONDT </v>
      </c>
      <c r="N190" s="1" t="str">
        <f t="shared" si="48"/>
        <v xml:space="preserve">DECISIONDT </v>
      </c>
      <c r="O190" s="2" t="e">
        <f t="shared" si="49"/>
        <v>#VALUE!</v>
      </c>
      <c r="P190" s="2" t="e">
        <f t="shared" si="50"/>
        <v>#VALUE!</v>
      </c>
      <c r="Q190" s="2"/>
      <c r="R190" s="12" t="str">
        <f t="shared" si="51"/>
        <v xml:space="preserve">DECISIONDT </v>
      </c>
      <c r="S190" s="2"/>
      <c r="T190" s="2"/>
      <c r="U190" s="2"/>
      <c r="V190" s="2"/>
      <c r="W190" s="2"/>
      <c r="X190" s="2"/>
      <c r="Y190" s="2"/>
    </row>
    <row r="191" spans="2:25" x14ac:dyDescent="0.25">
      <c r="B191" t="s">
        <v>762</v>
      </c>
      <c r="C191" s="11">
        <f t="shared" si="38"/>
        <v>16</v>
      </c>
      <c r="D191" s="2" t="str">
        <f t="shared" si="39"/>
        <v xml:space="preserve">SENDERTORECINFO </v>
      </c>
      <c r="E191" s="1" t="str">
        <f t="shared" si="40"/>
        <v>SEND</v>
      </c>
      <c r="F191" s="2" t="str">
        <f t="shared" si="41"/>
        <v>VARCHAR2 (210),</v>
      </c>
      <c r="G191" s="2">
        <f t="shared" si="42"/>
        <v>10</v>
      </c>
      <c r="H191" s="1" t="str">
        <f t="shared" si="43"/>
        <v xml:space="preserve">VARCHAR2 </v>
      </c>
      <c r="I191" s="2">
        <f t="shared" si="44"/>
        <v>14</v>
      </c>
      <c r="J191" s="2">
        <f t="shared" si="45"/>
        <v>4</v>
      </c>
      <c r="K191" s="1" t="str">
        <f t="shared" si="46"/>
        <v>210</v>
      </c>
      <c r="L191" s="2" t="s">
        <v>782</v>
      </c>
      <c r="M191" s="1" t="str">
        <f t="shared" si="47"/>
        <v xml:space="preserve">SENDERTORECINFO </v>
      </c>
      <c r="N191" s="1" t="str">
        <f t="shared" si="48"/>
        <v xml:space="preserve">SENDERTORECINFO </v>
      </c>
      <c r="O191" s="2" t="str">
        <f t="shared" si="49"/>
        <v xml:space="preserve">VARCHAR2 </v>
      </c>
      <c r="P191" s="2" t="str">
        <f t="shared" si="50"/>
        <v>210</v>
      </c>
      <c r="Q191" s="2"/>
      <c r="R191" s="12" t="str">
        <f t="shared" si="51"/>
        <v xml:space="preserve">SENDERTORECINFO </v>
      </c>
      <c r="S191" s="2"/>
      <c r="T191" s="2"/>
      <c r="U191" s="2"/>
      <c r="V191" s="2"/>
      <c r="W191" s="2"/>
      <c r="X191" s="2"/>
      <c r="Y191" s="2"/>
    </row>
    <row r="192" spans="2:25" x14ac:dyDescent="0.25">
      <c r="B192" t="s">
        <v>763</v>
      </c>
      <c r="C192" s="11">
        <f t="shared" si="38"/>
        <v>11</v>
      </c>
      <c r="D192" s="2" t="str">
        <f t="shared" si="39"/>
        <v xml:space="preserve">CHGDETAILS </v>
      </c>
      <c r="E192" s="1" t="str">
        <f t="shared" si="40"/>
        <v>CHGD</v>
      </c>
      <c r="F192" s="2" t="str">
        <f t="shared" si="41"/>
        <v>VARCHAR2 (210),</v>
      </c>
      <c r="G192" s="2">
        <f t="shared" si="42"/>
        <v>10</v>
      </c>
      <c r="H192" s="1" t="str">
        <f t="shared" si="43"/>
        <v xml:space="preserve">VARCHAR2 </v>
      </c>
      <c r="I192" s="2">
        <f t="shared" si="44"/>
        <v>14</v>
      </c>
      <c r="J192" s="2">
        <f t="shared" si="45"/>
        <v>4</v>
      </c>
      <c r="K192" s="1" t="str">
        <f t="shared" si="46"/>
        <v>210</v>
      </c>
      <c r="L192" s="2" t="s">
        <v>782</v>
      </c>
      <c r="M192" s="1" t="str">
        <f t="shared" si="47"/>
        <v xml:space="preserve">CHGDETAILS </v>
      </c>
      <c r="N192" s="1" t="str">
        <f t="shared" si="48"/>
        <v xml:space="preserve">CHGDETAILS </v>
      </c>
      <c r="O192" s="2" t="str">
        <f t="shared" si="49"/>
        <v xml:space="preserve">VARCHAR2 </v>
      </c>
      <c r="P192" s="2" t="str">
        <f t="shared" si="50"/>
        <v>210</v>
      </c>
      <c r="Q192" s="2"/>
      <c r="R192" s="12" t="str">
        <f t="shared" si="51"/>
        <v xml:space="preserve">CHGDETAILS </v>
      </c>
      <c r="S192" s="2"/>
      <c r="T192" s="2"/>
      <c r="U192" s="2"/>
      <c r="V192" s="2"/>
      <c r="W192" s="2"/>
      <c r="X192" s="2"/>
      <c r="Y192" s="2"/>
    </row>
    <row r="193" spans="2:25" x14ac:dyDescent="0.25">
      <c r="B193" t="s">
        <v>210</v>
      </c>
      <c r="C193" s="11">
        <f t="shared" si="38"/>
        <v>10</v>
      </c>
      <c r="D193" s="2" t="str">
        <f t="shared" si="39"/>
        <v xml:space="preserve">CHARGESIN </v>
      </c>
      <c r="E193" s="1" t="str">
        <f t="shared" si="40"/>
        <v>CHAR</v>
      </c>
      <c r="F193" s="2" t="str">
        <f t="shared" si="41"/>
        <v>VARCHAR2 (1),</v>
      </c>
      <c r="G193" s="2">
        <f t="shared" si="42"/>
        <v>10</v>
      </c>
      <c r="H193" s="1" t="str">
        <f t="shared" si="43"/>
        <v xml:space="preserve">VARCHAR2 </v>
      </c>
      <c r="I193" s="2">
        <f t="shared" si="44"/>
        <v>12</v>
      </c>
      <c r="J193" s="2">
        <f t="shared" si="45"/>
        <v>2</v>
      </c>
      <c r="K193" s="1" t="str">
        <f t="shared" si="46"/>
        <v>1</v>
      </c>
      <c r="L193" s="2" t="s">
        <v>782</v>
      </c>
      <c r="M193" s="1" t="str">
        <f t="shared" si="47"/>
        <v xml:space="preserve">CHARGESIN </v>
      </c>
      <c r="N193" s="1" t="str">
        <f t="shared" si="48"/>
        <v xml:space="preserve">CHARGESIN </v>
      </c>
      <c r="O193" s="2" t="str">
        <f t="shared" si="49"/>
        <v xml:space="preserve">VARCHAR2 </v>
      </c>
      <c r="P193" s="2" t="str">
        <f t="shared" si="50"/>
        <v>1</v>
      </c>
      <c r="Q193" s="2"/>
      <c r="R193" s="12" t="str">
        <f t="shared" si="51"/>
        <v xml:space="preserve">CHARGESIN </v>
      </c>
      <c r="S193" s="2"/>
      <c r="T193" s="2"/>
      <c r="U193" s="2"/>
      <c r="V193" s="2"/>
      <c r="W193" s="2"/>
      <c r="X193" s="2"/>
      <c r="Y193" s="2"/>
    </row>
    <row r="194" spans="2:25" x14ac:dyDescent="0.25">
      <c r="B194" t="s">
        <v>211</v>
      </c>
      <c r="C194" s="11">
        <f t="shared" si="38"/>
        <v>13</v>
      </c>
      <c r="D194" s="2" t="str">
        <f t="shared" si="39"/>
        <v xml:space="preserve">CURRENCYCODE </v>
      </c>
      <c r="E194" s="1" t="str">
        <f t="shared" si="40"/>
        <v>CURR</v>
      </c>
      <c r="F194" s="2" t="str">
        <f t="shared" si="41"/>
        <v>VARCHAR2 (3),</v>
      </c>
      <c r="G194" s="2">
        <f t="shared" si="42"/>
        <v>10</v>
      </c>
      <c r="H194" s="1" t="str">
        <f t="shared" si="43"/>
        <v xml:space="preserve">VARCHAR2 </v>
      </c>
      <c r="I194" s="2">
        <f t="shared" si="44"/>
        <v>12</v>
      </c>
      <c r="J194" s="2">
        <f t="shared" si="45"/>
        <v>2</v>
      </c>
      <c r="K194" s="1" t="str">
        <f t="shared" si="46"/>
        <v>3</v>
      </c>
      <c r="L194" s="2" t="s">
        <v>782</v>
      </c>
      <c r="M194" s="1" t="str">
        <f t="shared" si="47"/>
        <v xml:space="preserve">CURRENCYCODE </v>
      </c>
      <c r="N194" s="1" t="str">
        <f t="shared" si="48"/>
        <v xml:space="preserve">CURRENCYCODE </v>
      </c>
      <c r="O194" s="2" t="str">
        <f t="shared" si="49"/>
        <v xml:space="preserve">VARCHAR2 </v>
      </c>
      <c r="P194" s="2" t="str">
        <f t="shared" si="50"/>
        <v>3</v>
      </c>
      <c r="Q194" s="2"/>
      <c r="R194" s="12" t="str">
        <f t="shared" si="51"/>
        <v xml:space="preserve">CURRENCYCODE </v>
      </c>
      <c r="S194" s="2"/>
      <c r="T194" s="2"/>
      <c r="U194" s="2"/>
      <c r="V194" s="2"/>
      <c r="W194" s="2"/>
      <c r="X194" s="2"/>
      <c r="Y194" s="2"/>
    </row>
    <row r="195" spans="2:25" x14ac:dyDescent="0.25">
      <c r="B195" t="s">
        <v>764</v>
      </c>
      <c r="C195" s="11">
        <f t="shared" ref="C195:C217" si="52">FIND(" ",B195)</f>
        <v>8</v>
      </c>
      <c r="D195" s="2" t="str">
        <f t="shared" ref="D195:D217" si="53">MID(B195,1,C195)</f>
        <v xml:space="preserve">STATUS1 </v>
      </c>
      <c r="E195" s="1" t="str">
        <f t="shared" ref="E195:E217" si="54">LEFT(D195,4)</f>
        <v>STAT</v>
      </c>
      <c r="F195" s="2" t="str">
        <f t="shared" ref="F195:F217" si="55">TRIM(MID(B195,C195,100))</f>
        <v>NUMBER (10),</v>
      </c>
      <c r="G195" s="2">
        <f t="shared" ref="G195:G217" si="56">FIND("(",(F195))</f>
        <v>8</v>
      </c>
      <c r="H195" s="1" t="str">
        <f t="shared" ref="H195:H217" si="57">MID(F195,1,G195-1)</f>
        <v xml:space="preserve">NUMBER </v>
      </c>
      <c r="I195" s="2">
        <f t="shared" ref="I195:I217" si="58">FIND(")",F195)</f>
        <v>11</v>
      </c>
      <c r="J195" s="2">
        <f t="shared" ref="J195:J217" si="59">I195-G195</f>
        <v>3</v>
      </c>
      <c r="K195" s="1" t="str">
        <f t="shared" ref="K195:K217" si="60">MID(F195,G195+1,J195-1)</f>
        <v>10</v>
      </c>
      <c r="L195" s="2" t="s">
        <v>782</v>
      </c>
      <c r="M195" s="1" t="str">
        <f t="shared" ref="M195:M217" si="61">D195</f>
        <v xml:space="preserve">STATUS1 </v>
      </c>
      <c r="N195" s="1" t="str">
        <f t="shared" ref="N195:N217" si="62">M195</f>
        <v xml:space="preserve">STATUS1 </v>
      </c>
      <c r="O195" s="2" t="str">
        <f t="shared" ref="O195:O217" si="63">H195</f>
        <v xml:space="preserve">NUMBER </v>
      </c>
      <c r="P195" s="2" t="str">
        <f t="shared" ref="P195:P217" si="64">K195</f>
        <v>10</v>
      </c>
      <c r="Q195" s="2"/>
      <c r="R195" s="12" t="str">
        <f t="shared" si="51"/>
        <v xml:space="preserve">STATUS1 </v>
      </c>
      <c r="S195" s="2"/>
      <c r="T195" s="2"/>
      <c r="U195" s="2"/>
      <c r="V195" s="2"/>
      <c r="W195" s="2"/>
      <c r="X195" s="2"/>
      <c r="Y195" s="2"/>
    </row>
    <row r="196" spans="2:25" x14ac:dyDescent="0.25">
      <c r="B196" t="s">
        <v>765</v>
      </c>
      <c r="C196" s="11">
        <f t="shared" si="52"/>
        <v>8</v>
      </c>
      <c r="D196" s="2" t="str">
        <f t="shared" si="53"/>
        <v xml:space="preserve">AMENDNO </v>
      </c>
      <c r="E196" s="1" t="str">
        <f t="shared" si="54"/>
        <v>AMEN</v>
      </c>
      <c r="F196" s="2" t="str">
        <f t="shared" si="55"/>
        <v>NUMBER (10),</v>
      </c>
      <c r="G196" s="2">
        <f t="shared" si="56"/>
        <v>8</v>
      </c>
      <c r="H196" s="1" t="str">
        <f t="shared" si="57"/>
        <v xml:space="preserve">NUMBER </v>
      </c>
      <c r="I196" s="2">
        <f t="shared" si="58"/>
        <v>11</v>
      </c>
      <c r="J196" s="2">
        <f t="shared" si="59"/>
        <v>3</v>
      </c>
      <c r="K196" s="1" t="str">
        <f t="shared" si="60"/>
        <v>10</v>
      </c>
      <c r="L196" s="2" t="s">
        <v>782</v>
      </c>
      <c r="M196" s="1" t="str">
        <f t="shared" si="61"/>
        <v xml:space="preserve">AMENDNO </v>
      </c>
      <c r="N196" s="1" t="str">
        <f t="shared" si="62"/>
        <v xml:space="preserve">AMENDNO </v>
      </c>
      <c r="O196" s="2" t="str">
        <f t="shared" si="63"/>
        <v xml:space="preserve">NUMBER </v>
      </c>
      <c r="P196" s="2" t="str">
        <f t="shared" si="64"/>
        <v>10</v>
      </c>
      <c r="Q196" s="2"/>
      <c r="R196" s="12" t="str">
        <f t="shared" si="51"/>
        <v xml:space="preserve">AMENDNO </v>
      </c>
      <c r="S196" s="2"/>
      <c r="T196" s="2"/>
      <c r="U196" s="2"/>
      <c r="V196" s="2"/>
      <c r="W196" s="2"/>
      <c r="X196" s="2"/>
      <c r="Y196" s="2"/>
    </row>
    <row r="197" spans="2:25" x14ac:dyDescent="0.25">
      <c r="B197" t="s">
        <v>766</v>
      </c>
      <c r="C197" s="11">
        <f t="shared" si="52"/>
        <v>9</v>
      </c>
      <c r="D197" s="2" t="str">
        <f t="shared" si="53"/>
        <v xml:space="preserve">CLAIMAMT </v>
      </c>
      <c r="E197" s="1" t="str">
        <f t="shared" si="54"/>
        <v>CLAI</v>
      </c>
      <c r="F197" s="2" t="str">
        <f t="shared" si="55"/>
        <v>FLOAT,</v>
      </c>
      <c r="G197" s="2" t="e">
        <f t="shared" si="56"/>
        <v>#VALUE!</v>
      </c>
      <c r="H197" s="1" t="e">
        <f t="shared" si="57"/>
        <v>#VALUE!</v>
      </c>
      <c r="I197" s="2" t="e">
        <f t="shared" si="58"/>
        <v>#VALUE!</v>
      </c>
      <c r="J197" s="2" t="e">
        <f t="shared" si="59"/>
        <v>#VALUE!</v>
      </c>
      <c r="K197" s="1" t="e">
        <f t="shared" si="60"/>
        <v>#VALUE!</v>
      </c>
      <c r="L197" s="2" t="s">
        <v>782</v>
      </c>
      <c r="M197" s="1" t="str">
        <f t="shared" si="61"/>
        <v xml:space="preserve">CLAIMAMT </v>
      </c>
      <c r="N197" s="1" t="str">
        <f t="shared" si="62"/>
        <v xml:space="preserve">CLAIMAMT </v>
      </c>
      <c r="O197" s="2" t="e">
        <f t="shared" si="63"/>
        <v>#VALUE!</v>
      </c>
      <c r="P197" s="2" t="e">
        <f t="shared" si="64"/>
        <v>#VALUE!</v>
      </c>
      <c r="Q197" s="2"/>
      <c r="R197" s="12" t="str">
        <f t="shared" ref="R197:R217" si="65">N197</f>
        <v xml:space="preserve">CLAIMAMT </v>
      </c>
      <c r="S197" s="2"/>
      <c r="T197" s="2"/>
      <c r="U197" s="2"/>
      <c r="V197" s="2"/>
      <c r="W197" s="2"/>
      <c r="X197" s="2"/>
      <c r="Y197" s="2"/>
    </row>
    <row r="198" spans="2:25" x14ac:dyDescent="0.25">
      <c r="B198" t="s">
        <v>767</v>
      </c>
      <c r="C198" s="11">
        <f t="shared" si="52"/>
        <v>10</v>
      </c>
      <c r="D198" s="2" t="str">
        <f t="shared" si="53"/>
        <v xml:space="preserve">INVOKEAMT </v>
      </c>
      <c r="E198" s="1" t="str">
        <f t="shared" si="54"/>
        <v>INVO</v>
      </c>
      <c r="F198" s="2" t="str">
        <f t="shared" si="55"/>
        <v>FLOAT,</v>
      </c>
      <c r="G198" s="2" t="e">
        <f t="shared" si="56"/>
        <v>#VALUE!</v>
      </c>
      <c r="H198" s="1" t="e">
        <f t="shared" si="57"/>
        <v>#VALUE!</v>
      </c>
      <c r="I198" s="2" t="e">
        <f t="shared" si="58"/>
        <v>#VALUE!</v>
      </c>
      <c r="J198" s="2" t="e">
        <f t="shared" si="59"/>
        <v>#VALUE!</v>
      </c>
      <c r="K198" s="1" t="e">
        <f t="shared" si="60"/>
        <v>#VALUE!</v>
      </c>
      <c r="L198" s="2" t="s">
        <v>782</v>
      </c>
      <c r="M198" s="1" t="str">
        <f t="shared" si="61"/>
        <v xml:space="preserve">INVOKEAMT </v>
      </c>
      <c r="N198" s="1" t="str">
        <f t="shared" si="62"/>
        <v xml:space="preserve">INVOKEAMT </v>
      </c>
      <c r="O198" s="2" t="e">
        <f t="shared" si="63"/>
        <v>#VALUE!</v>
      </c>
      <c r="P198" s="2" t="e">
        <f t="shared" si="64"/>
        <v>#VALUE!</v>
      </c>
      <c r="Q198" s="2"/>
      <c r="R198" s="12" t="str">
        <f t="shared" si="65"/>
        <v xml:space="preserve">INVOKEAMT </v>
      </c>
      <c r="S198" s="2"/>
      <c r="T198" s="2"/>
      <c r="U198" s="2"/>
      <c r="V198" s="2"/>
      <c r="W198" s="2"/>
      <c r="X198" s="2"/>
      <c r="Y198" s="2"/>
    </row>
    <row r="199" spans="2:25" x14ac:dyDescent="0.25">
      <c r="B199" t="s">
        <v>768</v>
      </c>
      <c r="C199" s="11">
        <f t="shared" si="52"/>
        <v>11</v>
      </c>
      <c r="D199" s="2" t="str">
        <f t="shared" si="53"/>
        <v xml:space="preserve">RECOVERAMT </v>
      </c>
      <c r="E199" s="1" t="str">
        <f t="shared" si="54"/>
        <v>RECO</v>
      </c>
      <c r="F199" s="2" t="str">
        <f t="shared" si="55"/>
        <v>FLOAT,</v>
      </c>
      <c r="G199" s="2" t="e">
        <f t="shared" si="56"/>
        <v>#VALUE!</v>
      </c>
      <c r="H199" s="1" t="e">
        <f t="shared" si="57"/>
        <v>#VALUE!</v>
      </c>
      <c r="I199" s="2" t="e">
        <f t="shared" si="58"/>
        <v>#VALUE!</v>
      </c>
      <c r="J199" s="2" t="e">
        <f t="shared" si="59"/>
        <v>#VALUE!</v>
      </c>
      <c r="K199" s="1" t="e">
        <f t="shared" si="60"/>
        <v>#VALUE!</v>
      </c>
      <c r="L199" s="2" t="s">
        <v>782</v>
      </c>
      <c r="M199" s="1" t="str">
        <f t="shared" si="61"/>
        <v xml:space="preserve">RECOVERAMT </v>
      </c>
      <c r="N199" s="1" t="str">
        <f t="shared" si="62"/>
        <v xml:space="preserve">RECOVERAMT </v>
      </c>
      <c r="O199" s="2" t="e">
        <f t="shared" si="63"/>
        <v>#VALUE!</v>
      </c>
      <c r="P199" s="2" t="e">
        <f t="shared" si="64"/>
        <v>#VALUE!</v>
      </c>
      <c r="Q199" s="2"/>
      <c r="R199" s="12" t="str">
        <f t="shared" si="65"/>
        <v xml:space="preserve">RECOVERAMT </v>
      </c>
      <c r="S199" s="2"/>
      <c r="T199" s="2"/>
      <c r="U199" s="2"/>
      <c r="V199" s="2"/>
      <c r="W199" s="2"/>
      <c r="X199" s="2"/>
      <c r="Y199" s="2"/>
    </row>
    <row r="200" spans="2:25" x14ac:dyDescent="0.25">
      <c r="B200" t="s">
        <v>769</v>
      </c>
      <c r="C200" s="11">
        <f t="shared" si="52"/>
        <v>12</v>
      </c>
      <c r="D200" s="2" t="str">
        <f t="shared" si="53"/>
        <v xml:space="preserve">AMDADJSTAGE </v>
      </c>
      <c r="E200" s="1" t="str">
        <f t="shared" si="54"/>
        <v>AMDA</v>
      </c>
      <c r="F200" s="2" t="str">
        <f t="shared" si="55"/>
        <v>VARCHAR2 (2),</v>
      </c>
      <c r="G200" s="2">
        <f t="shared" si="56"/>
        <v>10</v>
      </c>
      <c r="H200" s="1" t="str">
        <f t="shared" si="57"/>
        <v xml:space="preserve">VARCHAR2 </v>
      </c>
      <c r="I200" s="2">
        <f t="shared" si="58"/>
        <v>12</v>
      </c>
      <c r="J200" s="2">
        <f t="shared" si="59"/>
        <v>2</v>
      </c>
      <c r="K200" s="1" t="str">
        <f t="shared" si="60"/>
        <v>2</v>
      </c>
      <c r="L200" s="2" t="s">
        <v>782</v>
      </c>
      <c r="M200" s="1" t="str">
        <f t="shared" si="61"/>
        <v xml:space="preserve">AMDADJSTAGE </v>
      </c>
      <c r="N200" s="1" t="str">
        <f t="shared" si="62"/>
        <v xml:space="preserve">AMDADJSTAGE </v>
      </c>
      <c r="O200" s="2" t="str">
        <f t="shared" si="63"/>
        <v xml:space="preserve">VARCHAR2 </v>
      </c>
      <c r="P200" s="2" t="str">
        <f t="shared" si="64"/>
        <v>2</v>
      </c>
      <c r="Q200" s="2"/>
      <c r="R200" s="12" t="str">
        <f t="shared" si="65"/>
        <v xml:space="preserve">AMDADJSTAGE </v>
      </c>
      <c r="S200" s="2"/>
      <c r="T200" s="2"/>
      <c r="U200" s="2"/>
      <c r="V200" s="2"/>
      <c r="W200" s="2"/>
      <c r="X200" s="2"/>
      <c r="Y200" s="2"/>
    </row>
    <row r="201" spans="2:25" x14ac:dyDescent="0.25">
      <c r="B201" t="s">
        <v>770</v>
      </c>
      <c r="C201" s="11">
        <f t="shared" si="52"/>
        <v>11</v>
      </c>
      <c r="D201" s="2" t="str">
        <f t="shared" si="53"/>
        <v xml:space="preserve">BENEFAPPYN </v>
      </c>
      <c r="E201" s="1" t="str">
        <f t="shared" si="54"/>
        <v>BENE</v>
      </c>
      <c r="F201" s="2" t="str">
        <f t="shared" si="55"/>
        <v>VARCHAR2 (1),</v>
      </c>
      <c r="G201" s="2">
        <f t="shared" si="56"/>
        <v>10</v>
      </c>
      <c r="H201" s="1" t="str">
        <f t="shared" si="57"/>
        <v xml:space="preserve">VARCHAR2 </v>
      </c>
      <c r="I201" s="2">
        <f t="shared" si="58"/>
        <v>12</v>
      </c>
      <c r="J201" s="2">
        <f t="shared" si="59"/>
        <v>2</v>
      </c>
      <c r="K201" s="1" t="str">
        <f t="shared" si="60"/>
        <v>1</v>
      </c>
      <c r="L201" s="2" t="s">
        <v>782</v>
      </c>
      <c r="M201" s="1" t="str">
        <f t="shared" si="61"/>
        <v xml:space="preserve">BENEFAPPYN </v>
      </c>
      <c r="N201" s="1" t="str">
        <f t="shared" si="62"/>
        <v xml:space="preserve">BENEFAPPYN </v>
      </c>
      <c r="O201" s="2" t="str">
        <f t="shared" si="63"/>
        <v xml:space="preserve">VARCHAR2 </v>
      </c>
      <c r="P201" s="2" t="str">
        <f t="shared" si="64"/>
        <v>1</v>
      </c>
      <c r="Q201" s="2"/>
      <c r="R201" s="12" t="str">
        <f t="shared" si="65"/>
        <v xml:space="preserve">BENEFAPPYN </v>
      </c>
      <c r="S201" s="2"/>
      <c r="T201" s="2"/>
      <c r="U201" s="2"/>
      <c r="V201" s="2"/>
      <c r="W201" s="2"/>
      <c r="X201" s="2"/>
      <c r="Y201" s="2"/>
    </row>
    <row r="202" spans="2:25" x14ac:dyDescent="0.25">
      <c r="B202" t="s">
        <v>771</v>
      </c>
      <c r="C202" s="11">
        <f t="shared" si="52"/>
        <v>11</v>
      </c>
      <c r="D202" s="2" t="str">
        <f t="shared" si="53"/>
        <v xml:space="preserve">BGRESPDATE </v>
      </c>
      <c r="E202" s="1" t="str">
        <f t="shared" si="54"/>
        <v>BGRE</v>
      </c>
      <c r="F202" s="2" t="str">
        <f t="shared" si="55"/>
        <v>TIMESTAMP,</v>
      </c>
      <c r="G202" s="2" t="e">
        <f t="shared" si="56"/>
        <v>#VALUE!</v>
      </c>
      <c r="H202" s="1" t="e">
        <f t="shared" si="57"/>
        <v>#VALUE!</v>
      </c>
      <c r="I202" s="2" t="e">
        <f t="shared" si="58"/>
        <v>#VALUE!</v>
      </c>
      <c r="J202" s="2" t="e">
        <f t="shared" si="59"/>
        <v>#VALUE!</v>
      </c>
      <c r="K202" s="1" t="e">
        <f t="shared" si="60"/>
        <v>#VALUE!</v>
      </c>
      <c r="L202" s="2" t="s">
        <v>782</v>
      </c>
      <c r="M202" s="1" t="str">
        <f t="shared" si="61"/>
        <v xml:space="preserve">BGRESPDATE </v>
      </c>
      <c r="N202" s="1" t="str">
        <f t="shared" si="62"/>
        <v xml:space="preserve">BGRESPDATE </v>
      </c>
      <c r="O202" s="2" t="e">
        <f t="shared" si="63"/>
        <v>#VALUE!</v>
      </c>
      <c r="P202" s="2" t="e">
        <f t="shared" si="64"/>
        <v>#VALUE!</v>
      </c>
      <c r="Q202" s="2"/>
      <c r="R202" s="12" t="str">
        <f t="shared" si="65"/>
        <v xml:space="preserve">BGRESPDATE </v>
      </c>
      <c r="S202" s="2"/>
      <c r="T202" s="2"/>
      <c r="U202" s="2"/>
      <c r="V202" s="2"/>
      <c r="W202" s="2"/>
      <c r="X202" s="2"/>
      <c r="Y202" s="2"/>
    </row>
    <row r="203" spans="2:25" x14ac:dyDescent="0.25">
      <c r="B203" t="s">
        <v>772</v>
      </c>
      <c r="C203" s="11">
        <f t="shared" si="52"/>
        <v>13</v>
      </c>
      <c r="D203" s="2" t="str">
        <f t="shared" si="53"/>
        <v xml:space="preserve">BENRESPREFNO </v>
      </c>
      <c r="E203" s="1" t="str">
        <f t="shared" si="54"/>
        <v>BENR</v>
      </c>
      <c r="F203" s="2" t="str">
        <f t="shared" si="55"/>
        <v>VARCHAR2 (20),</v>
      </c>
      <c r="G203" s="2">
        <f t="shared" si="56"/>
        <v>10</v>
      </c>
      <c r="H203" s="1" t="str">
        <f t="shared" si="57"/>
        <v xml:space="preserve">VARCHAR2 </v>
      </c>
      <c r="I203" s="2">
        <f t="shared" si="58"/>
        <v>13</v>
      </c>
      <c r="J203" s="2">
        <f t="shared" si="59"/>
        <v>3</v>
      </c>
      <c r="K203" s="1" t="str">
        <f t="shared" si="60"/>
        <v>20</v>
      </c>
      <c r="L203" s="2" t="s">
        <v>782</v>
      </c>
      <c r="M203" s="1" t="str">
        <f t="shared" si="61"/>
        <v xml:space="preserve">BENRESPREFNO </v>
      </c>
      <c r="N203" s="1" t="str">
        <f t="shared" si="62"/>
        <v xml:space="preserve">BENRESPREFNO </v>
      </c>
      <c r="O203" s="2" t="str">
        <f t="shared" si="63"/>
        <v xml:space="preserve">VARCHAR2 </v>
      </c>
      <c r="P203" s="2" t="str">
        <f t="shared" si="64"/>
        <v>20</v>
      </c>
      <c r="Q203" s="2"/>
      <c r="R203" s="12" t="str">
        <f t="shared" si="65"/>
        <v xml:space="preserve">BENRESPREFNO </v>
      </c>
      <c r="S203" s="2"/>
      <c r="T203" s="2"/>
      <c r="U203" s="2"/>
      <c r="V203" s="2"/>
      <c r="W203" s="2"/>
      <c r="X203" s="2"/>
      <c r="Y203" s="2"/>
    </row>
    <row r="204" spans="2:25" x14ac:dyDescent="0.25">
      <c r="B204" t="s">
        <v>773</v>
      </c>
      <c r="C204" s="11">
        <f t="shared" si="52"/>
        <v>12</v>
      </c>
      <c r="D204" s="2" t="str">
        <f t="shared" si="53"/>
        <v xml:space="preserve">BENEFACPTYN </v>
      </c>
      <c r="E204" s="1" t="str">
        <f t="shared" si="54"/>
        <v>BENE</v>
      </c>
      <c r="F204" s="2" t="str">
        <f t="shared" si="55"/>
        <v>VARCHAR2 (2),</v>
      </c>
      <c r="G204" s="2">
        <f t="shared" si="56"/>
        <v>10</v>
      </c>
      <c r="H204" s="1" t="str">
        <f t="shared" si="57"/>
        <v xml:space="preserve">VARCHAR2 </v>
      </c>
      <c r="I204" s="2">
        <f t="shared" si="58"/>
        <v>12</v>
      </c>
      <c r="J204" s="2">
        <f t="shared" si="59"/>
        <v>2</v>
      </c>
      <c r="K204" s="1" t="str">
        <f t="shared" si="60"/>
        <v>2</v>
      </c>
      <c r="L204" s="2" t="s">
        <v>782</v>
      </c>
      <c r="M204" s="1" t="str">
        <f t="shared" si="61"/>
        <v xml:space="preserve">BENEFACPTYN </v>
      </c>
      <c r="N204" s="1" t="str">
        <f t="shared" si="62"/>
        <v xml:space="preserve">BENEFACPTYN </v>
      </c>
      <c r="O204" s="2" t="str">
        <f t="shared" si="63"/>
        <v xml:space="preserve">VARCHAR2 </v>
      </c>
      <c r="P204" s="2" t="str">
        <f t="shared" si="64"/>
        <v>2</v>
      </c>
      <c r="Q204" s="2"/>
      <c r="R204" s="12" t="str">
        <f t="shared" si="65"/>
        <v xml:space="preserve">BENEFACPTYN </v>
      </c>
      <c r="S204" s="2"/>
      <c r="T204" s="2"/>
      <c r="U204" s="2"/>
      <c r="V204" s="2"/>
      <c r="W204" s="2"/>
      <c r="X204" s="2"/>
      <c r="Y204" s="2"/>
    </row>
    <row r="205" spans="2:25" x14ac:dyDescent="0.25">
      <c r="B205" t="s">
        <v>209</v>
      </c>
      <c r="C205" s="11">
        <f t="shared" si="52"/>
        <v>7</v>
      </c>
      <c r="D205" s="2" t="str">
        <f t="shared" si="53"/>
        <v xml:space="preserve">STATUS </v>
      </c>
      <c r="E205" s="1" t="str">
        <f t="shared" si="54"/>
        <v>STAT</v>
      </c>
      <c r="F205" s="2" t="str">
        <f t="shared" si="55"/>
        <v>NUMBER (10),</v>
      </c>
      <c r="G205" s="2">
        <f t="shared" si="56"/>
        <v>8</v>
      </c>
      <c r="H205" s="1" t="str">
        <f t="shared" si="57"/>
        <v xml:space="preserve">NUMBER </v>
      </c>
      <c r="I205" s="2">
        <f t="shared" si="58"/>
        <v>11</v>
      </c>
      <c r="J205" s="2">
        <f t="shared" si="59"/>
        <v>3</v>
      </c>
      <c r="K205" s="1" t="str">
        <f t="shared" si="60"/>
        <v>10</v>
      </c>
      <c r="L205" s="2" t="s">
        <v>782</v>
      </c>
      <c r="M205" s="1" t="str">
        <f t="shared" si="61"/>
        <v xml:space="preserve">STATUS </v>
      </c>
      <c r="N205" s="1" t="str">
        <f t="shared" si="62"/>
        <v xml:space="preserve">STATUS </v>
      </c>
      <c r="O205" s="2" t="str">
        <f t="shared" si="63"/>
        <v xml:space="preserve">NUMBER </v>
      </c>
      <c r="P205" s="2" t="str">
        <f t="shared" si="64"/>
        <v>10</v>
      </c>
      <c r="Q205" s="2"/>
      <c r="R205" s="12" t="str">
        <f t="shared" si="65"/>
        <v xml:space="preserve">STATUS </v>
      </c>
      <c r="S205" s="2"/>
      <c r="T205" s="2"/>
      <c r="U205" s="2"/>
      <c r="V205" s="2"/>
      <c r="W205" s="2"/>
      <c r="X205" s="2"/>
      <c r="Y205" s="2"/>
    </row>
    <row r="206" spans="2:25" x14ac:dyDescent="0.25">
      <c r="B206" t="s">
        <v>774</v>
      </c>
      <c r="C206" s="11">
        <f t="shared" si="52"/>
        <v>12</v>
      </c>
      <c r="D206" s="2" t="str">
        <f t="shared" si="53"/>
        <v xml:space="preserve">RECVBICCODE </v>
      </c>
      <c r="E206" s="1" t="str">
        <f t="shared" si="54"/>
        <v>RECV</v>
      </c>
      <c r="F206" s="2" t="str">
        <f t="shared" si="55"/>
        <v>VARCHAR2 (15),</v>
      </c>
      <c r="G206" s="2">
        <f t="shared" si="56"/>
        <v>10</v>
      </c>
      <c r="H206" s="1" t="str">
        <f t="shared" si="57"/>
        <v xml:space="preserve">VARCHAR2 </v>
      </c>
      <c r="I206" s="2">
        <f t="shared" si="58"/>
        <v>13</v>
      </c>
      <c r="J206" s="2">
        <f t="shared" si="59"/>
        <v>3</v>
      </c>
      <c r="K206" s="1" t="str">
        <f t="shared" si="60"/>
        <v>15</v>
      </c>
      <c r="L206" s="2" t="s">
        <v>782</v>
      </c>
      <c r="M206" s="1" t="str">
        <f t="shared" si="61"/>
        <v xml:space="preserve">RECVBICCODE </v>
      </c>
      <c r="N206" s="1" t="str">
        <f t="shared" si="62"/>
        <v xml:space="preserve">RECVBICCODE </v>
      </c>
      <c r="O206" s="2" t="str">
        <f t="shared" si="63"/>
        <v xml:space="preserve">VARCHAR2 </v>
      </c>
      <c r="P206" s="2" t="str">
        <f t="shared" si="64"/>
        <v>15</v>
      </c>
      <c r="Q206" s="2"/>
      <c r="R206" s="12" t="str">
        <f t="shared" si="65"/>
        <v xml:space="preserve">RECVBICCODE </v>
      </c>
      <c r="S206" s="2"/>
      <c r="T206" s="2"/>
      <c r="U206" s="2"/>
      <c r="V206" s="2"/>
      <c r="W206" s="2"/>
      <c r="X206" s="2"/>
      <c r="Y206" s="2"/>
    </row>
    <row r="207" spans="2:25" x14ac:dyDescent="0.25">
      <c r="B207" t="s">
        <v>775</v>
      </c>
      <c r="C207" s="11">
        <f t="shared" si="52"/>
        <v>9</v>
      </c>
      <c r="D207" s="2" t="str">
        <f t="shared" si="53"/>
        <v xml:space="preserve">RECVBANK </v>
      </c>
      <c r="E207" s="1" t="str">
        <f t="shared" si="54"/>
        <v>RECV</v>
      </c>
      <c r="F207" s="2" t="str">
        <f t="shared" si="55"/>
        <v>VARCHAR2 (6),</v>
      </c>
      <c r="G207" s="2">
        <f t="shared" si="56"/>
        <v>10</v>
      </c>
      <c r="H207" s="1" t="str">
        <f t="shared" si="57"/>
        <v xml:space="preserve">VARCHAR2 </v>
      </c>
      <c r="I207" s="2">
        <f t="shared" si="58"/>
        <v>12</v>
      </c>
      <c r="J207" s="2">
        <f t="shared" si="59"/>
        <v>2</v>
      </c>
      <c r="K207" s="1" t="str">
        <f t="shared" si="60"/>
        <v>6</v>
      </c>
      <c r="L207" s="2" t="s">
        <v>782</v>
      </c>
      <c r="M207" s="1" t="str">
        <f t="shared" si="61"/>
        <v xml:space="preserve">RECVBANK </v>
      </c>
      <c r="N207" s="1" t="str">
        <f t="shared" si="62"/>
        <v xml:space="preserve">RECVBANK </v>
      </c>
      <c r="O207" s="2" t="str">
        <f t="shared" si="63"/>
        <v xml:space="preserve">VARCHAR2 </v>
      </c>
      <c r="P207" s="2" t="str">
        <f t="shared" si="64"/>
        <v>6</v>
      </c>
      <c r="Q207" s="2"/>
      <c r="R207" s="12" t="str">
        <f t="shared" si="65"/>
        <v xml:space="preserve">RECVBANK </v>
      </c>
      <c r="S207" s="2"/>
      <c r="T207" s="2"/>
      <c r="U207" s="2"/>
      <c r="V207" s="2"/>
      <c r="W207" s="2"/>
      <c r="X207" s="2"/>
      <c r="Y207" s="2"/>
    </row>
    <row r="208" spans="2:25" x14ac:dyDescent="0.25">
      <c r="B208" t="s">
        <v>776</v>
      </c>
      <c r="C208" s="11">
        <f t="shared" si="52"/>
        <v>11</v>
      </c>
      <c r="D208" s="2" t="str">
        <f t="shared" si="53"/>
        <v xml:space="preserve">RECVBRANCH </v>
      </c>
      <c r="E208" s="1" t="str">
        <f t="shared" si="54"/>
        <v>RECV</v>
      </c>
      <c r="F208" s="2" t="str">
        <f t="shared" si="55"/>
        <v>VARCHAR2 (6),</v>
      </c>
      <c r="G208" s="2">
        <f t="shared" si="56"/>
        <v>10</v>
      </c>
      <c r="H208" s="1" t="str">
        <f t="shared" si="57"/>
        <v xml:space="preserve">VARCHAR2 </v>
      </c>
      <c r="I208" s="2">
        <f t="shared" si="58"/>
        <v>12</v>
      </c>
      <c r="J208" s="2">
        <f t="shared" si="59"/>
        <v>2</v>
      </c>
      <c r="K208" s="1" t="str">
        <f t="shared" si="60"/>
        <v>6</v>
      </c>
      <c r="L208" s="2" t="s">
        <v>782</v>
      </c>
      <c r="M208" s="1" t="str">
        <f t="shared" si="61"/>
        <v xml:space="preserve">RECVBRANCH </v>
      </c>
      <c r="N208" s="1" t="str">
        <f t="shared" si="62"/>
        <v xml:space="preserve">RECVBRANCH </v>
      </c>
      <c r="O208" s="2" t="str">
        <f t="shared" si="63"/>
        <v xml:space="preserve">VARCHAR2 </v>
      </c>
      <c r="P208" s="2" t="str">
        <f t="shared" si="64"/>
        <v>6</v>
      </c>
      <c r="Q208" s="2"/>
      <c r="R208" s="12" t="str">
        <f t="shared" si="65"/>
        <v xml:space="preserve">RECVBRANCH </v>
      </c>
      <c r="S208" s="2"/>
      <c r="T208" s="2"/>
      <c r="U208" s="2"/>
      <c r="V208" s="2"/>
      <c r="W208" s="2"/>
      <c r="X208" s="2"/>
      <c r="Y208" s="2"/>
    </row>
    <row r="209" spans="2:25" x14ac:dyDescent="0.25">
      <c r="B209" t="s">
        <v>777</v>
      </c>
      <c r="C209" s="11">
        <f t="shared" si="52"/>
        <v>11</v>
      </c>
      <c r="D209" s="2" t="str">
        <f t="shared" si="53"/>
        <v xml:space="preserve">RECVPRTYID </v>
      </c>
      <c r="E209" s="1" t="str">
        <f t="shared" si="54"/>
        <v>RECV</v>
      </c>
      <c r="F209" s="2" t="str">
        <f t="shared" si="55"/>
        <v>VARCHAR2 (20),</v>
      </c>
      <c r="G209" s="2">
        <f t="shared" si="56"/>
        <v>10</v>
      </c>
      <c r="H209" s="1" t="str">
        <f t="shared" si="57"/>
        <v xml:space="preserve">VARCHAR2 </v>
      </c>
      <c r="I209" s="2">
        <f t="shared" si="58"/>
        <v>13</v>
      </c>
      <c r="J209" s="2">
        <f t="shared" si="59"/>
        <v>3</v>
      </c>
      <c r="K209" s="1" t="str">
        <f t="shared" si="60"/>
        <v>20</v>
      </c>
      <c r="L209" s="2" t="s">
        <v>782</v>
      </c>
      <c r="M209" s="1" t="str">
        <f t="shared" si="61"/>
        <v xml:space="preserve">RECVPRTYID </v>
      </c>
      <c r="N209" s="1" t="str">
        <f t="shared" si="62"/>
        <v xml:space="preserve">RECVPRTYID </v>
      </c>
      <c r="O209" s="2" t="str">
        <f t="shared" si="63"/>
        <v xml:space="preserve">VARCHAR2 </v>
      </c>
      <c r="P209" s="2" t="str">
        <f t="shared" si="64"/>
        <v>20</v>
      </c>
      <c r="Q209" s="2"/>
      <c r="R209" s="12" t="str">
        <f t="shared" si="65"/>
        <v xml:space="preserve">RECVPRTYID </v>
      </c>
      <c r="S209" s="2"/>
      <c r="T209" s="2"/>
      <c r="U209" s="2"/>
      <c r="V209" s="2"/>
      <c r="W209" s="2"/>
      <c r="X209" s="2"/>
      <c r="Y209" s="2"/>
    </row>
    <row r="210" spans="2:25" x14ac:dyDescent="0.25">
      <c r="B210" t="s">
        <v>778</v>
      </c>
      <c r="C210" s="11">
        <f t="shared" si="52"/>
        <v>13</v>
      </c>
      <c r="D210" s="2" t="str">
        <f t="shared" si="53"/>
        <v xml:space="preserve">RECVPRTYADD1 </v>
      </c>
      <c r="E210" s="1" t="str">
        <f t="shared" si="54"/>
        <v>RECV</v>
      </c>
      <c r="F210" s="2" t="str">
        <f t="shared" si="55"/>
        <v>VARCHAR2 (50),</v>
      </c>
      <c r="G210" s="2">
        <f t="shared" si="56"/>
        <v>10</v>
      </c>
      <c r="H210" s="1" t="str">
        <f t="shared" si="57"/>
        <v xml:space="preserve">VARCHAR2 </v>
      </c>
      <c r="I210" s="2">
        <f t="shared" si="58"/>
        <v>13</v>
      </c>
      <c r="J210" s="2">
        <f t="shared" si="59"/>
        <v>3</v>
      </c>
      <c r="K210" s="1" t="str">
        <f t="shared" si="60"/>
        <v>50</v>
      </c>
      <c r="L210" s="2" t="s">
        <v>782</v>
      </c>
      <c r="M210" s="1" t="str">
        <f t="shared" si="61"/>
        <v xml:space="preserve">RECVPRTYADD1 </v>
      </c>
      <c r="N210" s="1" t="str">
        <f t="shared" si="62"/>
        <v xml:space="preserve">RECVPRTYADD1 </v>
      </c>
      <c r="O210" s="2" t="str">
        <f t="shared" si="63"/>
        <v xml:space="preserve">VARCHAR2 </v>
      </c>
      <c r="P210" s="2" t="str">
        <f t="shared" si="64"/>
        <v>50</v>
      </c>
      <c r="Q210" s="2"/>
      <c r="R210" s="12" t="str">
        <f t="shared" si="65"/>
        <v xml:space="preserve">RECVPRTYADD1 </v>
      </c>
      <c r="S210" s="2"/>
      <c r="T210" s="2"/>
      <c r="U210" s="2"/>
      <c r="V210" s="2"/>
      <c r="W210" s="2"/>
      <c r="X210" s="2"/>
      <c r="Y210" s="2"/>
    </row>
    <row r="211" spans="2:25" x14ac:dyDescent="0.25">
      <c r="B211" t="s">
        <v>779</v>
      </c>
      <c r="C211" s="11">
        <f t="shared" si="52"/>
        <v>13</v>
      </c>
      <c r="D211" s="2" t="str">
        <f t="shared" si="53"/>
        <v xml:space="preserve">RECVPRTYADD2 </v>
      </c>
      <c r="E211" s="1" t="str">
        <f t="shared" si="54"/>
        <v>RECV</v>
      </c>
      <c r="F211" s="2" t="str">
        <f t="shared" si="55"/>
        <v>VARCHAR2 (50),</v>
      </c>
      <c r="G211" s="2">
        <f t="shared" si="56"/>
        <v>10</v>
      </c>
      <c r="H211" s="1" t="str">
        <f t="shared" si="57"/>
        <v xml:space="preserve">VARCHAR2 </v>
      </c>
      <c r="I211" s="2">
        <f t="shared" si="58"/>
        <v>13</v>
      </c>
      <c r="J211" s="2">
        <f t="shared" si="59"/>
        <v>3</v>
      </c>
      <c r="K211" s="1" t="str">
        <f t="shared" si="60"/>
        <v>50</v>
      </c>
      <c r="L211" s="2" t="s">
        <v>782</v>
      </c>
      <c r="M211" s="1" t="str">
        <f t="shared" si="61"/>
        <v xml:space="preserve">RECVPRTYADD2 </v>
      </c>
      <c r="N211" s="1" t="str">
        <f t="shared" si="62"/>
        <v xml:space="preserve">RECVPRTYADD2 </v>
      </c>
      <c r="O211" s="2" t="str">
        <f t="shared" si="63"/>
        <v xml:space="preserve">VARCHAR2 </v>
      </c>
      <c r="P211" s="2" t="str">
        <f t="shared" si="64"/>
        <v>50</v>
      </c>
      <c r="Q211" s="2"/>
      <c r="R211" s="12" t="str">
        <f t="shared" si="65"/>
        <v xml:space="preserve">RECVPRTYADD2 </v>
      </c>
      <c r="S211" s="2"/>
      <c r="T211" s="2"/>
      <c r="U211" s="2"/>
      <c r="V211" s="2"/>
      <c r="W211" s="2"/>
      <c r="X211" s="2"/>
      <c r="Y211" s="2"/>
    </row>
    <row r="212" spans="2:25" x14ac:dyDescent="0.25">
      <c r="B212" t="s">
        <v>780</v>
      </c>
      <c r="C212" s="11">
        <f t="shared" si="52"/>
        <v>13</v>
      </c>
      <c r="D212" s="2" t="str">
        <f t="shared" si="53"/>
        <v xml:space="preserve">RECVPRTYADD3 </v>
      </c>
      <c r="E212" s="1" t="str">
        <f t="shared" si="54"/>
        <v>RECV</v>
      </c>
      <c r="F212" s="2" t="str">
        <f t="shared" si="55"/>
        <v>VARCHAR2 (50),</v>
      </c>
      <c r="G212" s="2">
        <f t="shared" si="56"/>
        <v>10</v>
      </c>
      <c r="H212" s="1" t="str">
        <f t="shared" si="57"/>
        <v xml:space="preserve">VARCHAR2 </v>
      </c>
      <c r="I212" s="2">
        <f t="shared" si="58"/>
        <v>13</v>
      </c>
      <c r="J212" s="2">
        <f t="shared" si="59"/>
        <v>3</v>
      </c>
      <c r="K212" s="1" t="str">
        <f t="shared" si="60"/>
        <v>50</v>
      </c>
      <c r="L212" s="2" t="s">
        <v>782</v>
      </c>
      <c r="M212" s="1" t="str">
        <f t="shared" si="61"/>
        <v xml:space="preserve">RECVPRTYADD3 </v>
      </c>
      <c r="N212" s="1" t="str">
        <f t="shared" si="62"/>
        <v xml:space="preserve">RECVPRTYADD3 </v>
      </c>
      <c r="O212" s="2" t="str">
        <f t="shared" si="63"/>
        <v xml:space="preserve">VARCHAR2 </v>
      </c>
      <c r="P212" s="2" t="str">
        <f t="shared" si="64"/>
        <v>50</v>
      </c>
      <c r="Q212" s="2"/>
      <c r="R212" s="12" t="str">
        <f t="shared" si="65"/>
        <v xml:space="preserve">RECVPRTYADD3 </v>
      </c>
      <c r="S212" s="2"/>
      <c r="T212" s="2"/>
      <c r="U212" s="2"/>
      <c r="V212" s="2"/>
      <c r="W212" s="2"/>
      <c r="X212" s="2"/>
      <c r="Y212" s="2"/>
    </row>
    <row r="213" spans="2:25" x14ac:dyDescent="0.25">
      <c r="B213" t="s">
        <v>781</v>
      </c>
      <c r="C213" s="11">
        <f t="shared" si="52"/>
        <v>10</v>
      </c>
      <c r="D213" s="2" t="str">
        <f t="shared" si="53"/>
        <v xml:space="preserve">CHGSTATUS </v>
      </c>
      <c r="E213" s="1" t="str">
        <f t="shared" si="54"/>
        <v>CHGS</v>
      </c>
      <c r="F213" s="2" t="str">
        <f t="shared" si="55"/>
        <v>VARCHAR2 (9),</v>
      </c>
      <c r="G213" s="2">
        <f t="shared" si="56"/>
        <v>10</v>
      </c>
      <c r="H213" s="1" t="str">
        <f t="shared" si="57"/>
        <v xml:space="preserve">VARCHAR2 </v>
      </c>
      <c r="I213" s="2">
        <f t="shared" si="58"/>
        <v>12</v>
      </c>
      <c r="J213" s="2">
        <f t="shared" si="59"/>
        <v>2</v>
      </c>
      <c r="K213" s="1" t="str">
        <f t="shared" si="60"/>
        <v>9</v>
      </c>
      <c r="L213" s="2" t="s">
        <v>782</v>
      </c>
      <c r="M213" s="1" t="str">
        <f t="shared" si="61"/>
        <v xml:space="preserve">CHGSTATUS </v>
      </c>
      <c r="N213" s="1" t="str">
        <f t="shared" si="62"/>
        <v xml:space="preserve">CHGSTATUS </v>
      </c>
      <c r="O213" s="2" t="str">
        <f t="shared" si="63"/>
        <v xml:space="preserve">VARCHAR2 </v>
      </c>
      <c r="P213" s="2" t="str">
        <f t="shared" si="64"/>
        <v>9</v>
      </c>
      <c r="Q213" s="2"/>
      <c r="R213" s="12" t="str">
        <f t="shared" si="65"/>
        <v xml:space="preserve">CHGSTATUS </v>
      </c>
      <c r="S213" s="2"/>
      <c r="T213" s="2"/>
      <c r="U213" s="2"/>
      <c r="V213" s="2"/>
      <c r="W213" s="2"/>
      <c r="X213" s="2"/>
      <c r="Y213" s="2"/>
    </row>
    <row r="214" spans="2:25" x14ac:dyDescent="0.25">
      <c r="C214" s="11"/>
      <c r="D214" s="2"/>
      <c r="E214" s="1"/>
      <c r="F214" s="2"/>
      <c r="G214" s="2"/>
      <c r="H214" s="1"/>
      <c r="I214" s="2"/>
      <c r="J214" s="2"/>
      <c r="K214" s="1"/>
      <c r="L214" s="2"/>
      <c r="M214" s="1"/>
      <c r="N214" s="1"/>
      <c r="O214" s="2"/>
      <c r="P214" s="2"/>
      <c r="Q214" s="2"/>
      <c r="R214" s="12"/>
      <c r="S214" s="2"/>
      <c r="T214" s="2"/>
      <c r="U214" s="2"/>
      <c r="V214" s="2"/>
      <c r="W214" s="2"/>
      <c r="X214" s="2"/>
      <c r="Y214" s="2"/>
    </row>
    <row r="215" spans="2:25" x14ac:dyDescent="0.25">
      <c r="C215" s="11"/>
      <c r="D215" s="2"/>
      <c r="E215" s="1"/>
      <c r="F215" s="2"/>
      <c r="G215" s="2"/>
      <c r="H215" s="1"/>
      <c r="I215" s="2"/>
      <c r="J215" s="2"/>
      <c r="K215" s="1"/>
      <c r="L215" s="2"/>
      <c r="M215" s="1"/>
      <c r="N215" s="1"/>
      <c r="O215" s="2"/>
      <c r="P215" s="2"/>
      <c r="Q215" s="2"/>
      <c r="R215" s="12"/>
      <c r="S215" s="2"/>
      <c r="T215" s="2"/>
      <c r="U215" s="2"/>
      <c r="V215" s="2"/>
      <c r="W215" s="2"/>
      <c r="X215" s="2"/>
      <c r="Y215" s="2"/>
    </row>
    <row r="216" spans="2:25" x14ac:dyDescent="0.25">
      <c r="C216" s="11"/>
      <c r="D216" s="2"/>
      <c r="E216" s="1"/>
      <c r="F216" s="2"/>
      <c r="G216" s="2"/>
      <c r="H216" s="1"/>
      <c r="I216" s="2"/>
      <c r="J216" s="2"/>
      <c r="K216" s="1"/>
      <c r="L216" s="2"/>
      <c r="M216" s="1"/>
      <c r="N216" s="1"/>
      <c r="O216" s="2"/>
      <c r="P216" s="2"/>
      <c r="Q216" s="2"/>
      <c r="R216" s="12"/>
      <c r="S216" s="2"/>
      <c r="T216" s="2"/>
      <c r="U216" s="2"/>
      <c r="V216" s="2"/>
      <c r="W216" s="2"/>
      <c r="X216" s="2"/>
      <c r="Y216" s="2"/>
    </row>
    <row r="217" spans="2:25" x14ac:dyDescent="0.25">
      <c r="C217" s="11"/>
      <c r="D217" s="2"/>
      <c r="E217" s="1"/>
      <c r="F217" s="2"/>
      <c r="G217" s="2"/>
      <c r="H217" s="1"/>
      <c r="I217" s="2"/>
      <c r="J217" s="2"/>
      <c r="K217" s="1"/>
      <c r="L217" s="2"/>
      <c r="M217" s="1"/>
      <c r="N217" s="1"/>
      <c r="O217" s="2"/>
      <c r="P217" s="2"/>
      <c r="Q217" s="2"/>
      <c r="R217" s="12"/>
      <c r="S217" s="2"/>
      <c r="T217" s="2"/>
      <c r="U217" s="2"/>
      <c r="V217" s="2"/>
      <c r="W217" s="2"/>
      <c r="X217" s="2"/>
      <c r="Y217" s="2"/>
    </row>
  </sheetData>
  <autoFilter ref="A1:Y28" xr:uid="{5119C434-1CAC-4FE4-A1B5-8CA4278F5635}"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INDEX_Detail Level</vt:lpstr>
      <vt:lpstr>LGTYPE-D530001</vt:lpstr>
      <vt:lpstr>LGISSUE-D530020</vt:lpstr>
      <vt:lpstr>LGISSUE_RICHTEXT_D530021</vt:lpstr>
      <vt:lpstr>OUPCharges-D530120</vt:lpstr>
      <vt:lpstr>KYC-D009193</vt:lpstr>
      <vt:lpstr>KYC_CHILD-D009194</vt:lpstr>
      <vt:lpstr>LGISSUEMARGIN-D530220</vt:lpstr>
      <vt:lpstr>LGAmend-D530030</vt:lpstr>
      <vt:lpstr>LGAMendRichText-D530031</vt:lpstr>
      <vt:lpstr>AmendOUPCharges-D530130</vt:lpstr>
      <vt:lpstr>AmendMargin-D530230</vt:lpstr>
      <vt:lpstr>Claim-D530032</vt:lpstr>
      <vt:lpstr>ClaimOUP-D530132</vt:lpstr>
      <vt:lpstr>INVOKE-d530034</vt:lpstr>
      <vt:lpstr>LGRECOVERY-D530041</vt:lpstr>
      <vt:lpstr>LGExpiry-D530036</vt:lpstr>
      <vt:lpstr>LGExpiryoupCHARGES-D530136</vt:lpstr>
      <vt:lpstr>Inward LG - D530037</vt:lpstr>
      <vt:lpstr>Inward LG OUP Charge- D530137</vt:lpstr>
      <vt:lpstr>Inward LG RICH TEXT-D530038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yogesh.ghodake</dc:creator>
  <cp:lastModifiedBy>Arkadeep Bhattacharjee</cp:lastModifiedBy>
  <dcterms:created xsi:type="dcterms:W3CDTF">2023-08-07T08:36:43Z</dcterms:created>
  <dcterms:modified xsi:type="dcterms:W3CDTF">2024-03-16T14:01:24Z</dcterms:modified>
</cp:coreProperties>
</file>