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yazani\Documents\Workplace\Docs\KPI 2021\"/>
    </mc:Choice>
  </mc:AlternateContent>
  <xr:revisionPtr revIDLastSave="0" documentId="13_ncr:1_{76756EEF-4A9F-407C-BF9F-D35DAF3204A7}" xr6:coauthVersionLast="45" xr6:coauthVersionMax="46" xr10:uidLastSave="{00000000-0000-0000-0000-000000000000}"/>
  <bookViews>
    <workbookView xWindow="20370" yWindow="-120" windowWidth="29040" windowHeight="15840" xr2:uid="{AEA53221-56D1-4C84-891E-69A89AE9CBCB}"/>
  </bookViews>
  <sheets>
    <sheet name="Appraisal-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4" i="1" l="1"/>
  <c r="D138" i="1"/>
  <c r="E5" i="1"/>
  <c r="A174" i="1"/>
  <c r="B150" i="1"/>
  <c r="B127" i="1"/>
  <c r="B58" i="1"/>
  <c r="B89" i="1"/>
  <c r="D145" i="1"/>
  <c r="D140" i="1"/>
  <c r="C140" i="1"/>
  <c r="D139" i="1"/>
  <c r="C139" i="1"/>
  <c r="C138" i="1"/>
  <c r="D134" i="1"/>
  <c r="C134" i="1"/>
  <c r="D133" i="1"/>
  <c r="C133" i="1"/>
  <c r="F138" i="1" l="1"/>
  <c r="F133" i="1"/>
  <c r="F139" i="1"/>
  <c r="D141" i="1"/>
  <c r="F140" i="1"/>
  <c r="F145" i="1" s="1"/>
  <c r="F134" i="1"/>
  <c r="F142" i="1" l="1"/>
  <c r="F148" i="1"/>
  <c r="F4" i="1" s="1"/>
</calcChain>
</file>

<file path=xl/sharedStrings.xml><?xml version="1.0" encoding="utf-8"?>
<sst xmlns="http://schemas.openxmlformats.org/spreadsheetml/2006/main" count="131" uniqueCount="98">
  <si>
    <t>(A)</t>
  </si>
  <si>
    <t>(B)</t>
  </si>
  <si>
    <t>(F)</t>
  </si>
  <si>
    <t>(G)</t>
  </si>
  <si>
    <t>FACTORS DEFINITION</t>
  </si>
  <si>
    <t>Part 2 : Team Attributes</t>
  </si>
  <si>
    <t>Part 3 : Personal Discipline</t>
  </si>
  <si>
    <t xml:space="preserve">NAME : </t>
  </si>
  <si>
    <t>OVERALL ASSESSMENT &amp; COMMENTS</t>
  </si>
  <si>
    <t>APPRAISEE COMMENTS ON ACHIEVEMENT :</t>
  </si>
  <si>
    <t>APPRAISER'S COMMENTS AND SUGGESTIONS :</t>
  </si>
  <si>
    <t>APPRAISER'S COMMENT</t>
  </si>
  <si>
    <t>SELF COMMENT</t>
  </si>
  <si>
    <t>SELF RATING</t>
  </si>
  <si>
    <t>SECTION WEIGHTAGE</t>
  </si>
  <si>
    <t>SECTION WEIGHTAGE:</t>
  </si>
  <si>
    <t>(1=Below Average 2=Slightly Below Average, 3=Average, 4=Above Average, 5=Excellence)</t>
  </si>
  <si>
    <t>APPRAI-SER RATING</t>
  </si>
  <si>
    <t>MEASUREMENT CRITERIA</t>
  </si>
  <si>
    <t>DEFAULT RATING</t>
  </si>
  <si>
    <t>If the company financial performance at financial year end,
Over archieve target by 10% = 5
Archieve Target = 4
Equal last year = 3
Profitable = 2
Not Profitable = 1</t>
  </si>
  <si>
    <t>The Company Performance is a measurement factor that applicable to everyone in the company. However, the weightage of this measurement factor is vary according to roles and departments.</t>
  </si>
  <si>
    <t>DATE JOINT :</t>
  </si>
  <si>
    <t>APPRAISAL RESULT:</t>
  </si>
  <si>
    <t>SERVING TENURE:</t>
  </si>
  <si>
    <t>DESIGNATION :</t>
  </si>
  <si>
    <t>YEAR:</t>
  </si>
  <si>
    <t>PERFORMANCE APPRAISAL FORM</t>
  </si>
  <si>
    <t>SECTION TOTAL</t>
  </si>
  <si>
    <t>SUB SECTION TOTAL</t>
  </si>
  <si>
    <t>SUB SECTION RATING</t>
  </si>
  <si>
    <t>RESULT</t>
  </si>
  <si>
    <t>WEIGHTAGE</t>
  </si>
  <si>
    <t>SECTION C TOTAL :</t>
  </si>
  <si>
    <t>SUB SECTION C-3: PERSONAL DISCIPLINE</t>
  </si>
  <si>
    <t>SUB SECTION WEIGHTAGE:</t>
  </si>
  <si>
    <t>SUB SECTION C-2: TEAM ATTRIBUTES</t>
  </si>
  <si>
    <t>SUB SECTION C-1: WORK RELATED</t>
  </si>
  <si>
    <t>SECTION A: COMPANY PERFORMANCE</t>
  </si>
  <si>
    <t>A. Most successful job accomplishments since last performance period:</t>
  </si>
  <si>
    <t>B. Key strengths of employee:</t>
  </si>
  <si>
    <t>C. Problems since last performance appraisals:</t>
  </si>
  <si>
    <t>D. Key areas that need improvements:</t>
  </si>
  <si>
    <t>H. Any needs for training? If yes, what kinds of training that you anticipate for this coming year? Be as specific as possible.</t>
  </si>
  <si>
    <t>E. What would you like to accomplish over the coming year? ( Performance improvements, tasks, goals, new skills)</t>
  </si>
  <si>
    <t>F. What would help you better carry out your work responsibilities?  (Relationship skills, continuing education, particular tools)</t>
  </si>
  <si>
    <t>G. How would you evaluate your overall performance over the last year? (satisfactory? Need guidance? Good, but with room for improvement?)</t>
  </si>
  <si>
    <t>SECTION D: PERFORMANCE SELF ASSESSMENT AND FEEDBACK</t>
  </si>
  <si>
    <t>SECTION C: JOB COMPETENCY</t>
  </si>
  <si>
    <t>SECTION B: ROLE KPI PERFORMANCE</t>
  </si>
  <si>
    <t>SUB SECTION C-1 :</t>
  </si>
  <si>
    <t>SUB SECTION C-2 :</t>
  </si>
  <si>
    <t>SUB SECTION C-3 :</t>
  </si>
  <si>
    <t>SECTION B TOTAL :</t>
  </si>
  <si>
    <t>SECTION A TOTAL :</t>
  </si>
  <si>
    <t>SECTION RATING</t>
  </si>
  <si>
    <t>TOTAL APPRAISAL RESULT :</t>
  </si>
  <si>
    <t>KPI FOCUS / 
MEASUREMENT CRITERIA</t>
  </si>
  <si>
    <t>100% = 5 points
90% = 4 points
80% = 3 points
75% = 2 points
70% and below = 1 point</t>
  </si>
  <si>
    <t>Able to execute work as described = 3 point.
1 recommendation plus 1 point, 1 dissatisfaction minus 1 point.
Max = 5 points.
Min = 1 point.</t>
  </si>
  <si>
    <r>
      <rPr>
        <b/>
        <sz val="10"/>
        <rFont val="Arial"/>
        <family val="2"/>
      </rPr>
      <t>9. Reliability</t>
    </r>
    <r>
      <rPr>
        <sz val="10"/>
        <color theme="1"/>
        <rFont val="Calibri"/>
        <family val="2"/>
        <scheme val="minor"/>
      </rPr>
      <t xml:space="preserve">
Ability to execute work assignments and dependability in following instructions with minimum supervision. Proactive in executing job task.</t>
    </r>
  </si>
  <si>
    <r>
      <rPr>
        <b/>
        <sz val="10"/>
        <rFont val="Arial"/>
        <family val="2"/>
      </rPr>
      <t>10. Attendance &amp; Punctuality</t>
    </r>
    <r>
      <rPr>
        <sz val="10"/>
        <color theme="1"/>
        <rFont val="Calibri"/>
        <family val="2"/>
        <scheme val="minor"/>
      </rPr>
      <t xml:space="preserve">
No late, medical leave, unpaid leave and emergency leave applied.</t>
    </r>
  </si>
  <si>
    <r>
      <rPr>
        <b/>
        <sz val="10"/>
        <rFont val="Arial"/>
        <family val="2"/>
      </rPr>
      <t>6. Adaptability</t>
    </r>
    <r>
      <rPr>
        <sz val="10"/>
        <color theme="1"/>
        <rFont val="Calibri"/>
        <family val="2"/>
        <scheme val="minor"/>
      </rPr>
      <t xml:space="preserve">
Understands and willing to accept changes and able to adapt to new job functions without requiring continous and repeated instructions.</t>
    </r>
  </si>
  <si>
    <r>
      <rPr>
        <b/>
        <sz val="10"/>
        <rFont val="Arial"/>
        <family val="2"/>
      </rPr>
      <t>7. Team Work</t>
    </r>
    <r>
      <rPr>
        <sz val="10"/>
        <color theme="1"/>
        <rFont val="Calibri"/>
        <family val="2"/>
        <scheme val="minor"/>
      </rPr>
      <t xml:space="preserve">
Willingness to receive or provide help to the team to achieve goals. Maintain professionalism, maturity and good behaviour at all times. </t>
    </r>
  </si>
  <si>
    <r>
      <rPr>
        <b/>
        <sz val="10"/>
        <rFont val="Arial"/>
        <family val="2"/>
      </rPr>
      <t>8. Team Relationship Management</t>
    </r>
    <r>
      <rPr>
        <sz val="10"/>
        <color theme="1"/>
        <rFont val="Calibri"/>
        <family val="2"/>
        <scheme val="minor"/>
      </rPr>
      <t xml:space="preserve">
Ability to lead the team well and achieve the company mission and vision. Well versed with talents of each team members and develop a strong team.</t>
    </r>
  </si>
  <si>
    <r>
      <rPr>
        <b/>
        <sz val="10"/>
        <rFont val="Arial"/>
        <family val="2"/>
      </rPr>
      <t xml:space="preserve">1. Knowledge of Work
</t>
    </r>
    <r>
      <rPr>
        <sz val="10"/>
        <color theme="1"/>
        <rFont val="Calibri"/>
        <family val="2"/>
        <scheme val="minor"/>
      </rPr>
      <t>Employee understand what is his / her objective and purpose. Has thorough and detailed knowledge of job</t>
    </r>
  </si>
  <si>
    <r>
      <rPr>
        <b/>
        <sz val="10"/>
        <rFont val="Arial"/>
        <family val="2"/>
      </rPr>
      <t>2. Quality of Work</t>
    </r>
    <r>
      <rPr>
        <sz val="10"/>
        <color theme="1"/>
        <rFont val="Calibri"/>
        <family val="2"/>
        <scheme val="minor"/>
      </rPr>
      <t xml:space="preserve">
Accuracy, thoroughness and tardiness of work. </t>
    </r>
  </si>
  <si>
    <r>
      <rPr>
        <b/>
        <sz val="10"/>
        <rFont val="Arial"/>
        <family val="2"/>
      </rPr>
      <t>3. Timeliness of Work</t>
    </r>
    <r>
      <rPr>
        <sz val="10"/>
        <color theme="1"/>
        <rFont val="Calibri"/>
        <family val="2"/>
        <scheme val="minor"/>
      </rPr>
      <t xml:space="preserve">
Ability to deliver job task on schedule. Sense of urgency and responsive.</t>
    </r>
  </si>
  <si>
    <r>
      <t xml:space="preserve">5. </t>
    </r>
    <r>
      <rPr>
        <b/>
        <sz val="10"/>
        <rFont val="Arial"/>
        <family val="2"/>
      </rPr>
      <t>Communication skills</t>
    </r>
    <r>
      <rPr>
        <sz val="10"/>
        <color theme="1"/>
        <rFont val="Calibri"/>
        <family val="2"/>
        <scheme val="minor"/>
      </rPr>
      <t xml:space="preserve">
Ability to communicate effectively verbally and in writing with subordinates, peers and superior. </t>
    </r>
  </si>
  <si>
    <r>
      <t xml:space="preserve">4. </t>
    </r>
    <r>
      <rPr>
        <b/>
        <sz val="10"/>
        <rFont val="Arial"/>
        <family val="2"/>
      </rPr>
      <t>Problem Solving and Proactive</t>
    </r>
    <r>
      <rPr>
        <sz val="10"/>
        <color theme="1"/>
        <rFont val="Calibri"/>
        <family val="2"/>
        <scheme val="minor"/>
      </rPr>
      <t xml:space="preserve">
Contribute ideas for work improvement and problem solving. Identify creative ways to improve products and services. </t>
    </r>
  </si>
  <si>
    <t xml:space="preserve">Able to communicate effectively with,
Peers = 3 points, Supervisor or external counterpart = 4 points, Excellance communication = 5 points.
1 to 2 points if above is not achieved.
</t>
  </si>
  <si>
    <t>Mininum 1 valid contribution per quarter = 3 points.
1 adopted contribution plus 1 point, maximum total 5 points.
1 to 2 points if above is not achieved.</t>
  </si>
  <si>
    <t>Base point = 3 points.
1 recommendation plus 1 point, 1 dissatisfaction minus 1 point.
Max = 5 points.
Min = 1 point.</t>
  </si>
  <si>
    <t>If team member's average SEC B rating,
&gt;= 80% = 5 points
&gt;= 70% = 4 points
&gt;= 60% = 3 points
&gt;= 50% = 2 points
1 point if above is not achieved.</t>
  </si>
  <si>
    <t>If  SEC B rating,
&gt;= 80% = 5 points
&gt;= 70% = 4 points
&gt;= 60% = 3 points
&gt;= 50% = 2 points
1 point if above is not achieved.</t>
  </si>
  <si>
    <t>If team member's average SEC B rating &gt;= 60% = 3 points,
1 team member recommandation plus 1 point.
1 point if above is not achieved.</t>
  </si>
  <si>
    <t xml:space="preserve">(C) </t>
  </si>
  <si>
    <t xml:space="preserve">(E) </t>
  </si>
  <si>
    <t>(H) = (F / E) x G</t>
  </si>
  <si>
    <t>(D) = ( B / A ) x C</t>
  </si>
  <si>
    <t>(M) = K x C</t>
  </si>
  <si>
    <t>SUB SECTION WEIGHTAGE TOTAL, Formula: (J) = SUM(G)</t>
  </si>
  <si>
    <t>(N) = SUM(D) + M</t>
  </si>
  <si>
    <t>SUB SECTION RESULT TOTAL, Formula: (K) = SUM(H)</t>
  </si>
  <si>
    <t>APPRAISAL RESULT CALCULATION</t>
  </si>
  <si>
    <t>SIGNATURES:</t>
  </si>
  <si>
    <t>APPRAISEE</t>
  </si>
  <si>
    <t>DATE:</t>
  </si>
  <si>
    <t>APPRAISER</t>
  </si>
  <si>
    <t>REPORTING SUPERIVOR:
(APPRAISER)</t>
  </si>
  <si>
    <t>Format: (dd-Mmm-yyyy)</t>
  </si>
  <si>
    <t>MOHSEN KHARAZI ESFAHANI</t>
  </si>
  <si>
    <t xml:space="preserve">Senior Developer </t>
  </si>
  <si>
    <t>MOHD SYAZANI BIN AHSIRAH</t>
  </si>
  <si>
    <r>
      <rPr>
        <b/>
        <u/>
        <sz val="10"/>
        <color theme="1"/>
        <rFont val="Arial"/>
        <family val="2"/>
      </rPr>
      <t>1. KPI FOCUS:</t>
    </r>
    <r>
      <rPr>
        <sz val="10"/>
        <color theme="1"/>
        <rFont val="Arial"/>
        <family val="2"/>
      </rPr>
      <t xml:space="preserve"> </t>
    </r>
    <r>
      <rPr>
        <b/>
        <sz val="10"/>
        <rFont val="Arial"/>
        <family val="2"/>
      </rPr>
      <t>Build a web-based loyalty system to replace/retired current CCMS entirely.</t>
    </r>
    <r>
      <rPr>
        <sz val="10"/>
        <color theme="1"/>
        <rFont val="Arial"/>
        <family val="2"/>
      </rPr>
      <t xml:space="preserve">
</t>
    </r>
    <r>
      <rPr>
        <b/>
        <u/>
        <sz val="10"/>
        <color theme="1"/>
        <rFont val="Arial"/>
        <family val="2"/>
      </rPr>
      <t>MEASUREMENT CRITERIA:</t>
    </r>
    <r>
      <rPr>
        <sz val="10"/>
        <color theme="1"/>
        <rFont val="Arial"/>
        <family val="2"/>
      </rPr>
      <t xml:space="preserve">
1. CCMS is no longer required at all for new customers by early Jun 2021 - 5pts
2. Subsequently, 4-1 pts subject to overall progress.
</t>
    </r>
  </si>
  <si>
    <r>
      <rPr>
        <b/>
        <u/>
        <sz val="10"/>
        <color theme="1"/>
        <rFont val="Arial"/>
        <family val="2"/>
      </rPr>
      <t>2. KPI FOCUS:</t>
    </r>
    <r>
      <rPr>
        <b/>
        <sz val="10"/>
        <color theme="1"/>
        <rFont val="Arial"/>
        <family val="2"/>
      </rPr>
      <t xml:space="preserve"> </t>
    </r>
    <r>
      <rPr>
        <b/>
        <sz val="10"/>
        <rFont val="Arial"/>
        <family val="2"/>
      </rPr>
      <t xml:space="preserve">Saas Loyalty Core Code Base </t>
    </r>
    <r>
      <rPr>
        <b/>
        <sz val="10"/>
        <color rgb="FF0070C0"/>
        <rFont val="Arial"/>
        <family val="2"/>
      </rPr>
      <t xml:space="preserve">
</t>
    </r>
    <r>
      <rPr>
        <b/>
        <u/>
        <sz val="10"/>
        <color theme="1"/>
        <rFont val="Arial"/>
        <family val="2"/>
      </rPr>
      <t xml:space="preserve">MEASUREMENT CRITERIA:
</t>
    </r>
    <r>
      <rPr>
        <sz val="10"/>
        <color theme="1"/>
        <rFont val="Arial"/>
        <family val="2"/>
      </rPr>
      <t>1. Develop a sellable Saas Loyalty Code Base - 5pts
2. Subsequently, 4-1 pts subject to overall progress.</t>
    </r>
  </si>
  <si>
    <r>
      <rPr>
        <b/>
        <u/>
        <sz val="10"/>
        <color theme="1"/>
        <rFont val="Arial"/>
        <family val="2"/>
      </rPr>
      <t xml:space="preserve">4. KPI FOCUS: </t>
    </r>
    <r>
      <rPr>
        <sz val="10"/>
        <color theme="1"/>
        <rFont val="Arial"/>
        <family val="2"/>
      </rPr>
      <t xml:space="preserve">Functional Objectives
Unit Test Reporting 
</t>
    </r>
    <r>
      <rPr>
        <b/>
        <u/>
        <sz val="10"/>
        <color theme="1"/>
        <rFont val="Arial"/>
        <family val="2"/>
      </rPr>
      <t>MEASUREMENT CRITERIA:</t>
    </r>
    <r>
      <rPr>
        <b/>
        <sz val="10"/>
        <color theme="1"/>
        <rFont val="Arial"/>
        <family val="2"/>
      </rPr>
      <t xml:space="preserve">
</t>
    </r>
    <r>
      <rPr>
        <sz val="10"/>
        <color theme="1"/>
        <rFont val="Arial"/>
        <family val="2"/>
      </rPr>
      <t>1. Implimentation of unit testing using testing tools/custom scripting (Possible tool to use is TsqlT)  - 2 pts                                                                          2. Unit Test Report Template: New unit test report to pass quality control team test for all development such as incident, product and change request. (Start from quarter 2 onwards)
Able to execute work as described = 1 point
2. Quality Control Bouncing Rates: Failure of development that bounce from quality control team to fix such as incident, product and change request. (Total number bounce from quality control and divide by total number of unit test reports) 
&lt;= 10% = 2 points
&lt;= 20% = 1 point</t>
    </r>
  </si>
  <si>
    <r>
      <rPr>
        <b/>
        <u/>
        <sz val="10"/>
        <color theme="1"/>
        <rFont val="Arial"/>
        <family val="2"/>
      </rPr>
      <t>3. KPI FOCUS:</t>
    </r>
    <r>
      <rPr>
        <u/>
        <sz val="10"/>
        <color theme="1"/>
        <rFont val="Arial"/>
        <family val="2"/>
      </rPr>
      <t xml:space="preserve"> </t>
    </r>
    <r>
      <rPr>
        <sz val="10"/>
        <color theme="1"/>
        <rFont val="Arial"/>
        <family val="2"/>
      </rPr>
      <t xml:space="preserve">Role Specific Objectives: Quality, Contribution and Self Improvement. 
</t>
    </r>
    <r>
      <rPr>
        <b/>
        <sz val="10"/>
        <color theme="1"/>
        <rFont val="Arial"/>
        <family val="2"/>
      </rPr>
      <t xml:space="preserve">
</t>
    </r>
    <r>
      <rPr>
        <b/>
        <u/>
        <sz val="10"/>
        <color theme="1"/>
        <rFont val="Arial"/>
        <family val="2"/>
      </rPr>
      <t xml:space="preserve">MEASUREMENT CRITERIA:
</t>
    </r>
    <r>
      <rPr>
        <sz val="10"/>
        <color theme="1"/>
        <rFont val="Arial"/>
        <family val="2"/>
      </rPr>
      <t xml:space="preserve">1. </t>
    </r>
    <r>
      <rPr>
        <b/>
        <sz val="10"/>
        <color theme="1"/>
        <rFont val="Arial"/>
        <family val="2"/>
      </rPr>
      <t>Quality of Deliveries</t>
    </r>
    <r>
      <rPr>
        <sz val="10"/>
        <color theme="1"/>
        <rFont val="Arial"/>
        <family val="2"/>
      </rPr>
      <t xml:space="preserve"> - Development outcome should meet user requirement and mitigated from encountering logic and syntact error. -  Delivered according to timeframe                                                       2. </t>
    </r>
    <r>
      <rPr>
        <b/>
        <sz val="10"/>
        <color theme="1"/>
        <rFont val="Arial"/>
        <family val="2"/>
      </rPr>
      <t>Maintain the source code repository</t>
    </r>
    <r>
      <rPr>
        <sz val="10"/>
        <color theme="1"/>
        <rFont val="Arial"/>
        <family val="2"/>
      </rPr>
      <t xml:space="preserve"> - Keep the source code repository updated and organized.                                                   3. </t>
    </r>
    <r>
      <rPr>
        <b/>
        <sz val="10"/>
        <color theme="1"/>
        <rFont val="Arial"/>
        <family val="2"/>
      </rPr>
      <t>Contibution to our Knowlege Base</t>
    </r>
    <r>
      <rPr>
        <sz val="10"/>
        <color theme="1"/>
        <rFont val="Arial"/>
        <family val="2"/>
      </rPr>
      <t xml:space="preserve"> - Contribute to publishing imformation in LMS confluence                                                        4. </t>
    </r>
    <r>
      <rPr>
        <b/>
        <sz val="10"/>
        <color theme="1"/>
        <rFont val="Arial"/>
        <family val="2"/>
      </rPr>
      <t xml:space="preserve">Contribution to unit testing process </t>
    </r>
    <r>
      <rPr>
        <sz val="10"/>
        <color theme="1"/>
        <rFont val="Arial"/>
        <family val="2"/>
      </rPr>
      <t xml:space="preserve">- Contribute to the improvement of our unit testing process                                                                     5. </t>
    </r>
    <r>
      <rPr>
        <b/>
        <sz val="10"/>
        <color theme="1"/>
        <rFont val="Arial"/>
        <family val="2"/>
      </rPr>
      <t xml:space="preserve">Motivated and Initiative </t>
    </r>
    <r>
      <rPr>
        <sz val="10"/>
        <color theme="1"/>
        <rFont val="Arial"/>
        <family val="2"/>
      </rPr>
      <t xml:space="preserve">- Willing to face challenges and able to take initiative and work indipendently                                                                                                                         </t>
    </r>
    <r>
      <rPr>
        <b/>
        <sz val="10"/>
        <color theme="1"/>
        <rFont val="Arial"/>
        <family val="2"/>
      </rPr>
      <t xml:space="preserve">Each carries 1 point  </t>
    </r>
    <r>
      <rPr>
        <sz val="10"/>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</si>
</sst>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dd\-mmm\-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0"/>
      <name val="Arial"/>
      <family val="2"/>
    </font>
    <font>
      <b/>
      <sz val="11"/>
      <color theme="1"/>
      <name val="Arial"/>
      <family val="2"/>
    </font>
    <font>
      <sz val="11"/>
      <color theme="1"/>
      <name val="Arial"/>
      <family val="2"/>
    </font>
    <font>
      <sz val="11"/>
      <color theme="1"/>
      <name val="Arial"/>
      <family val="2"/>
    </font>
    <font>
      <sz val="11"/>
      <color rgb="FF000000"/>
      <name val="Arial"/>
      <family val="2"/>
    </font>
    <font>
      <b/>
      <sz val="11"/>
      <color rgb="FF000000"/>
      <name val="Arial"/>
      <family val="2"/>
    </font>
    <font>
      <sz val="22"/>
      <color theme="1"/>
      <name val="Arial"/>
      <family val="2"/>
    </font>
    <font>
      <b/>
      <sz val="10"/>
      <color theme="1"/>
      <name val="Arial"/>
      <family val="2"/>
    </font>
    <font>
      <sz val="10"/>
      <color theme="1"/>
      <name val="Arial"/>
      <family val="2"/>
    </font>
    <font>
      <sz val="10"/>
      <color theme="1"/>
      <name val="Calibri"/>
      <family val="2"/>
      <scheme val="minor"/>
    </font>
    <font>
      <sz val="20"/>
      <name val="Arial"/>
      <family val="2"/>
    </font>
    <font>
      <b/>
      <sz val="10"/>
      <color rgb="FF000000"/>
      <name val="Arial"/>
      <family val="2"/>
    </font>
    <font>
      <b/>
      <sz val="10"/>
      <name val="Arial"/>
      <family val="2"/>
    </font>
    <font>
      <sz val="10"/>
      <name val="Arial"/>
      <family val="2"/>
    </font>
    <font>
      <b/>
      <u/>
      <sz val="10"/>
      <color theme="1"/>
      <name val="Arial"/>
      <family val="2"/>
    </font>
    <font>
      <u/>
      <sz val="10"/>
      <color theme="1"/>
      <name val="Arial"/>
      <family val="2"/>
    </font>
    <font>
      <b/>
      <u/>
      <sz val="11"/>
      <color theme="1"/>
      <name val="Calibri"/>
      <family val="2"/>
      <scheme val="minor"/>
    </font>
    <font>
      <b/>
      <sz val="10"/>
      <color rgb="FF0070C0"/>
      <name val="Arial"/>
      <family val="2"/>
    </font>
  </fonts>
  <fills count="18">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rgb="FF93C47D"/>
        <bgColor rgb="FF93C47D"/>
      </patternFill>
    </fill>
    <fill>
      <patternFill patternType="solid">
        <fgColor theme="0"/>
        <bgColor indexed="64"/>
      </patternFill>
    </fill>
    <fill>
      <patternFill patternType="solid">
        <fgColor theme="0" tint="-0.14999847407452621"/>
        <bgColor rgb="FFCCCCC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59999389629810485"/>
        <bgColor rgb="FFB6D7A8"/>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249977111117893"/>
        <bgColor rgb="FFCCCCCC"/>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rgb="FFFFFFFF"/>
      </patternFill>
    </fill>
    <fill>
      <patternFill patternType="solid">
        <fgColor theme="9" tint="0.79998168889431442"/>
        <bgColor rgb="FFFFFFFF"/>
      </patternFill>
    </fill>
  </fills>
  <borders count="25">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60">
    <xf numFmtId="0" fontId="0" fillId="0" borderId="0" xfId="0"/>
    <xf numFmtId="0" fontId="3" fillId="4" borderId="4" xfId="0" applyFont="1" applyFill="1" applyBorder="1" applyAlignment="1">
      <alignment wrapText="1"/>
    </xf>
    <xf numFmtId="0" fontId="7" fillId="4" borderId="4" xfId="0" applyFont="1" applyFill="1" applyBorder="1"/>
    <xf numFmtId="0" fontId="7" fillId="0" borderId="0" xfId="0" applyFont="1"/>
    <xf numFmtId="0" fontId="7" fillId="0" borderId="0" xfId="0" applyFont="1" applyAlignment="1">
      <alignment vertical="top"/>
    </xf>
    <xf numFmtId="0" fontId="0" fillId="0" borderId="0" xfId="0" applyAlignment="1">
      <alignment vertical="top"/>
    </xf>
    <xf numFmtId="0" fontId="0" fillId="0" borderId="0" xfId="0" applyAlignment="1"/>
    <xf numFmtId="0" fontId="7" fillId="0" borderId="0" xfId="0" applyFont="1" applyAlignment="1">
      <alignment horizontal="left" vertical="center"/>
    </xf>
    <xf numFmtId="0" fontId="0" fillId="0" borderId="0" xfId="0" applyAlignment="1">
      <alignment horizontal="left" vertical="center"/>
    </xf>
    <xf numFmtId="0" fontId="12" fillId="0" borderId="0" xfId="0" applyFont="1" applyAlignment="1">
      <alignment vertical="top" wrapText="1"/>
    </xf>
    <xf numFmtId="0" fontId="13" fillId="0" borderId="0" xfId="0" applyFont="1" applyAlignment="1">
      <alignment vertical="top" wrapText="1"/>
    </xf>
    <xf numFmtId="0" fontId="3" fillId="6" borderId="12" xfId="0" applyFont="1" applyFill="1" applyBorder="1" applyAlignment="1">
      <alignment vertical="center"/>
    </xf>
    <xf numFmtId="0" fontId="4" fillId="3" borderId="13" xfId="0" applyFont="1" applyFill="1" applyBorder="1" applyAlignment="1"/>
    <xf numFmtId="0" fontId="4" fillId="3" borderId="14" xfId="0" applyFont="1" applyFill="1" applyBorder="1" applyAlignment="1"/>
    <xf numFmtId="0" fontId="3" fillId="6" borderId="15" xfId="0" applyFont="1" applyFill="1" applyBorder="1" applyAlignment="1">
      <alignment vertical="center"/>
    </xf>
    <xf numFmtId="0" fontId="0" fillId="3" borderId="0" xfId="0" applyFill="1" applyBorder="1" applyAlignment="1"/>
    <xf numFmtId="0" fontId="3" fillId="6" borderId="0" xfId="0" applyFont="1" applyFill="1" applyBorder="1" applyAlignment="1">
      <alignment horizontal="right" vertical="center"/>
    </xf>
    <xf numFmtId="0" fontId="4" fillId="3" borderId="17" xfId="0" applyFont="1" applyFill="1" applyBorder="1" applyAlignment="1"/>
    <xf numFmtId="0" fontId="4" fillId="3" borderId="18" xfId="0" applyFont="1" applyFill="1" applyBorder="1" applyAlignment="1"/>
    <xf numFmtId="0" fontId="4" fillId="3" borderId="19" xfId="0" applyFont="1" applyFill="1" applyBorder="1" applyAlignment="1"/>
    <xf numFmtId="0" fontId="11" fillId="7" borderId="3" xfId="0" applyFont="1" applyFill="1" applyBorder="1" applyAlignment="1">
      <alignment horizontal="left" vertical="top" wrapText="1"/>
    </xf>
    <xf numFmtId="0" fontId="11" fillId="7" borderId="6" xfId="0" applyFont="1" applyFill="1" applyBorder="1" applyAlignment="1">
      <alignment horizontal="center" vertical="top" wrapText="1"/>
    </xf>
    <xf numFmtId="0" fontId="4" fillId="8" borderId="12" xfId="0" applyFont="1" applyFill="1" applyBorder="1" applyAlignment="1"/>
    <xf numFmtId="0" fontId="4" fillId="8" borderId="13" xfId="0" applyFont="1" applyFill="1" applyBorder="1" applyAlignment="1"/>
    <xf numFmtId="0" fontId="4" fillId="8" borderId="14" xfId="0" applyFont="1" applyFill="1" applyBorder="1" applyAlignment="1"/>
    <xf numFmtId="0" fontId="7" fillId="9" borderId="0" xfId="0" applyFont="1" applyFill="1" applyBorder="1" applyAlignment="1">
      <alignment horizontal="left" vertical="center"/>
    </xf>
    <xf numFmtId="0" fontId="5" fillId="9" borderId="0" xfId="0" applyFont="1" applyFill="1" applyBorder="1" applyAlignment="1">
      <alignment horizontal="right" vertical="center"/>
    </xf>
    <xf numFmtId="0" fontId="5" fillId="4" borderId="4" xfId="0" applyFont="1" applyFill="1" applyBorder="1" applyAlignment="1">
      <alignment wrapText="1"/>
    </xf>
    <xf numFmtId="0" fontId="3" fillId="6" borderId="13" xfId="0" applyFont="1" applyFill="1" applyBorder="1" applyAlignment="1">
      <alignment vertical="center"/>
    </xf>
    <xf numFmtId="0" fontId="3" fillId="6" borderId="0" xfId="0" applyFont="1" applyFill="1" applyBorder="1" applyAlignment="1">
      <alignment vertical="center"/>
    </xf>
    <xf numFmtId="0" fontId="11" fillId="7" borderId="6" xfId="0" applyFont="1" applyFill="1" applyBorder="1" applyAlignment="1">
      <alignment horizontal="left" vertical="top" wrapText="1"/>
    </xf>
    <xf numFmtId="0" fontId="12" fillId="6" borderId="17" xfId="0" applyFont="1" applyFill="1" applyBorder="1" applyAlignment="1">
      <alignment vertical="center"/>
    </xf>
    <xf numFmtId="0" fontId="12" fillId="6" borderId="18" xfId="0" applyFont="1" applyFill="1" applyBorder="1" applyAlignment="1">
      <alignment vertical="center"/>
    </xf>
    <xf numFmtId="0" fontId="12" fillId="6" borderId="19" xfId="0" applyFont="1" applyFill="1" applyBorder="1" applyAlignment="1">
      <alignment vertical="center"/>
    </xf>
    <xf numFmtId="0" fontId="3" fillId="6" borderId="0" xfId="0" applyFont="1" applyFill="1" applyBorder="1" applyAlignment="1"/>
    <xf numFmtId="0" fontId="3" fillId="6" borderId="0" xfId="0" applyFont="1" applyFill="1" applyBorder="1" applyAlignment="1">
      <alignment horizontal="right"/>
    </xf>
    <xf numFmtId="0" fontId="7" fillId="0" borderId="0" xfId="0" applyFont="1" applyAlignment="1"/>
    <xf numFmtId="9" fontId="5" fillId="3" borderId="16" xfId="0" applyNumberFormat="1" applyFont="1" applyFill="1" applyBorder="1" applyAlignment="1">
      <alignment horizontal="center"/>
    </xf>
    <xf numFmtId="0" fontId="3" fillId="0" borderId="8" xfId="0" applyFont="1" applyFill="1" applyBorder="1" applyAlignment="1">
      <alignment vertical="top"/>
    </xf>
    <xf numFmtId="0" fontId="5" fillId="0" borderId="8" xfId="0" applyFont="1" applyFill="1" applyBorder="1" applyAlignment="1">
      <alignment vertical="top"/>
    </xf>
    <xf numFmtId="0" fontId="3" fillId="0" borderId="0" xfId="0" applyFont="1" applyFill="1" applyBorder="1" applyAlignment="1">
      <alignment vertical="top"/>
    </xf>
    <xf numFmtId="0" fontId="5" fillId="0" borderId="9" xfId="0" applyFont="1" applyFill="1" applyBorder="1" applyAlignment="1">
      <alignment vertical="top"/>
    </xf>
    <xf numFmtId="0" fontId="3" fillId="0" borderId="9" xfId="0" applyFont="1" applyFill="1" applyBorder="1" applyAlignment="1">
      <alignment vertical="top"/>
    </xf>
    <xf numFmtId="0" fontId="3" fillId="0" borderId="10" xfId="0" applyFont="1" applyFill="1" applyBorder="1" applyAlignment="1">
      <alignment vertical="top"/>
    </xf>
    <xf numFmtId="0" fontId="5" fillId="0" borderId="14" xfId="0" applyFont="1" applyFill="1" applyBorder="1" applyAlignment="1">
      <alignment vertical="top"/>
    </xf>
    <xf numFmtId="0" fontId="10" fillId="0" borderId="0" xfId="0" applyFont="1" applyFill="1" applyBorder="1" applyAlignment="1">
      <alignment vertical="center"/>
    </xf>
    <xf numFmtId="0" fontId="12" fillId="0" borderId="13"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center" vertical="top" wrapText="1"/>
    </xf>
    <xf numFmtId="0" fontId="4" fillId="0" borderId="0" xfId="0" applyFont="1" applyFill="1" applyBorder="1" applyAlignment="1"/>
    <xf numFmtId="0" fontId="4" fillId="0" borderId="9" xfId="0" applyFont="1" applyFill="1" applyBorder="1" applyAlignment="1"/>
    <xf numFmtId="0" fontId="0" fillId="0" borderId="0" xfId="0" applyFill="1" applyBorder="1" applyAlignment="1"/>
    <xf numFmtId="0" fontId="3" fillId="0" borderId="11" xfId="0" applyFont="1" applyFill="1" applyBorder="1" applyAlignment="1">
      <alignment vertical="top"/>
    </xf>
    <xf numFmtId="0" fontId="3" fillId="0" borderId="0" xfId="0" applyFont="1" applyFill="1" applyBorder="1"/>
    <xf numFmtId="0" fontId="3" fillId="0" borderId="0" xfId="0" applyFont="1" applyFill="1"/>
    <xf numFmtId="0" fontId="14" fillId="0" borderId="11" xfId="0" applyFont="1" applyFill="1" applyBorder="1" applyAlignment="1" applyProtection="1">
      <alignment vertical="center"/>
      <protection locked="0"/>
    </xf>
    <xf numFmtId="9" fontId="5" fillId="3" borderId="16" xfId="0" applyNumberFormat="1" applyFont="1" applyFill="1" applyBorder="1" applyAlignment="1" applyProtection="1">
      <alignment horizontal="center"/>
      <protection locked="0"/>
    </xf>
    <xf numFmtId="0" fontId="11" fillId="10" borderId="9" xfId="0" applyFont="1" applyFill="1" applyBorder="1" applyAlignment="1">
      <alignment horizontal="center" vertical="top" wrapText="1"/>
    </xf>
    <xf numFmtId="0" fontId="11" fillId="10" borderId="11" xfId="0" applyFont="1" applyFill="1" applyBorder="1" applyAlignment="1" applyProtection="1">
      <alignment horizontal="center" vertical="center" wrapText="1"/>
      <protection locked="0"/>
    </xf>
    <xf numFmtId="0" fontId="7" fillId="0" borderId="0" xfId="0" applyFont="1" applyFill="1" applyBorder="1"/>
    <xf numFmtId="0" fontId="7" fillId="0" borderId="0" xfId="0" applyFont="1" applyFill="1"/>
    <xf numFmtId="0" fontId="9" fillId="0" borderId="0" xfId="0" applyFont="1" applyFill="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center"/>
    </xf>
    <xf numFmtId="0" fontId="12" fillId="0" borderId="0" xfId="0" applyFont="1" applyFill="1" applyAlignment="1">
      <alignment horizontal="center"/>
    </xf>
    <xf numFmtId="0" fontId="12" fillId="0" borderId="0" xfId="0" applyFont="1" applyFill="1" applyBorder="1" applyAlignment="1">
      <alignment horizontal="right"/>
    </xf>
    <xf numFmtId="0" fontId="15" fillId="0" borderId="0" xfId="0" applyFont="1" applyFill="1" applyAlignment="1">
      <alignment horizontal="center"/>
    </xf>
    <xf numFmtId="0" fontId="11" fillId="0" borderId="0" xfId="0" applyFont="1" applyFill="1" applyAlignment="1">
      <alignment horizontal="center"/>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7" xfId="0" applyFont="1" applyFill="1" applyBorder="1" applyAlignment="1">
      <alignment horizontal="center"/>
    </xf>
    <xf numFmtId="9" fontId="12" fillId="0" borderId="9" xfId="2" applyFont="1" applyFill="1" applyBorder="1" applyAlignment="1">
      <alignment horizontal="center"/>
    </xf>
    <xf numFmtId="0" fontId="12" fillId="0" borderId="10" xfId="0" applyFont="1" applyFill="1" applyBorder="1"/>
    <xf numFmtId="0" fontId="11" fillId="11" borderId="9" xfId="0" applyFont="1" applyFill="1" applyBorder="1" applyAlignment="1">
      <alignment horizontal="right"/>
    </xf>
    <xf numFmtId="9" fontId="5" fillId="9" borderId="16" xfId="2" applyFont="1" applyFill="1" applyBorder="1" applyAlignment="1">
      <alignment horizontal="center" vertical="center"/>
    </xf>
    <xf numFmtId="0" fontId="5" fillId="6" borderId="15" xfId="0" applyFont="1" applyFill="1" applyBorder="1" applyAlignment="1">
      <alignment vertical="center"/>
    </xf>
    <xf numFmtId="0" fontId="7" fillId="0" borderId="0" xfId="0" applyFont="1" applyBorder="1" applyAlignment="1">
      <alignment vertical="top" wrapText="1"/>
    </xf>
    <xf numFmtId="0" fontId="7" fillId="0" borderId="0" xfId="0" applyFont="1" applyBorder="1" applyAlignment="1">
      <alignment vertical="top"/>
    </xf>
    <xf numFmtId="0" fontId="7" fillId="2" borderId="0" xfId="0" applyFont="1" applyFill="1" applyBorder="1" applyAlignment="1">
      <alignment vertical="top" wrapText="1"/>
    </xf>
    <xf numFmtId="0" fontId="7" fillId="2" borderId="0" xfId="0" applyFont="1" applyFill="1" applyBorder="1" applyAlignment="1">
      <alignment vertical="top"/>
    </xf>
    <xf numFmtId="0" fontId="5" fillId="6" borderId="15" xfId="0" applyFont="1" applyFill="1" applyBorder="1" applyAlignment="1"/>
    <xf numFmtId="0" fontId="5" fillId="0" borderId="0" xfId="0" applyFont="1" applyFill="1" applyBorder="1" applyAlignment="1">
      <alignment vertical="top"/>
    </xf>
    <xf numFmtId="0" fontId="5" fillId="0" borderId="10" xfId="0" applyFont="1" applyFill="1" applyBorder="1" applyAlignment="1">
      <alignment vertical="top"/>
    </xf>
    <xf numFmtId="0" fontId="16" fillId="0" borderId="12" xfId="0" applyFont="1" applyFill="1" applyBorder="1"/>
    <xf numFmtId="0" fontId="12" fillId="0" borderId="13" xfId="0" applyFont="1" applyFill="1" applyBorder="1"/>
    <xf numFmtId="0" fontId="12" fillId="0" borderId="14" xfId="0" applyFont="1" applyFill="1" applyBorder="1"/>
    <xf numFmtId="0" fontId="3" fillId="12" borderId="12" xfId="0" applyFont="1" applyFill="1" applyBorder="1" applyAlignment="1">
      <alignment vertical="center"/>
    </xf>
    <xf numFmtId="0" fontId="3" fillId="12" borderId="13" xfId="0" applyFont="1" applyFill="1" applyBorder="1" applyAlignment="1">
      <alignment vertical="center"/>
    </xf>
    <xf numFmtId="0" fontId="4" fillId="11" borderId="13" xfId="0" applyFont="1" applyFill="1" applyBorder="1" applyAlignment="1"/>
    <xf numFmtId="0" fontId="4" fillId="11" borderId="14" xfId="0" applyFont="1" applyFill="1" applyBorder="1" applyAlignment="1"/>
    <xf numFmtId="0" fontId="5" fillId="12" borderId="15" xfId="0" applyFont="1" applyFill="1" applyBorder="1" applyAlignment="1">
      <alignment vertical="center"/>
    </xf>
    <xf numFmtId="0" fontId="3" fillId="12" borderId="0" xfId="0" applyFont="1" applyFill="1" applyBorder="1" applyAlignment="1">
      <alignment vertical="center"/>
    </xf>
    <xf numFmtId="0" fontId="0" fillId="11" borderId="0" xfId="0" applyFill="1" applyBorder="1" applyAlignment="1"/>
    <xf numFmtId="0" fontId="3" fillId="12" borderId="0" xfId="0" applyFont="1" applyFill="1" applyBorder="1" applyAlignment="1">
      <alignment horizontal="right" vertical="center"/>
    </xf>
    <xf numFmtId="9" fontId="5" fillId="11" borderId="16" xfId="0" applyNumberFormat="1" applyFont="1" applyFill="1" applyBorder="1" applyAlignment="1">
      <alignment horizontal="center"/>
    </xf>
    <xf numFmtId="0" fontId="4" fillId="11" borderId="17" xfId="0" applyFont="1" applyFill="1" applyBorder="1" applyAlignment="1"/>
    <xf numFmtId="0" fontId="4" fillId="11" borderId="18" xfId="0" applyFont="1" applyFill="1" applyBorder="1" applyAlignment="1"/>
    <xf numFmtId="0" fontId="4" fillId="11" borderId="19" xfId="0" applyFont="1" applyFill="1" applyBorder="1" applyAlignment="1"/>
    <xf numFmtId="0" fontId="5" fillId="0" borderId="0" xfId="0" applyFont="1" applyFill="1" applyBorder="1" applyAlignment="1" applyProtection="1">
      <alignment horizontal="left" vertical="top"/>
      <protection locked="0"/>
    </xf>
    <xf numFmtId="0" fontId="17" fillId="0" borderId="0" xfId="0" applyFont="1" applyFill="1" applyBorder="1" applyAlignment="1">
      <alignment horizontal="center"/>
    </xf>
    <xf numFmtId="9" fontId="12" fillId="0" borderId="11" xfId="2" applyFont="1" applyFill="1" applyBorder="1" applyAlignment="1">
      <alignment horizontal="center"/>
    </xf>
    <xf numFmtId="0" fontId="12" fillId="11" borderId="10" xfId="0" applyFont="1" applyFill="1" applyBorder="1"/>
    <xf numFmtId="0" fontId="11" fillId="11" borderId="11" xfId="0" applyFont="1" applyFill="1" applyBorder="1" applyAlignment="1">
      <alignment horizontal="right"/>
    </xf>
    <xf numFmtId="0" fontId="11" fillId="11" borderId="20" xfId="0" applyFont="1" applyFill="1" applyBorder="1" applyAlignment="1">
      <alignment horizontal="center"/>
    </xf>
    <xf numFmtId="0" fontId="12" fillId="0" borderId="9" xfId="0" applyFont="1" applyFill="1" applyBorder="1"/>
    <xf numFmtId="0" fontId="11" fillId="14" borderId="8" xfId="0" applyFont="1" applyFill="1" applyBorder="1" applyAlignment="1">
      <alignment horizontal="right"/>
    </xf>
    <xf numFmtId="0" fontId="12" fillId="14" borderId="17" xfId="0" applyFont="1" applyFill="1" applyBorder="1" applyAlignment="1">
      <alignment horizontal="right"/>
    </xf>
    <xf numFmtId="0" fontId="12" fillId="14" borderId="18" xfId="0" applyFont="1" applyFill="1" applyBorder="1" applyAlignment="1">
      <alignment horizontal="center"/>
    </xf>
    <xf numFmtId="0" fontId="11" fillId="14" borderId="18" xfId="0" applyFont="1" applyFill="1" applyBorder="1" applyAlignment="1">
      <alignment horizontal="right"/>
    </xf>
    <xf numFmtId="9" fontId="15" fillId="0" borderId="11" xfId="2" applyFont="1" applyFill="1" applyBorder="1" applyAlignment="1">
      <alignment horizontal="center"/>
    </xf>
    <xf numFmtId="9" fontId="11" fillId="0" borderId="9" xfId="2" applyFont="1" applyFill="1" applyBorder="1" applyAlignment="1">
      <alignment horizontal="center"/>
    </xf>
    <xf numFmtId="0" fontId="12" fillId="0" borderId="12" xfId="0" applyFont="1" applyFill="1" applyBorder="1" applyAlignment="1">
      <alignment horizontal="center"/>
    </xf>
    <xf numFmtId="9" fontId="15" fillId="0" borderId="14" xfId="2" applyFont="1" applyFill="1" applyBorder="1" applyAlignment="1">
      <alignment horizontal="center"/>
    </xf>
    <xf numFmtId="9" fontId="11" fillId="0" borderId="11" xfId="2" applyFont="1" applyFill="1" applyBorder="1" applyAlignment="1">
      <alignment horizontal="center"/>
    </xf>
    <xf numFmtId="0" fontId="11" fillId="0" borderId="8" xfId="0" applyFont="1" applyFill="1" applyBorder="1" applyAlignment="1">
      <alignment horizontal="center"/>
    </xf>
    <xf numFmtId="0" fontId="12" fillId="11" borderId="11" xfId="0" applyFont="1" applyFill="1" applyBorder="1"/>
    <xf numFmtId="0" fontId="11" fillId="11" borderId="10" xfId="0" applyFont="1" applyFill="1" applyBorder="1" applyAlignment="1"/>
    <xf numFmtId="9" fontId="15" fillId="0" borderId="11" xfId="0" applyNumberFormat="1" applyFont="1" applyFill="1" applyBorder="1" applyAlignment="1">
      <alignment horizontal="center"/>
    </xf>
    <xf numFmtId="9" fontId="10" fillId="0" borderId="11" xfId="0" applyNumberFormat="1" applyFont="1" applyFill="1" applyBorder="1" applyAlignment="1">
      <alignment vertical="top"/>
    </xf>
    <xf numFmtId="165" fontId="6" fillId="10" borderId="9" xfId="0" applyNumberFormat="1" applyFont="1" applyFill="1" applyBorder="1" applyAlignment="1">
      <alignment horizontal="left" vertical="top"/>
    </xf>
    <xf numFmtId="0" fontId="7" fillId="0" borderId="0" xfId="0" applyFont="1" applyFill="1" applyBorder="1" applyAlignment="1">
      <alignment vertical="top"/>
    </xf>
    <xf numFmtId="0" fontId="7" fillId="0" borderId="0" xfId="0" applyFont="1" applyFill="1" applyBorder="1" applyAlignment="1">
      <alignment vertical="top" wrapText="1"/>
    </xf>
    <xf numFmtId="0" fontId="8" fillId="0" borderId="0" xfId="0" applyFont="1" applyFill="1" applyBorder="1" applyAlignment="1">
      <alignment horizontal="left" vertical="top" wrapText="1"/>
    </xf>
    <xf numFmtId="0" fontId="7" fillId="0" borderId="0" xfId="0" applyFont="1" applyFill="1" applyAlignment="1">
      <alignment vertical="top"/>
    </xf>
    <xf numFmtId="0" fontId="0" fillId="0" borderId="0" xfId="0" applyFill="1" applyAlignment="1">
      <alignment vertical="top"/>
    </xf>
    <xf numFmtId="0" fontId="11" fillId="7" borderId="8" xfId="0" applyFont="1" applyFill="1" applyBorder="1" applyAlignment="1">
      <alignment horizontal="left" vertical="top" wrapText="1"/>
    </xf>
    <xf numFmtId="0" fontId="11" fillId="7" borderId="8" xfId="0" applyFont="1" applyFill="1" applyBorder="1" applyAlignment="1">
      <alignment horizontal="center" vertical="top" wrapText="1"/>
    </xf>
    <xf numFmtId="0" fontId="16" fillId="0" borderId="12" xfId="0" applyFont="1" applyFill="1" applyBorder="1" applyAlignment="1">
      <alignment horizontal="left"/>
    </xf>
    <xf numFmtId="0" fontId="12" fillId="0" borderId="13" xfId="0" applyFont="1" applyFill="1" applyBorder="1" applyAlignment="1">
      <alignment horizontal="left"/>
    </xf>
    <xf numFmtId="0" fontId="12" fillId="0" borderId="14" xfId="0" applyFont="1" applyFill="1" applyBorder="1" applyAlignment="1">
      <alignment horizontal="left"/>
    </xf>
    <xf numFmtId="0" fontId="12" fillId="0" borderId="5" xfId="0" applyFont="1" applyBorder="1" applyAlignment="1">
      <alignment vertical="top" wrapText="1"/>
    </xf>
    <xf numFmtId="0" fontId="12" fillId="0" borderId="22" xfId="0" applyFont="1" applyBorder="1" applyAlignment="1">
      <alignment vertical="top" wrapText="1"/>
    </xf>
    <xf numFmtId="0" fontId="12" fillId="0" borderId="23" xfId="0" applyFont="1" applyBorder="1" applyAlignment="1">
      <alignment vertical="top" wrapText="1"/>
    </xf>
    <xf numFmtId="0" fontId="12" fillId="0" borderId="7" xfId="0" applyFont="1" applyBorder="1" applyAlignment="1">
      <alignment vertical="top" wrapText="1"/>
    </xf>
    <xf numFmtId="0" fontId="12" fillId="0" borderId="4" xfId="0" applyFont="1" applyBorder="1" applyAlignment="1">
      <alignment vertical="top" wrapText="1"/>
    </xf>
    <xf numFmtId="0" fontId="12" fillId="2" borderId="4" xfId="0" applyFont="1" applyFill="1" applyBorder="1" applyAlignment="1">
      <alignment vertical="top" wrapText="1"/>
    </xf>
    <xf numFmtId="0" fontId="12" fillId="15" borderId="8" xfId="0" applyFont="1" applyFill="1" applyBorder="1" applyAlignment="1">
      <alignment horizontal="center" vertical="top" wrapText="1"/>
    </xf>
    <xf numFmtId="0" fontId="12" fillId="10" borderId="8" xfId="0" applyFont="1" applyFill="1" applyBorder="1" applyAlignment="1">
      <alignment horizontal="left" vertical="top" wrapText="1"/>
    </xf>
    <xf numFmtId="0" fontId="12" fillId="10" borderId="8" xfId="0" applyFont="1" applyFill="1" applyBorder="1" applyAlignment="1">
      <alignment horizontal="center" vertical="top" wrapText="1"/>
    </xf>
    <xf numFmtId="0" fontId="12" fillId="10" borderId="4" xfId="0" applyFont="1" applyFill="1" applyBorder="1" applyAlignment="1">
      <alignment horizontal="left" vertical="top" wrapText="1"/>
    </xf>
    <xf numFmtId="0" fontId="12" fillId="10" borderId="4" xfId="0" applyFont="1" applyFill="1" applyBorder="1" applyAlignment="1">
      <alignment horizontal="left" vertical="top"/>
    </xf>
    <xf numFmtId="0" fontId="12" fillId="10" borderId="4" xfId="0" applyFont="1" applyFill="1" applyBorder="1" applyAlignment="1">
      <alignment horizontal="center" vertical="top"/>
    </xf>
    <xf numFmtId="0" fontId="12" fillId="16" borderId="4" xfId="0" applyFont="1" applyFill="1" applyBorder="1" applyAlignment="1">
      <alignment horizontal="left" vertical="top" wrapText="1"/>
    </xf>
    <xf numFmtId="0" fontId="12" fillId="16" borderId="4" xfId="0" applyFont="1" applyFill="1" applyBorder="1" applyAlignment="1">
      <alignment horizontal="left" vertical="top"/>
    </xf>
    <xf numFmtId="0" fontId="12" fillId="16" borderId="4" xfId="0" applyFont="1" applyFill="1" applyBorder="1" applyAlignment="1">
      <alignment horizontal="center" vertical="top"/>
    </xf>
    <xf numFmtId="0" fontId="12" fillId="15" borderId="4" xfId="0" applyFont="1" applyFill="1" applyBorder="1" applyAlignment="1">
      <alignment horizontal="center" vertical="top"/>
    </xf>
    <xf numFmtId="0" fontId="12" fillId="17" borderId="4" xfId="0" applyFont="1" applyFill="1" applyBorder="1" applyAlignment="1">
      <alignment horizontal="center" vertical="top"/>
    </xf>
    <xf numFmtId="164" fontId="12" fillId="10" borderId="4" xfId="1" applyFont="1" applyFill="1" applyBorder="1" applyAlignment="1">
      <alignment horizontal="center" vertical="top" wrapText="1"/>
    </xf>
    <xf numFmtId="0" fontId="12" fillId="10" borderId="5" xfId="0" applyFont="1" applyFill="1" applyBorder="1" applyAlignment="1">
      <alignment horizontal="left" vertical="top" wrapText="1"/>
    </xf>
    <xf numFmtId="0" fontId="12" fillId="10" borderId="5" xfId="0" applyFont="1" applyFill="1" applyBorder="1" applyAlignment="1">
      <alignment horizontal="left" vertical="top"/>
    </xf>
    <xf numFmtId="0" fontId="12" fillId="10" borderId="5" xfId="0" applyFont="1" applyFill="1" applyBorder="1" applyAlignment="1">
      <alignment horizontal="center" vertical="top"/>
    </xf>
    <xf numFmtId="0" fontId="12" fillId="10" borderId="23" xfId="0" applyFont="1" applyFill="1" applyBorder="1" applyAlignment="1">
      <alignment horizontal="left" vertical="top" wrapText="1"/>
    </xf>
    <xf numFmtId="0" fontId="12" fillId="10" borderId="23" xfId="0" applyFont="1" applyFill="1" applyBorder="1" applyAlignment="1">
      <alignment horizontal="left" vertical="top"/>
    </xf>
    <xf numFmtId="0" fontId="12" fillId="10" borderId="23" xfId="0" applyFont="1" applyFill="1" applyBorder="1" applyAlignment="1">
      <alignment horizontal="center" vertical="top"/>
    </xf>
    <xf numFmtId="0" fontId="12" fillId="15" borderId="5" xfId="0" applyFont="1" applyFill="1" applyBorder="1" applyAlignment="1">
      <alignment horizontal="center" vertical="top"/>
    </xf>
    <xf numFmtId="0" fontId="12" fillId="15" borderId="24" xfId="0" applyFont="1" applyFill="1" applyBorder="1" applyAlignment="1">
      <alignment horizontal="center" vertical="top"/>
    </xf>
    <xf numFmtId="0" fontId="3" fillId="12" borderId="17" xfId="0" applyFont="1" applyFill="1" applyBorder="1" applyAlignment="1">
      <alignment vertical="center"/>
    </xf>
    <xf numFmtId="0" fontId="3" fillId="12" borderId="18" xfId="0" applyFont="1" applyFill="1" applyBorder="1" applyAlignment="1">
      <alignment vertical="center"/>
    </xf>
    <xf numFmtId="0" fontId="11" fillId="11" borderId="12" xfId="0" applyFont="1" applyFill="1" applyBorder="1" applyAlignment="1">
      <alignment horizontal="center"/>
    </xf>
    <xf numFmtId="0" fontId="11" fillId="11" borderId="17" xfId="0" applyFont="1" applyFill="1" applyBorder="1" applyAlignment="1">
      <alignment horizontal="right"/>
    </xf>
    <xf numFmtId="0" fontId="12" fillId="0" borderId="21" xfId="0" applyFont="1" applyFill="1" applyBorder="1" applyAlignment="1">
      <alignment horizontal="center"/>
    </xf>
    <xf numFmtId="0" fontId="11" fillId="0" borderId="21" xfId="0" applyFont="1" applyFill="1" applyBorder="1" applyAlignment="1">
      <alignment horizontal="center"/>
    </xf>
    <xf numFmtId="9" fontId="12" fillId="0" borderId="19" xfId="2" applyFont="1" applyFill="1" applyBorder="1" applyAlignment="1">
      <alignment horizontal="center"/>
    </xf>
    <xf numFmtId="0" fontId="12" fillId="0" borderId="17" xfId="0" applyFont="1" applyFill="1" applyBorder="1"/>
    <xf numFmtId="9" fontId="15" fillId="0" borderId="19" xfId="2" applyFont="1" applyFill="1" applyBorder="1" applyAlignment="1">
      <alignment horizontal="center"/>
    </xf>
    <xf numFmtId="0" fontId="11" fillId="11" borderId="17" xfId="0" applyFont="1" applyFill="1" applyBorder="1" applyAlignment="1">
      <alignment horizontal="center"/>
    </xf>
    <xf numFmtId="0" fontId="11" fillId="11" borderId="21" xfId="0" applyFont="1" applyFill="1" applyBorder="1" applyAlignment="1">
      <alignment horizontal="center"/>
    </xf>
    <xf numFmtId="0" fontId="11" fillId="14" borderId="21" xfId="0" applyFont="1" applyFill="1" applyBorder="1" applyAlignment="1">
      <alignment horizontal="right"/>
    </xf>
    <xf numFmtId="0" fontId="12" fillId="14" borderId="12" xfId="0" applyFont="1" applyFill="1" applyBorder="1" applyAlignment="1">
      <alignment horizontal="center"/>
    </xf>
    <xf numFmtId="0" fontId="12" fillId="14" borderId="17" xfId="0" applyFont="1" applyFill="1" applyBorder="1" applyAlignment="1">
      <alignment horizontal="center"/>
    </xf>
    <xf numFmtId="9" fontId="12" fillId="0" borderId="17" xfId="2" applyFont="1" applyFill="1" applyBorder="1" applyAlignment="1">
      <alignment horizontal="center"/>
    </xf>
    <xf numFmtId="0" fontId="11" fillId="14" borderId="12" xfId="0" applyFont="1" applyFill="1" applyBorder="1" applyAlignment="1">
      <alignment horizontal="center"/>
    </xf>
    <xf numFmtId="0" fontId="11" fillId="14" borderId="17" xfId="0" applyFont="1" applyFill="1" applyBorder="1" applyAlignment="1">
      <alignment horizontal="center"/>
    </xf>
    <xf numFmtId="0" fontId="11" fillId="14" borderId="20" xfId="0" applyFont="1" applyFill="1" applyBorder="1" applyAlignment="1">
      <alignment horizontal="center"/>
    </xf>
    <xf numFmtId="0" fontId="11" fillId="14" borderId="21" xfId="0" applyFont="1" applyFill="1" applyBorder="1" applyAlignment="1">
      <alignment horizontal="center"/>
    </xf>
    <xf numFmtId="0" fontId="12" fillId="14" borderId="9" xfId="0" applyFont="1" applyFill="1" applyBorder="1" applyAlignment="1">
      <alignment horizontal="right"/>
    </xf>
    <xf numFmtId="0" fontId="12" fillId="14" borderId="10" xfId="0" applyFont="1" applyFill="1" applyBorder="1" applyAlignment="1">
      <alignment horizontal="center"/>
    </xf>
    <xf numFmtId="0" fontId="12" fillId="13" borderId="9" xfId="0" applyFont="1" applyFill="1" applyBorder="1" applyAlignment="1">
      <alignment horizontal="center"/>
    </xf>
    <xf numFmtId="9" fontId="11" fillId="13" borderId="11" xfId="2" applyFont="1" applyFill="1" applyBorder="1" applyAlignment="1">
      <alignment horizontal="center"/>
    </xf>
    <xf numFmtId="9" fontId="11" fillId="13" borderId="8" xfId="2" applyFont="1" applyFill="1" applyBorder="1" applyAlignment="1">
      <alignment horizontal="center"/>
    </xf>
    <xf numFmtId="0" fontId="2" fillId="0" borderId="0" xfId="0" applyFont="1"/>
    <xf numFmtId="0" fontId="20" fillId="0" borderId="0" xfId="0" applyFont="1"/>
    <xf numFmtId="0" fontId="11" fillId="0" borderId="0" xfId="0" applyFont="1" applyBorder="1" applyAlignment="1">
      <alignment vertical="top"/>
    </xf>
    <xf numFmtId="0" fontId="11" fillId="0" borderId="0" xfId="0" applyFont="1" applyBorder="1" applyAlignment="1">
      <alignment horizontal="center" vertical="top"/>
    </xf>
    <xf numFmtId="0" fontId="11" fillId="0" borderId="15" xfId="0" applyFont="1" applyBorder="1" applyAlignment="1">
      <alignment horizontal="center" vertical="top"/>
    </xf>
    <xf numFmtId="0" fontId="11" fillId="0" borderId="16" xfId="0" applyFont="1" applyBorder="1" applyAlignment="1">
      <alignment horizontal="center" vertical="top"/>
    </xf>
    <xf numFmtId="0" fontId="11" fillId="0" borderId="0" xfId="0" applyFont="1" applyFill="1" applyBorder="1" applyAlignment="1"/>
    <xf numFmtId="0" fontId="17" fillId="0" borderId="0" xfId="0" applyFont="1" applyFill="1" applyBorder="1" applyAlignment="1"/>
    <xf numFmtId="0" fontId="11" fillId="0" borderId="0" xfId="0" applyFont="1" applyFill="1" applyBorder="1" applyAlignment="1">
      <alignment vertical="top"/>
    </xf>
    <xf numFmtId="0" fontId="13" fillId="0" borderId="0" xfId="0" applyFont="1" applyFill="1" applyBorder="1" applyAlignment="1"/>
    <xf numFmtId="0" fontId="17" fillId="0" borderId="13" xfId="0" applyFont="1" applyFill="1" applyBorder="1" applyAlignment="1"/>
    <xf numFmtId="0" fontId="16" fillId="0" borderId="13" xfId="0" applyFont="1" applyFill="1" applyBorder="1" applyAlignment="1"/>
    <xf numFmtId="0" fontId="5" fillId="0" borderId="8" xfId="0" applyFont="1" applyFill="1" applyBorder="1" applyAlignment="1">
      <alignment vertical="top" wrapText="1"/>
    </xf>
    <xf numFmtId="9" fontId="12" fillId="0" borderId="11" xfId="0" applyNumberFormat="1" applyFont="1" applyFill="1" applyBorder="1" applyAlignment="1">
      <alignment horizontal="left" vertical="top"/>
    </xf>
    <xf numFmtId="0" fontId="4" fillId="0" borderId="13" xfId="0" applyFont="1" applyFill="1" applyBorder="1" applyAlignment="1"/>
    <xf numFmtId="0" fontId="12" fillId="0" borderId="0" xfId="0" applyFont="1"/>
    <xf numFmtId="0" fontId="11" fillId="0" borderId="0" xfId="0" applyFont="1"/>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4" xfId="0" applyFont="1" applyBorder="1" applyAlignment="1">
      <alignment horizontal="center" vertical="top"/>
    </xf>
    <xf numFmtId="0" fontId="11" fillId="0" borderId="15" xfId="0" applyFont="1" applyBorder="1" applyAlignment="1">
      <alignment horizontal="center" vertical="top"/>
    </xf>
    <xf numFmtId="0" fontId="11" fillId="0" borderId="0" xfId="0" applyFont="1" applyBorder="1" applyAlignment="1">
      <alignment horizontal="center" vertical="top"/>
    </xf>
    <xf numFmtId="0" fontId="11" fillId="0" borderId="16" xfId="0" applyFont="1" applyBorder="1" applyAlignment="1">
      <alignment horizontal="center" vertical="top"/>
    </xf>
    <xf numFmtId="0" fontId="11" fillId="0" borderId="17" xfId="0" applyFont="1" applyBorder="1" applyAlignment="1">
      <alignment horizontal="center" vertical="top"/>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0" xfId="0" applyFont="1" applyFill="1" applyBorder="1" applyAlignment="1" applyProtection="1">
      <alignment horizontal="left" vertical="top"/>
      <protection locked="0"/>
    </xf>
    <xf numFmtId="0" fontId="6" fillId="10" borderId="17" xfId="0" applyFont="1" applyFill="1" applyBorder="1" applyAlignment="1" applyProtection="1">
      <alignment horizontal="left" vertical="top"/>
      <protection locked="0"/>
    </xf>
    <xf numFmtId="0" fontId="6" fillId="10" borderId="18" xfId="0" applyFont="1" applyFill="1" applyBorder="1" applyAlignment="1" applyProtection="1">
      <alignment horizontal="left" vertical="top"/>
      <protection locked="0"/>
    </xf>
    <xf numFmtId="0" fontId="6" fillId="10" borderId="10" xfId="0" applyFont="1" applyFill="1" applyBorder="1" applyAlignment="1" applyProtection="1">
      <alignment horizontal="left" vertical="top"/>
      <protection locked="0"/>
    </xf>
    <xf numFmtId="0" fontId="6" fillId="10" borderId="11" xfId="0" applyFont="1" applyFill="1" applyBorder="1" applyAlignment="1" applyProtection="1">
      <alignment horizontal="left" vertical="top"/>
      <protection locked="0"/>
    </xf>
    <xf numFmtId="0" fontId="11" fillId="14" borderId="17" xfId="0" applyFont="1" applyFill="1" applyBorder="1" applyAlignment="1">
      <alignment horizontal="center"/>
    </xf>
    <xf numFmtId="0" fontId="11" fillId="14" borderId="19" xfId="0" applyFont="1" applyFill="1" applyBorder="1" applyAlignment="1">
      <alignment horizontal="center"/>
    </xf>
    <xf numFmtId="0" fontId="15" fillId="0" borderId="18" xfId="0" applyFont="1" applyFill="1" applyBorder="1" applyAlignment="1">
      <alignment horizontal="center"/>
    </xf>
    <xf numFmtId="0" fontId="11" fillId="0" borderId="18" xfId="0" applyFont="1" applyFill="1" applyBorder="1" applyAlignment="1">
      <alignment horizontal="center"/>
    </xf>
    <xf numFmtId="0" fontId="5" fillId="0" borderId="9" xfId="0" applyFont="1" applyFill="1" applyBorder="1" applyAlignment="1" applyProtection="1">
      <alignment horizontal="left" vertical="top"/>
      <protection locked="0"/>
    </xf>
    <xf numFmtId="0" fontId="5" fillId="0" borderId="10" xfId="0" applyFont="1" applyFill="1" applyBorder="1" applyAlignment="1" applyProtection="1">
      <alignment horizontal="left" vertical="top"/>
      <protection locked="0"/>
    </xf>
    <xf numFmtId="0" fontId="11" fillId="7" borderId="8" xfId="0" applyFont="1" applyFill="1" applyBorder="1" applyAlignment="1">
      <alignment horizontal="left"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2" fillId="0" borderId="9"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11" xfId="0" applyFont="1" applyBorder="1" applyAlignment="1">
      <alignment horizontal="left" vertical="top"/>
    </xf>
    <xf numFmtId="0" fontId="11" fillId="11" borderId="13" xfId="0" applyFont="1" applyFill="1" applyBorder="1" applyAlignment="1">
      <alignment horizontal="center"/>
    </xf>
    <xf numFmtId="0" fontId="11" fillId="11" borderId="14" xfId="0" applyFont="1" applyFill="1" applyBorder="1" applyAlignment="1">
      <alignment horizontal="center"/>
    </xf>
    <xf numFmtId="0" fontId="11" fillId="14" borderId="12" xfId="0" applyFont="1" applyFill="1" applyBorder="1" applyAlignment="1">
      <alignment horizontal="center"/>
    </xf>
    <xf numFmtId="0" fontId="11" fillId="14" borderId="14" xfId="0" applyFont="1" applyFill="1" applyBorder="1" applyAlignment="1">
      <alignment horizontal="center"/>
    </xf>
    <xf numFmtId="0" fontId="11" fillId="11" borderId="17" xfId="0" applyFont="1" applyFill="1" applyBorder="1" applyAlignment="1">
      <alignment horizontal="center"/>
    </xf>
    <xf numFmtId="0" fontId="11" fillId="11" borderId="19" xfId="0" applyFont="1" applyFill="1" applyBorder="1" applyAlignment="1">
      <alignment horizontal="center"/>
    </xf>
    <xf numFmtId="0" fontId="17" fillId="10" borderId="15" xfId="0" applyFont="1" applyFill="1" applyBorder="1" applyAlignment="1">
      <alignment horizontal="left"/>
    </xf>
    <xf numFmtId="0" fontId="17" fillId="10" borderId="0" xfId="0" applyFont="1" applyFill="1" applyBorder="1" applyAlignment="1">
      <alignment horizontal="left"/>
    </xf>
    <xf numFmtId="0" fontId="17" fillId="10" borderId="16" xfId="0" applyFont="1" applyFill="1" applyBorder="1" applyAlignment="1">
      <alignment horizontal="left"/>
    </xf>
    <xf numFmtId="0" fontId="17" fillId="10" borderId="17" xfId="0" applyFont="1" applyFill="1" applyBorder="1" applyAlignment="1">
      <alignment horizontal="left"/>
    </xf>
    <xf numFmtId="0" fontId="17" fillId="10" borderId="18" xfId="0" applyFont="1" applyFill="1" applyBorder="1" applyAlignment="1">
      <alignment horizontal="left"/>
    </xf>
    <xf numFmtId="0" fontId="17" fillId="10" borderId="19" xfId="0" applyFont="1" applyFill="1" applyBorder="1" applyAlignment="1">
      <alignment horizontal="left"/>
    </xf>
    <xf numFmtId="0" fontId="17" fillId="10" borderId="15" xfId="0" applyFont="1" applyFill="1" applyBorder="1" applyAlignment="1">
      <alignment horizontal="center"/>
    </xf>
    <xf numFmtId="0" fontId="17" fillId="10" borderId="0" xfId="0" applyFont="1" applyFill="1" applyBorder="1" applyAlignment="1">
      <alignment horizontal="center"/>
    </xf>
    <xf numFmtId="0" fontId="17" fillId="10" borderId="16" xfId="0" applyFont="1" applyFill="1" applyBorder="1" applyAlignment="1">
      <alignment horizontal="center"/>
    </xf>
    <xf numFmtId="0" fontId="17" fillId="10" borderId="17" xfId="0" applyFont="1" applyFill="1" applyBorder="1" applyAlignment="1">
      <alignment horizontal="center"/>
    </xf>
    <xf numFmtId="0" fontId="17" fillId="10" borderId="18" xfId="0" applyFont="1" applyFill="1" applyBorder="1" applyAlignment="1">
      <alignment horizontal="center"/>
    </xf>
    <xf numFmtId="0" fontId="17" fillId="10" borderId="19" xfId="0" applyFont="1" applyFill="1" applyBorder="1" applyAlignment="1">
      <alignment horizontal="center"/>
    </xf>
    <xf numFmtId="0" fontId="12" fillId="9" borderId="17" xfId="0" applyFont="1" applyFill="1" applyBorder="1" applyAlignment="1">
      <alignment horizontal="left" vertical="center" wrapText="1"/>
    </xf>
    <xf numFmtId="0" fontId="12" fillId="9" borderId="18" xfId="0" applyFont="1" applyFill="1" applyBorder="1" applyAlignment="1">
      <alignment horizontal="left" vertical="center" wrapText="1"/>
    </xf>
    <xf numFmtId="0" fontId="12" fillId="9" borderId="19" xfId="0" applyFont="1" applyFill="1" applyBorder="1" applyAlignment="1">
      <alignment horizontal="left" vertical="center" wrapText="1"/>
    </xf>
    <xf numFmtId="0" fontId="5" fillId="9" borderId="15" xfId="0" applyFont="1" applyFill="1" applyBorder="1" applyAlignment="1">
      <alignment horizontal="left" vertical="center" wrapText="1"/>
    </xf>
    <xf numFmtId="0" fontId="5" fillId="9" borderId="0" xfId="0" applyFont="1" applyFill="1" applyBorder="1" applyAlignment="1">
      <alignment horizontal="left" vertical="center" wrapText="1"/>
    </xf>
    <xf numFmtId="0" fontId="11" fillId="11" borderId="15" xfId="0" applyFont="1" applyFill="1" applyBorder="1" applyAlignment="1">
      <alignment horizontal="center"/>
    </xf>
    <xf numFmtId="0" fontId="11" fillId="11" borderId="0" xfId="0" applyFont="1" applyFill="1" applyBorder="1" applyAlignment="1">
      <alignment horizontal="center"/>
    </xf>
    <xf numFmtId="0" fontId="11" fillId="11" borderId="16" xfId="0" applyFont="1" applyFill="1" applyBorder="1" applyAlignment="1">
      <alignment horizontal="center"/>
    </xf>
    <xf numFmtId="2" fontId="6" fillId="0" borderId="12" xfId="0" applyNumberFormat="1" applyFont="1" applyFill="1" applyBorder="1" applyAlignment="1">
      <alignment horizontal="left" vertical="top"/>
    </xf>
    <xf numFmtId="2" fontId="6" fillId="0" borderId="14" xfId="0" applyNumberFormat="1" applyFont="1" applyFill="1" applyBorder="1" applyAlignment="1">
      <alignment horizontal="left" vertical="top"/>
    </xf>
    <xf numFmtId="0" fontId="3" fillId="10" borderId="12"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protection locked="0"/>
    </xf>
    <xf numFmtId="0" fontId="11" fillId="7" borderId="1" xfId="0" applyFont="1" applyFill="1" applyBorder="1" applyAlignment="1">
      <alignment horizontal="left" vertical="top" wrapText="1"/>
    </xf>
    <xf numFmtId="0" fontId="11" fillId="7" borderId="2" xfId="0" applyFont="1" applyFill="1" applyBorder="1" applyAlignment="1">
      <alignment horizontal="left" vertical="top" wrapText="1"/>
    </xf>
    <xf numFmtId="0" fontId="11" fillId="7" borderId="1" xfId="0" applyFont="1" applyFill="1" applyBorder="1" applyAlignment="1">
      <alignment horizontal="center" vertical="top" wrapText="1"/>
    </xf>
    <xf numFmtId="0" fontId="11" fillId="7" borderId="2" xfId="0" applyFont="1" applyFill="1" applyBorder="1" applyAlignment="1">
      <alignment horizontal="center" vertical="top" wrapText="1"/>
    </xf>
    <xf numFmtId="0" fontId="12" fillId="5" borderId="12"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9" xfId="0" applyFont="1" applyFill="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FFF57-1454-4703-A268-038F99543D42}">
  <dimension ref="A1:N175"/>
  <sheetViews>
    <sheetView tabSelected="1" topLeftCell="A22" zoomScale="98" zoomScaleNormal="98" zoomScalePageLayoutView="85" workbookViewId="0">
      <selection activeCell="A21" sqref="A21:B21"/>
    </sheetView>
  </sheetViews>
  <sheetFormatPr defaultColWidth="14.42578125" defaultRowHeight="15" x14ac:dyDescent="0.25"/>
  <cols>
    <col min="1" max="1" width="28.7109375" customWidth="1"/>
    <col min="2" max="2" width="29.85546875" customWidth="1"/>
    <col min="3" max="4" width="29.7109375" customWidth="1"/>
    <col min="5" max="5" width="10.7109375" customWidth="1"/>
    <col min="6" max="6" width="11.140625" customWidth="1"/>
  </cols>
  <sheetData>
    <row r="1" spans="1:14" ht="28.9" customHeight="1" x14ac:dyDescent="0.25">
      <c r="A1" s="45" t="s">
        <v>27</v>
      </c>
      <c r="B1" s="45"/>
      <c r="C1" s="49"/>
      <c r="D1" s="41" t="s">
        <v>26</v>
      </c>
      <c r="E1" s="50"/>
      <c r="F1" s="55">
        <v>2021</v>
      </c>
      <c r="G1" s="3"/>
      <c r="H1" s="3"/>
      <c r="I1" s="3"/>
      <c r="J1" s="3"/>
      <c r="K1" s="3"/>
      <c r="L1" s="3"/>
      <c r="M1" s="3"/>
      <c r="N1" s="3"/>
    </row>
    <row r="2" spans="1:14" x14ac:dyDescent="0.25">
      <c r="A2" s="49"/>
      <c r="B2" s="49"/>
      <c r="C2" s="51"/>
      <c r="D2" s="51"/>
      <c r="E2" s="51"/>
      <c r="F2" s="51"/>
      <c r="G2" s="3"/>
      <c r="H2" s="3"/>
      <c r="I2" s="3"/>
      <c r="J2" s="3"/>
      <c r="K2" s="3"/>
      <c r="L2" s="3"/>
      <c r="M2" s="3"/>
    </row>
    <row r="3" spans="1:14" x14ac:dyDescent="0.25">
      <c r="A3" s="49"/>
      <c r="B3" s="49"/>
      <c r="C3" s="49"/>
      <c r="D3" s="49"/>
      <c r="E3" s="49"/>
      <c r="F3" s="49"/>
      <c r="G3" s="3"/>
      <c r="H3" s="3"/>
      <c r="I3" s="3"/>
      <c r="J3" s="3"/>
      <c r="K3" s="3"/>
      <c r="L3" s="3"/>
      <c r="M3" s="3"/>
    </row>
    <row r="4" spans="1:14" s="5" customFormat="1" ht="30.6" customHeight="1" x14ac:dyDescent="0.25">
      <c r="A4" s="38" t="s">
        <v>7</v>
      </c>
      <c r="B4" s="251" t="s">
        <v>91</v>
      </c>
      <c r="C4" s="252"/>
      <c r="D4" s="41" t="s">
        <v>23</v>
      </c>
      <c r="E4" s="42"/>
      <c r="F4" s="118" t="str">
        <f>IF($F$148&gt;0,$F$148,"")</f>
        <v/>
      </c>
      <c r="G4" s="4"/>
      <c r="H4" s="4"/>
      <c r="I4" s="4"/>
      <c r="J4" s="4"/>
      <c r="K4" s="4"/>
      <c r="L4" s="4"/>
      <c r="M4" s="4"/>
    </row>
    <row r="5" spans="1:14" s="5" customFormat="1" ht="30.6" customHeight="1" x14ac:dyDescent="0.25">
      <c r="A5" s="41" t="s">
        <v>22</v>
      </c>
      <c r="B5" s="119"/>
      <c r="C5" s="193" t="s">
        <v>90</v>
      </c>
      <c r="D5" s="44" t="s">
        <v>24</v>
      </c>
      <c r="E5" s="249" t="str">
        <f>IF(ISBLANK(B5),"",DATEDIF(B5,DATE(F1,12,31),"y") &amp; " Years, " &amp; DATEDIF(B5,DATE(F1,12,31),"ym") &amp; " Months")</f>
        <v/>
      </c>
      <c r="F5" s="250"/>
      <c r="G5" s="4"/>
      <c r="H5" s="4"/>
      <c r="I5" s="4"/>
      <c r="J5" s="4"/>
      <c r="K5" s="4"/>
      <c r="L5" s="4"/>
      <c r="M5" s="4"/>
    </row>
    <row r="6" spans="1:14" s="5" customFormat="1" ht="30.6" customHeight="1" x14ac:dyDescent="0.25">
      <c r="A6" s="39" t="s">
        <v>25</v>
      </c>
      <c r="B6" s="207" t="s">
        <v>92</v>
      </c>
      <c r="C6" s="208"/>
      <c r="D6" s="209"/>
      <c r="E6" s="209"/>
      <c r="F6" s="210"/>
      <c r="G6" s="4"/>
      <c r="H6" s="4"/>
      <c r="I6" s="4"/>
      <c r="J6" s="4"/>
      <c r="K6" s="4"/>
      <c r="L6" s="4"/>
      <c r="M6" s="4"/>
    </row>
    <row r="7" spans="1:14" s="5" customFormat="1" ht="30.6" customHeight="1" x14ac:dyDescent="0.25">
      <c r="A7" s="192" t="s">
        <v>89</v>
      </c>
      <c r="B7" s="207" t="s">
        <v>93</v>
      </c>
      <c r="C7" s="208"/>
      <c r="D7" s="209"/>
      <c r="E7" s="209"/>
      <c r="F7" s="210"/>
      <c r="G7" s="4"/>
      <c r="H7" s="4"/>
      <c r="I7" s="4"/>
      <c r="J7" s="4"/>
      <c r="K7" s="4"/>
      <c r="L7" s="4"/>
      <c r="M7" s="4"/>
    </row>
    <row r="8" spans="1:14" x14ac:dyDescent="0.25">
      <c r="A8" s="53"/>
      <c r="B8" s="53"/>
      <c r="C8" s="54"/>
      <c r="D8" s="54"/>
      <c r="E8" s="54"/>
      <c r="F8" s="53"/>
      <c r="G8" s="3"/>
      <c r="H8" s="3"/>
      <c r="I8" s="3"/>
      <c r="J8" s="3"/>
      <c r="K8" s="3"/>
      <c r="L8" s="3"/>
      <c r="M8" s="3"/>
    </row>
    <row r="9" spans="1:14" x14ac:dyDescent="0.25">
      <c r="A9" s="11"/>
      <c r="B9" s="28"/>
      <c r="C9" s="12"/>
      <c r="D9" s="12"/>
      <c r="E9" s="12"/>
      <c r="F9" s="13"/>
      <c r="G9" s="3"/>
      <c r="H9" s="3"/>
      <c r="I9" s="3"/>
      <c r="J9" s="3"/>
      <c r="K9" s="3"/>
      <c r="L9" s="3"/>
      <c r="M9" s="3"/>
    </row>
    <row r="10" spans="1:14" s="6" customFormat="1" x14ac:dyDescent="0.25">
      <c r="A10" s="80" t="s">
        <v>38</v>
      </c>
      <c r="B10" s="34"/>
      <c r="C10" s="15"/>
      <c r="D10" s="15"/>
      <c r="E10" s="35" t="s">
        <v>15</v>
      </c>
      <c r="F10" s="56">
        <v>0.15</v>
      </c>
      <c r="G10" s="36"/>
      <c r="H10" s="36"/>
      <c r="I10" s="36"/>
      <c r="J10" s="36"/>
      <c r="K10" s="36"/>
      <c r="L10" s="36"/>
      <c r="M10" s="36"/>
    </row>
    <row r="11" spans="1:14" ht="14.45" customHeight="1" x14ac:dyDescent="0.25">
      <c r="A11" s="31"/>
      <c r="B11" s="32"/>
      <c r="C11" s="32"/>
      <c r="D11" s="32"/>
      <c r="E11" s="32"/>
      <c r="F11" s="33"/>
      <c r="G11" s="3"/>
      <c r="H11" s="3"/>
      <c r="I11" s="3"/>
      <c r="J11" s="3"/>
      <c r="K11" s="3"/>
      <c r="L11" s="3"/>
      <c r="M11" s="3"/>
    </row>
    <row r="12" spans="1:14" x14ac:dyDescent="0.25">
      <c r="A12" s="253" t="s">
        <v>4</v>
      </c>
      <c r="B12" s="254"/>
      <c r="C12" s="253" t="s">
        <v>18</v>
      </c>
      <c r="D12" s="254"/>
      <c r="E12" s="255" t="s">
        <v>19</v>
      </c>
      <c r="F12" s="256"/>
      <c r="G12" s="3"/>
      <c r="H12" s="3"/>
      <c r="I12" s="3"/>
      <c r="J12" s="3"/>
      <c r="K12" s="3"/>
      <c r="L12" s="3"/>
      <c r="M12" s="3"/>
    </row>
    <row r="13" spans="1:14" ht="85.15" customHeight="1" x14ac:dyDescent="0.25">
      <c r="A13" s="257" t="s">
        <v>21</v>
      </c>
      <c r="B13" s="258"/>
      <c r="C13" s="259" t="s">
        <v>20</v>
      </c>
      <c r="D13" s="258"/>
      <c r="E13" s="57"/>
      <c r="F13" s="58"/>
      <c r="G13" s="3"/>
      <c r="H13" s="3"/>
      <c r="I13" s="3"/>
      <c r="J13" s="3"/>
      <c r="K13" s="3"/>
      <c r="L13" s="3"/>
      <c r="M13" s="3"/>
    </row>
    <row r="14" spans="1:14" x14ac:dyDescent="0.25">
      <c r="A14" s="46"/>
      <c r="B14" s="47"/>
      <c r="C14" s="47"/>
      <c r="D14" s="47"/>
      <c r="E14" s="48"/>
      <c r="F14" s="48"/>
      <c r="G14" s="3"/>
      <c r="H14" s="3"/>
      <c r="I14" s="3"/>
      <c r="J14" s="3"/>
      <c r="K14" s="3"/>
      <c r="L14" s="3"/>
      <c r="M14" s="3"/>
    </row>
    <row r="15" spans="1:14" x14ac:dyDescent="0.25">
      <c r="A15" s="11"/>
      <c r="B15" s="28"/>
      <c r="C15" s="12"/>
      <c r="D15" s="12"/>
      <c r="E15" s="12"/>
      <c r="F15" s="13"/>
      <c r="G15" s="3"/>
      <c r="H15" s="3"/>
      <c r="I15" s="3"/>
      <c r="J15" s="3"/>
      <c r="K15" s="3"/>
      <c r="L15" s="3"/>
      <c r="M15" s="3"/>
    </row>
    <row r="16" spans="1:14" x14ac:dyDescent="0.25">
      <c r="A16" s="14" t="s">
        <v>49</v>
      </c>
      <c r="B16" s="29"/>
      <c r="C16" s="15"/>
      <c r="D16" s="15"/>
      <c r="E16" s="16" t="s">
        <v>15</v>
      </c>
      <c r="F16" s="56">
        <v>0.55000000000000004</v>
      </c>
      <c r="G16" s="3"/>
      <c r="H16" s="3"/>
      <c r="I16" s="3"/>
      <c r="J16" s="3"/>
      <c r="K16" s="3"/>
      <c r="L16" s="3"/>
      <c r="M16" s="3"/>
    </row>
    <row r="17" spans="1:13" x14ac:dyDescent="0.25">
      <c r="A17" s="17"/>
      <c r="B17" s="18"/>
      <c r="C17" s="18"/>
      <c r="D17" s="18"/>
      <c r="E17" s="18"/>
      <c r="F17" s="19"/>
      <c r="G17" s="3"/>
      <c r="H17" s="3"/>
      <c r="I17" s="3"/>
      <c r="J17" s="3"/>
      <c r="K17" s="3"/>
      <c r="L17" s="3"/>
      <c r="M17" s="3"/>
    </row>
    <row r="18" spans="1:13" ht="38.25" x14ac:dyDescent="0.25">
      <c r="A18" s="217" t="s">
        <v>57</v>
      </c>
      <c r="B18" s="217"/>
      <c r="C18" s="125" t="s">
        <v>12</v>
      </c>
      <c r="D18" s="125" t="s">
        <v>11</v>
      </c>
      <c r="E18" s="126" t="s">
        <v>13</v>
      </c>
      <c r="F18" s="126" t="s">
        <v>17</v>
      </c>
      <c r="G18" s="3"/>
      <c r="H18" s="3"/>
      <c r="I18" s="3"/>
      <c r="J18" s="3"/>
      <c r="K18" s="3"/>
      <c r="L18" s="3"/>
      <c r="M18" s="3"/>
    </row>
    <row r="19" spans="1:13" s="5" customFormat="1" ht="137.25" customHeight="1" x14ac:dyDescent="0.25">
      <c r="A19" s="218" t="s">
        <v>94</v>
      </c>
      <c r="B19" s="219"/>
      <c r="C19" s="137"/>
      <c r="D19" s="137"/>
      <c r="E19" s="137"/>
      <c r="F19" s="136"/>
      <c r="G19" s="4"/>
      <c r="H19" s="4"/>
      <c r="I19" s="4"/>
      <c r="J19" s="4"/>
      <c r="K19" s="4"/>
      <c r="L19" s="4"/>
      <c r="M19" s="4"/>
    </row>
    <row r="20" spans="1:13" s="5" customFormat="1" ht="143.25" customHeight="1" x14ac:dyDescent="0.25">
      <c r="A20" s="218" t="s">
        <v>95</v>
      </c>
      <c r="B20" s="219"/>
      <c r="C20" s="137"/>
      <c r="D20" s="137"/>
      <c r="E20" s="138"/>
      <c r="F20" s="136"/>
      <c r="G20" s="4"/>
      <c r="H20" s="4"/>
      <c r="I20" s="4"/>
      <c r="J20" s="4"/>
      <c r="K20" s="4"/>
      <c r="L20" s="4"/>
      <c r="M20" s="4"/>
    </row>
    <row r="21" spans="1:13" s="5" customFormat="1" ht="261" customHeight="1" x14ac:dyDescent="0.25">
      <c r="A21" s="220" t="s">
        <v>97</v>
      </c>
      <c r="B21" s="221"/>
      <c r="C21" s="137"/>
      <c r="D21" s="137"/>
      <c r="E21" s="138"/>
      <c r="F21" s="136"/>
      <c r="G21" s="4"/>
      <c r="H21" s="4"/>
      <c r="I21" s="4"/>
      <c r="J21" s="4"/>
      <c r="K21" s="4"/>
      <c r="L21" s="4"/>
      <c r="M21" s="4"/>
    </row>
    <row r="22" spans="1:13" s="5" customFormat="1" ht="173.25" customHeight="1" x14ac:dyDescent="0.25">
      <c r="A22" s="218" t="s">
        <v>96</v>
      </c>
      <c r="B22" s="222"/>
      <c r="C22" s="137"/>
      <c r="D22" s="137"/>
      <c r="E22" s="138"/>
      <c r="F22" s="136"/>
      <c r="G22" s="4"/>
      <c r="H22" s="4"/>
      <c r="I22" s="4"/>
      <c r="J22" s="4"/>
      <c r="K22" s="4"/>
      <c r="L22" s="4"/>
      <c r="M22" s="4"/>
    </row>
    <row r="23" spans="1:13" s="124" customFormat="1" x14ac:dyDescent="0.25">
      <c r="A23" s="120"/>
      <c r="B23" s="120"/>
      <c r="C23" s="121"/>
      <c r="D23" s="122"/>
      <c r="E23" s="122"/>
      <c r="F23" s="121"/>
      <c r="G23" s="123"/>
      <c r="H23" s="123"/>
      <c r="I23" s="123"/>
      <c r="J23" s="123"/>
      <c r="K23" s="123"/>
      <c r="L23" s="123"/>
      <c r="M23" s="123"/>
    </row>
    <row r="24" spans="1:13" x14ac:dyDescent="0.25">
      <c r="A24" s="11"/>
      <c r="B24" s="28"/>
      <c r="C24" s="12"/>
      <c r="D24" s="12"/>
      <c r="E24" s="12"/>
      <c r="F24" s="13"/>
      <c r="G24" s="3"/>
      <c r="H24" s="3"/>
      <c r="I24" s="3"/>
      <c r="J24" s="3"/>
      <c r="K24" s="3"/>
      <c r="L24" s="3"/>
      <c r="M24" s="3"/>
    </row>
    <row r="25" spans="1:13" x14ac:dyDescent="0.25">
      <c r="A25" s="75" t="s">
        <v>48</v>
      </c>
      <c r="B25" s="29"/>
      <c r="C25" s="15"/>
      <c r="D25" s="15"/>
      <c r="E25" s="16" t="s">
        <v>15</v>
      </c>
      <c r="F25" s="37">
        <v>0.3</v>
      </c>
      <c r="G25" s="3"/>
      <c r="H25" s="3"/>
      <c r="I25" s="3"/>
      <c r="J25" s="3"/>
      <c r="K25" s="3"/>
      <c r="L25" s="3"/>
      <c r="M25" s="3"/>
    </row>
    <row r="26" spans="1:13" x14ac:dyDescent="0.25">
      <c r="A26" s="17"/>
      <c r="B26" s="18"/>
      <c r="C26" s="18"/>
      <c r="D26" s="18"/>
      <c r="E26" s="18"/>
      <c r="F26" s="19"/>
      <c r="G26" s="3"/>
      <c r="H26" s="3"/>
      <c r="I26" s="3"/>
      <c r="J26" s="3"/>
      <c r="K26" s="3"/>
      <c r="L26" s="3"/>
      <c r="M26" s="3"/>
    </row>
    <row r="27" spans="1:13" x14ac:dyDescent="0.25">
      <c r="A27" s="22"/>
      <c r="B27" s="23"/>
      <c r="C27" s="23"/>
      <c r="D27" s="23"/>
      <c r="E27" s="23"/>
      <c r="F27" s="24"/>
      <c r="G27" s="3"/>
      <c r="H27" s="3"/>
      <c r="I27" s="3"/>
    </row>
    <row r="28" spans="1:13" s="8" customFormat="1" x14ac:dyDescent="0.25">
      <c r="A28" s="244" t="s">
        <v>37</v>
      </c>
      <c r="B28" s="245"/>
      <c r="C28" s="245"/>
      <c r="D28" s="25"/>
      <c r="E28" s="26" t="s">
        <v>35</v>
      </c>
      <c r="F28" s="74">
        <v>0.3</v>
      </c>
      <c r="G28" s="7"/>
      <c r="H28" s="7"/>
      <c r="I28" s="7"/>
    </row>
    <row r="29" spans="1:13" s="8" customFormat="1" x14ac:dyDescent="0.25">
      <c r="A29" s="241" t="s">
        <v>16</v>
      </c>
      <c r="B29" s="242"/>
      <c r="C29" s="242"/>
      <c r="D29" s="242"/>
      <c r="E29" s="242"/>
      <c r="F29" s="243"/>
      <c r="G29" s="7"/>
      <c r="H29" s="7"/>
      <c r="I29" s="7"/>
    </row>
    <row r="30" spans="1:13" s="10" customFormat="1" ht="38.25" x14ac:dyDescent="0.25">
      <c r="A30" s="20" t="s">
        <v>4</v>
      </c>
      <c r="B30" s="20" t="s">
        <v>18</v>
      </c>
      <c r="C30" s="30" t="s">
        <v>12</v>
      </c>
      <c r="D30" s="30" t="s">
        <v>11</v>
      </c>
      <c r="E30" s="21" t="s">
        <v>13</v>
      </c>
      <c r="F30" s="21" t="s">
        <v>17</v>
      </c>
      <c r="G30" s="9"/>
      <c r="H30" s="9"/>
      <c r="I30" s="9"/>
    </row>
    <row r="31" spans="1:13" s="5" customFormat="1" ht="90.6" customHeight="1" x14ac:dyDescent="0.25">
      <c r="A31" s="134" t="s">
        <v>65</v>
      </c>
      <c r="B31" s="134" t="s">
        <v>74</v>
      </c>
      <c r="C31" s="139"/>
      <c r="D31" s="140"/>
      <c r="E31" s="141"/>
      <c r="F31" s="145"/>
      <c r="G31" s="4"/>
      <c r="H31" s="4"/>
      <c r="I31" s="4"/>
    </row>
    <row r="32" spans="1:13" s="5" customFormat="1" ht="95.45" customHeight="1" x14ac:dyDescent="0.25">
      <c r="A32" s="134" t="s">
        <v>66</v>
      </c>
      <c r="B32" s="130" t="s">
        <v>59</v>
      </c>
      <c r="C32" s="139"/>
      <c r="D32" s="140"/>
      <c r="E32" s="141"/>
      <c r="F32" s="145"/>
      <c r="G32" s="4"/>
      <c r="H32" s="4"/>
      <c r="I32" s="4"/>
    </row>
    <row r="33" spans="1:9" s="5" customFormat="1" ht="82.9" customHeight="1" x14ac:dyDescent="0.25">
      <c r="A33" s="134" t="s">
        <v>67</v>
      </c>
      <c r="B33" s="132" t="s">
        <v>58</v>
      </c>
      <c r="C33" s="139"/>
      <c r="D33" s="140"/>
      <c r="E33" s="141"/>
      <c r="F33" s="145"/>
      <c r="G33" s="4"/>
      <c r="H33" s="4"/>
      <c r="I33" s="4"/>
    </row>
    <row r="34" spans="1:9" s="5" customFormat="1" ht="96" customHeight="1" x14ac:dyDescent="0.25">
      <c r="A34" s="134" t="s">
        <v>69</v>
      </c>
      <c r="B34" s="134" t="s">
        <v>71</v>
      </c>
      <c r="C34" s="139"/>
      <c r="D34" s="140"/>
      <c r="E34" s="141"/>
      <c r="F34" s="145"/>
      <c r="G34" s="4"/>
      <c r="H34" s="4"/>
      <c r="I34" s="4"/>
    </row>
    <row r="35" spans="1:9" s="5" customFormat="1" ht="116.45" customHeight="1" x14ac:dyDescent="0.25">
      <c r="A35" s="135" t="s">
        <v>68</v>
      </c>
      <c r="B35" s="135" t="s">
        <v>70</v>
      </c>
      <c r="C35" s="142"/>
      <c r="D35" s="143"/>
      <c r="E35" s="144"/>
      <c r="F35" s="146"/>
      <c r="G35" s="4"/>
      <c r="H35" s="4"/>
      <c r="I35" s="4"/>
    </row>
    <row r="36" spans="1:9" s="5" customFormat="1" x14ac:dyDescent="0.25">
      <c r="A36" s="78"/>
      <c r="B36" s="78"/>
      <c r="C36" s="78"/>
      <c r="D36" s="79"/>
      <c r="E36" s="79"/>
      <c r="F36" s="79"/>
      <c r="G36" s="4"/>
      <c r="H36" s="4"/>
      <c r="I36" s="4"/>
    </row>
    <row r="37" spans="1:9" x14ac:dyDescent="0.25">
      <c r="A37" s="22"/>
      <c r="B37" s="23"/>
      <c r="C37" s="23"/>
      <c r="D37" s="23"/>
      <c r="E37" s="23"/>
      <c r="F37" s="24"/>
      <c r="G37" s="3"/>
      <c r="H37" s="3"/>
      <c r="I37" s="3"/>
    </row>
    <row r="38" spans="1:9" s="8" customFormat="1" x14ac:dyDescent="0.25">
      <c r="A38" s="244" t="s">
        <v>36</v>
      </c>
      <c r="B38" s="245"/>
      <c r="C38" s="245"/>
      <c r="D38" s="25"/>
      <c r="E38" s="26" t="s">
        <v>35</v>
      </c>
      <c r="F38" s="74">
        <v>0.6</v>
      </c>
      <c r="G38" s="7"/>
      <c r="H38" s="7"/>
      <c r="I38" s="7"/>
    </row>
    <row r="39" spans="1:9" s="8" customFormat="1" x14ac:dyDescent="0.25">
      <c r="A39" s="241" t="s">
        <v>16</v>
      </c>
      <c r="B39" s="242"/>
      <c r="C39" s="242"/>
      <c r="D39" s="242"/>
      <c r="E39" s="242"/>
      <c r="F39" s="243"/>
      <c r="G39" s="7"/>
      <c r="H39" s="7"/>
      <c r="I39" s="7"/>
    </row>
    <row r="40" spans="1:9" x14ac:dyDescent="0.25">
      <c r="A40" s="27" t="s">
        <v>5</v>
      </c>
      <c r="B40" s="27"/>
      <c r="C40" s="2"/>
      <c r="D40" s="2"/>
      <c r="E40" s="2"/>
      <c r="F40" s="2"/>
      <c r="G40" s="3"/>
      <c r="H40" s="3"/>
      <c r="I40" s="3"/>
    </row>
    <row r="41" spans="1:9" s="10" customFormat="1" ht="38.25" x14ac:dyDescent="0.25">
      <c r="A41" s="20" t="s">
        <v>4</v>
      </c>
      <c r="B41" s="20" t="s">
        <v>18</v>
      </c>
      <c r="C41" s="30" t="s">
        <v>12</v>
      </c>
      <c r="D41" s="30" t="s">
        <v>11</v>
      </c>
      <c r="E41" s="21" t="s">
        <v>13</v>
      </c>
      <c r="F41" s="21" t="s">
        <v>17</v>
      </c>
      <c r="G41" s="9"/>
      <c r="H41" s="9"/>
      <c r="I41" s="9"/>
    </row>
    <row r="42" spans="1:9" s="5" customFormat="1" ht="97.5" customHeight="1" x14ac:dyDescent="0.25">
      <c r="A42" s="133" t="s">
        <v>62</v>
      </c>
      <c r="B42" s="130" t="s">
        <v>72</v>
      </c>
      <c r="C42" s="139"/>
      <c r="D42" s="140"/>
      <c r="E42" s="147"/>
      <c r="F42" s="145"/>
      <c r="G42" s="4"/>
      <c r="H42" s="4"/>
      <c r="I42" s="4"/>
    </row>
    <row r="43" spans="1:9" s="5" customFormat="1" ht="106.9" customHeight="1" x14ac:dyDescent="0.25">
      <c r="A43" s="133" t="s">
        <v>63</v>
      </c>
      <c r="B43" s="134" t="s">
        <v>73</v>
      </c>
      <c r="C43" s="139"/>
      <c r="D43" s="140"/>
      <c r="E43" s="141"/>
      <c r="F43" s="145"/>
      <c r="G43" s="4"/>
      <c r="H43" s="4"/>
      <c r="I43" s="4"/>
    </row>
    <row r="44" spans="1:9" s="5" customFormat="1" ht="121.5" customHeight="1" x14ac:dyDescent="0.25">
      <c r="A44" s="133" t="s">
        <v>64</v>
      </c>
      <c r="B44" s="133" t="s">
        <v>75</v>
      </c>
      <c r="C44" s="139"/>
      <c r="D44" s="139"/>
      <c r="E44" s="141"/>
      <c r="F44" s="145"/>
      <c r="G44" s="4"/>
      <c r="H44" s="4"/>
      <c r="I44" s="4"/>
    </row>
    <row r="45" spans="1:9" s="5" customFormat="1" x14ac:dyDescent="0.25">
      <c r="A45" s="76"/>
      <c r="B45" s="76"/>
      <c r="C45" s="76"/>
      <c r="D45" s="76"/>
      <c r="E45" s="77"/>
      <c r="F45" s="77"/>
      <c r="G45" s="4"/>
      <c r="H45" s="4"/>
      <c r="I45" s="4"/>
    </row>
    <row r="46" spans="1:9" x14ac:dyDescent="0.25">
      <c r="A46" s="22"/>
      <c r="B46" s="23"/>
      <c r="C46" s="23"/>
      <c r="D46" s="23"/>
      <c r="E46" s="23"/>
      <c r="F46" s="24"/>
      <c r="G46" s="3"/>
      <c r="H46" s="3"/>
      <c r="I46" s="3"/>
    </row>
    <row r="47" spans="1:9" s="8" customFormat="1" x14ac:dyDescent="0.25">
      <c r="A47" s="244" t="s">
        <v>34</v>
      </c>
      <c r="B47" s="245"/>
      <c r="C47" s="245"/>
      <c r="D47" s="25"/>
      <c r="E47" s="26" t="s">
        <v>35</v>
      </c>
      <c r="F47" s="74">
        <v>0.1</v>
      </c>
      <c r="G47" s="7"/>
      <c r="H47" s="7"/>
      <c r="I47" s="7"/>
    </row>
    <row r="48" spans="1:9" s="8" customFormat="1" x14ac:dyDescent="0.25">
      <c r="A48" s="241" t="s">
        <v>16</v>
      </c>
      <c r="B48" s="242"/>
      <c r="C48" s="242"/>
      <c r="D48" s="242"/>
      <c r="E48" s="242"/>
      <c r="F48" s="243"/>
      <c r="G48" s="7"/>
      <c r="H48" s="7"/>
      <c r="I48" s="7"/>
    </row>
    <row r="49" spans="1:13" x14ac:dyDescent="0.25">
      <c r="A49" s="1" t="s">
        <v>6</v>
      </c>
      <c r="B49" s="1"/>
      <c r="C49" s="2"/>
      <c r="D49" s="2"/>
      <c r="E49" s="2"/>
      <c r="F49" s="2"/>
      <c r="G49" s="3"/>
      <c r="H49" s="3"/>
      <c r="I49" s="3"/>
    </row>
    <row r="50" spans="1:13" s="10" customFormat="1" ht="38.25" x14ac:dyDescent="0.25">
      <c r="A50" s="20" t="s">
        <v>4</v>
      </c>
      <c r="B50" s="20" t="s">
        <v>18</v>
      </c>
      <c r="C50" s="30" t="s">
        <v>12</v>
      </c>
      <c r="D50" s="30" t="s">
        <v>11</v>
      </c>
      <c r="E50" s="21" t="s">
        <v>13</v>
      </c>
      <c r="F50" s="21" t="s">
        <v>17</v>
      </c>
      <c r="G50" s="9"/>
      <c r="H50" s="9"/>
      <c r="I50" s="9"/>
    </row>
    <row r="51" spans="1:13" s="5" customFormat="1" ht="109.5" customHeight="1" x14ac:dyDescent="0.25">
      <c r="A51" s="130" t="s">
        <v>60</v>
      </c>
      <c r="B51" s="130" t="s">
        <v>59</v>
      </c>
      <c r="C51" s="148"/>
      <c r="D51" s="149"/>
      <c r="E51" s="150"/>
      <c r="F51" s="154"/>
      <c r="G51" s="4"/>
      <c r="H51" s="4"/>
      <c r="I51" s="4"/>
    </row>
    <row r="52" spans="1:13" s="5" customFormat="1" ht="81" customHeight="1" x14ac:dyDescent="0.25">
      <c r="A52" s="131" t="s">
        <v>61</v>
      </c>
      <c r="B52" s="132" t="s">
        <v>58</v>
      </c>
      <c r="C52" s="151"/>
      <c r="D52" s="152"/>
      <c r="E52" s="153"/>
      <c r="F52" s="155"/>
      <c r="G52" s="4"/>
      <c r="H52" s="4"/>
      <c r="I52" s="4"/>
    </row>
    <row r="53" spans="1:13" x14ac:dyDescent="0.25">
      <c r="A53" s="59"/>
      <c r="B53" s="59"/>
      <c r="C53" s="59"/>
      <c r="D53" s="60"/>
      <c r="E53" s="60"/>
      <c r="F53" s="61"/>
      <c r="G53" s="3"/>
      <c r="H53" s="3"/>
      <c r="I53" s="3"/>
      <c r="J53" s="3"/>
      <c r="K53" s="3"/>
      <c r="L53" s="3"/>
      <c r="M53" s="3"/>
    </row>
    <row r="54" spans="1:13" x14ac:dyDescent="0.25">
      <c r="A54" s="86"/>
      <c r="B54" s="87"/>
      <c r="C54" s="88"/>
      <c r="D54" s="88"/>
      <c r="E54" s="88"/>
      <c r="F54" s="89"/>
      <c r="G54" s="3"/>
      <c r="H54" s="3"/>
      <c r="I54" s="3"/>
      <c r="J54" s="3"/>
      <c r="K54" s="3"/>
      <c r="L54" s="3"/>
      <c r="M54" s="3"/>
    </row>
    <row r="55" spans="1:13" x14ac:dyDescent="0.25">
      <c r="A55" s="90" t="s">
        <v>47</v>
      </c>
      <c r="B55" s="91"/>
      <c r="C55" s="92"/>
      <c r="D55" s="92"/>
      <c r="E55" s="93"/>
      <c r="F55" s="94"/>
      <c r="G55" s="3"/>
      <c r="H55" s="3"/>
      <c r="I55" s="3"/>
      <c r="J55" s="3"/>
      <c r="K55" s="3"/>
      <c r="L55" s="3"/>
      <c r="M55" s="3"/>
    </row>
    <row r="56" spans="1:13" x14ac:dyDescent="0.25">
      <c r="A56" s="95"/>
      <c r="B56" s="96"/>
      <c r="C56" s="96"/>
      <c r="D56" s="96"/>
      <c r="E56" s="96"/>
      <c r="F56" s="97"/>
      <c r="G56" s="3"/>
      <c r="H56" s="3"/>
      <c r="I56" s="3"/>
      <c r="J56" s="3"/>
      <c r="K56" s="3"/>
      <c r="L56" s="3"/>
      <c r="M56" s="3"/>
    </row>
    <row r="57" spans="1:13" x14ac:dyDescent="0.25">
      <c r="A57" s="62"/>
      <c r="B57" s="62"/>
      <c r="C57" s="62"/>
      <c r="D57" s="60"/>
      <c r="E57" s="60"/>
      <c r="F57" s="60"/>
      <c r="G57" s="3"/>
      <c r="H57" s="3"/>
      <c r="I57" s="3"/>
      <c r="J57" s="3"/>
      <c r="K57" s="3"/>
      <c r="L57" s="3"/>
      <c r="M57" s="3"/>
    </row>
    <row r="58" spans="1:13" s="5" customFormat="1" x14ac:dyDescent="0.25">
      <c r="A58" s="42" t="s">
        <v>7</v>
      </c>
      <c r="B58" s="215" t="str">
        <f>IF(ISBLANK($B$4),"",$B$4)</f>
        <v>MOHSEN KHARAZI ESFAHANI</v>
      </c>
      <c r="C58" s="216"/>
      <c r="D58" s="82"/>
      <c r="E58" s="43"/>
      <c r="F58" s="52"/>
      <c r="G58" s="4"/>
      <c r="H58" s="4"/>
      <c r="I58" s="4"/>
      <c r="J58" s="4"/>
      <c r="K58" s="4"/>
      <c r="L58" s="4"/>
      <c r="M58" s="4"/>
    </row>
    <row r="59" spans="1:13" s="5" customFormat="1" x14ac:dyDescent="0.25">
      <c r="A59" s="40"/>
      <c r="B59" s="98"/>
      <c r="C59" s="98"/>
      <c r="D59" s="81"/>
      <c r="E59" s="40"/>
      <c r="F59" s="40"/>
      <c r="G59" s="4"/>
      <c r="H59" s="4"/>
      <c r="I59" s="4"/>
      <c r="J59" s="4"/>
      <c r="K59" s="4"/>
      <c r="L59" s="4"/>
      <c r="M59" s="4"/>
    </row>
    <row r="60" spans="1:13" x14ac:dyDescent="0.25">
      <c r="A60" s="83" t="s">
        <v>39</v>
      </c>
      <c r="B60" s="84"/>
      <c r="C60" s="84"/>
      <c r="D60" s="84"/>
      <c r="E60" s="84"/>
      <c r="F60" s="85"/>
      <c r="G60" s="3"/>
      <c r="H60" s="3"/>
      <c r="I60" s="3"/>
      <c r="J60" s="3"/>
      <c r="K60" s="3"/>
      <c r="L60" s="3"/>
      <c r="M60" s="3"/>
    </row>
    <row r="61" spans="1:13" x14ac:dyDescent="0.25">
      <c r="A61" s="229"/>
      <c r="B61" s="230"/>
      <c r="C61" s="230"/>
      <c r="D61" s="230"/>
      <c r="E61" s="230"/>
      <c r="F61" s="231"/>
      <c r="G61" s="3"/>
      <c r="H61" s="3"/>
      <c r="I61" s="3"/>
    </row>
    <row r="62" spans="1:13" x14ac:dyDescent="0.25">
      <c r="A62" s="229"/>
      <c r="B62" s="230"/>
      <c r="C62" s="230"/>
      <c r="D62" s="230"/>
      <c r="E62" s="230"/>
      <c r="F62" s="231"/>
      <c r="G62" s="3"/>
      <c r="H62" s="3"/>
      <c r="I62" s="3"/>
    </row>
    <row r="63" spans="1:13" x14ac:dyDescent="0.25">
      <c r="A63" s="229"/>
      <c r="B63" s="230"/>
      <c r="C63" s="230"/>
      <c r="D63" s="230"/>
      <c r="E63" s="230"/>
      <c r="F63" s="231"/>
      <c r="G63" s="3"/>
      <c r="H63" s="3"/>
      <c r="I63" s="3"/>
    </row>
    <row r="64" spans="1:13" x14ac:dyDescent="0.25">
      <c r="A64" s="229"/>
      <c r="B64" s="230"/>
      <c r="C64" s="230"/>
      <c r="D64" s="230"/>
      <c r="E64" s="230"/>
      <c r="F64" s="231"/>
      <c r="G64" s="3"/>
      <c r="H64" s="3"/>
      <c r="I64" s="3"/>
    </row>
    <row r="65" spans="1:9" x14ac:dyDescent="0.25">
      <c r="A65" s="229"/>
      <c r="B65" s="230"/>
      <c r="C65" s="230"/>
      <c r="D65" s="230"/>
      <c r="E65" s="230"/>
      <c r="F65" s="231"/>
      <c r="G65" s="3"/>
      <c r="H65" s="3"/>
      <c r="I65" s="3"/>
    </row>
    <row r="66" spans="1:9" x14ac:dyDescent="0.25">
      <c r="A66" s="232"/>
      <c r="B66" s="233"/>
      <c r="C66" s="233"/>
      <c r="D66" s="233"/>
      <c r="E66" s="233"/>
      <c r="F66" s="234"/>
      <c r="G66" s="3"/>
      <c r="H66" s="3"/>
      <c r="I66" s="3"/>
    </row>
    <row r="67" spans="1:9" x14ac:dyDescent="0.25">
      <c r="A67" s="83" t="s">
        <v>40</v>
      </c>
      <c r="B67" s="84"/>
      <c r="C67" s="84"/>
      <c r="D67" s="84"/>
      <c r="E67" s="84"/>
      <c r="F67" s="85"/>
      <c r="G67" s="3"/>
      <c r="H67" s="3"/>
      <c r="I67" s="3"/>
    </row>
    <row r="68" spans="1:9" x14ac:dyDescent="0.25">
      <c r="A68" s="229"/>
      <c r="B68" s="230"/>
      <c r="C68" s="230"/>
      <c r="D68" s="230"/>
      <c r="E68" s="230"/>
      <c r="F68" s="231"/>
      <c r="G68" s="3"/>
      <c r="H68" s="3"/>
      <c r="I68" s="3"/>
    </row>
    <row r="69" spans="1:9" x14ac:dyDescent="0.25">
      <c r="A69" s="229"/>
      <c r="B69" s="230"/>
      <c r="C69" s="230"/>
      <c r="D69" s="230"/>
      <c r="E69" s="230"/>
      <c r="F69" s="231"/>
      <c r="G69" s="3"/>
      <c r="H69" s="3"/>
      <c r="I69" s="3"/>
    </row>
    <row r="70" spans="1:9" x14ac:dyDescent="0.25">
      <c r="A70" s="229"/>
      <c r="B70" s="230"/>
      <c r="C70" s="230"/>
      <c r="D70" s="230"/>
      <c r="E70" s="230"/>
      <c r="F70" s="231"/>
      <c r="G70" s="3"/>
      <c r="H70" s="3"/>
      <c r="I70" s="3"/>
    </row>
    <row r="71" spans="1:9" x14ac:dyDescent="0.25">
      <c r="A71" s="229"/>
      <c r="B71" s="230"/>
      <c r="C71" s="230"/>
      <c r="D71" s="230"/>
      <c r="E71" s="230"/>
      <c r="F71" s="231"/>
      <c r="G71" s="3"/>
      <c r="H71" s="3"/>
      <c r="I71" s="3"/>
    </row>
    <row r="72" spans="1:9" x14ac:dyDescent="0.25">
      <c r="A72" s="229"/>
      <c r="B72" s="230"/>
      <c r="C72" s="230"/>
      <c r="D72" s="230"/>
      <c r="E72" s="230"/>
      <c r="F72" s="231"/>
      <c r="G72" s="3"/>
      <c r="H72" s="3"/>
      <c r="I72" s="3"/>
    </row>
    <row r="73" spans="1:9" x14ac:dyDescent="0.25">
      <c r="A73" s="232"/>
      <c r="B73" s="233"/>
      <c r="C73" s="233"/>
      <c r="D73" s="233"/>
      <c r="E73" s="233"/>
      <c r="F73" s="234"/>
      <c r="G73" s="3"/>
      <c r="H73" s="3"/>
      <c r="I73" s="3"/>
    </row>
    <row r="74" spans="1:9" x14ac:dyDescent="0.25">
      <c r="A74" s="83" t="s">
        <v>41</v>
      </c>
      <c r="B74" s="84"/>
      <c r="C74" s="84"/>
      <c r="D74" s="84"/>
      <c r="E74" s="84"/>
      <c r="F74" s="85"/>
    </row>
    <row r="75" spans="1:9" x14ac:dyDescent="0.25">
      <c r="A75" s="235"/>
      <c r="B75" s="236"/>
      <c r="C75" s="236"/>
      <c r="D75" s="236"/>
      <c r="E75" s="236"/>
      <c r="F75" s="237"/>
    </row>
    <row r="76" spans="1:9" x14ac:dyDescent="0.25">
      <c r="A76" s="235"/>
      <c r="B76" s="236"/>
      <c r="C76" s="236"/>
      <c r="D76" s="236"/>
      <c r="E76" s="236"/>
      <c r="F76" s="237"/>
    </row>
    <row r="77" spans="1:9" x14ac:dyDescent="0.25">
      <c r="A77" s="235"/>
      <c r="B77" s="236"/>
      <c r="C77" s="236"/>
      <c r="D77" s="236"/>
      <c r="E77" s="236"/>
      <c r="F77" s="237"/>
    </row>
    <row r="78" spans="1:9" x14ac:dyDescent="0.25">
      <c r="A78" s="235"/>
      <c r="B78" s="236"/>
      <c r="C78" s="236"/>
      <c r="D78" s="236"/>
      <c r="E78" s="236"/>
      <c r="F78" s="237"/>
    </row>
    <row r="79" spans="1:9" x14ac:dyDescent="0.25">
      <c r="A79" s="235"/>
      <c r="B79" s="236"/>
      <c r="C79" s="236"/>
      <c r="D79" s="236"/>
      <c r="E79" s="236"/>
      <c r="F79" s="237"/>
    </row>
    <row r="80" spans="1:9" x14ac:dyDescent="0.25">
      <c r="A80" s="235"/>
      <c r="B80" s="236"/>
      <c r="C80" s="236"/>
      <c r="D80" s="236"/>
      <c r="E80" s="236"/>
      <c r="F80" s="237"/>
    </row>
    <row r="81" spans="1:13" x14ac:dyDescent="0.25">
      <c r="A81" s="83" t="s">
        <v>42</v>
      </c>
      <c r="B81" s="84"/>
      <c r="C81" s="84"/>
      <c r="D81" s="84"/>
      <c r="E81" s="84"/>
      <c r="F81" s="85"/>
    </row>
    <row r="82" spans="1:13" x14ac:dyDescent="0.25">
      <c r="A82" s="235"/>
      <c r="B82" s="236"/>
      <c r="C82" s="236"/>
      <c r="D82" s="236"/>
      <c r="E82" s="236"/>
      <c r="F82" s="237"/>
    </row>
    <row r="83" spans="1:13" x14ac:dyDescent="0.25">
      <c r="A83" s="235"/>
      <c r="B83" s="236"/>
      <c r="C83" s="236"/>
      <c r="D83" s="236"/>
      <c r="E83" s="236"/>
      <c r="F83" s="237"/>
    </row>
    <row r="84" spans="1:13" x14ac:dyDescent="0.25">
      <c r="A84" s="235"/>
      <c r="B84" s="236"/>
      <c r="C84" s="236"/>
      <c r="D84" s="236"/>
      <c r="E84" s="236"/>
      <c r="F84" s="237"/>
    </row>
    <row r="85" spans="1:13" x14ac:dyDescent="0.25">
      <c r="A85" s="235"/>
      <c r="B85" s="236"/>
      <c r="C85" s="236"/>
      <c r="D85" s="236"/>
      <c r="E85" s="236"/>
      <c r="F85" s="237"/>
    </row>
    <row r="86" spans="1:13" x14ac:dyDescent="0.25">
      <c r="A86" s="235"/>
      <c r="B86" s="236"/>
      <c r="C86" s="236"/>
      <c r="D86" s="236"/>
      <c r="E86" s="236"/>
      <c r="F86" s="237"/>
    </row>
    <row r="87" spans="1:13" x14ac:dyDescent="0.25">
      <c r="A87" s="238"/>
      <c r="B87" s="239"/>
      <c r="C87" s="239"/>
      <c r="D87" s="239"/>
      <c r="E87" s="239"/>
      <c r="F87" s="240"/>
    </row>
    <row r="88" spans="1:13" x14ac:dyDescent="0.25">
      <c r="A88" s="62"/>
      <c r="B88" s="62"/>
      <c r="C88" s="62"/>
      <c r="D88" s="60"/>
      <c r="E88" s="60"/>
      <c r="F88" s="60"/>
      <c r="G88" s="3"/>
      <c r="H88" s="3"/>
      <c r="I88" s="3"/>
      <c r="J88" s="3"/>
      <c r="K88" s="3"/>
      <c r="L88" s="3"/>
      <c r="M88" s="3"/>
    </row>
    <row r="89" spans="1:13" s="5" customFormat="1" x14ac:dyDescent="0.25">
      <c r="A89" s="42" t="s">
        <v>7</v>
      </c>
      <c r="B89" s="215" t="str">
        <f>IF(ISBLANK($B$4),"",$B$4)</f>
        <v>MOHSEN KHARAZI ESFAHANI</v>
      </c>
      <c r="C89" s="216"/>
      <c r="D89" s="82"/>
      <c r="E89" s="43"/>
      <c r="F89" s="52"/>
      <c r="G89" s="4"/>
      <c r="H89" s="4"/>
      <c r="I89" s="4"/>
      <c r="J89" s="4"/>
      <c r="K89" s="4"/>
      <c r="L89" s="4"/>
      <c r="M89" s="4"/>
    </row>
    <row r="90" spans="1:13" s="5" customFormat="1" x14ac:dyDescent="0.25">
      <c r="A90" s="40"/>
      <c r="B90" s="98"/>
      <c r="C90" s="98"/>
      <c r="D90" s="81"/>
      <c r="E90" s="40"/>
      <c r="F90" s="40"/>
      <c r="G90" s="4"/>
      <c r="H90" s="4"/>
      <c r="I90" s="4"/>
      <c r="J90" s="4"/>
      <c r="K90" s="4"/>
      <c r="L90" s="4"/>
      <c r="M90" s="4"/>
    </row>
    <row r="91" spans="1:13" x14ac:dyDescent="0.25">
      <c r="A91" s="83" t="s">
        <v>44</v>
      </c>
      <c r="B91" s="84"/>
      <c r="C91" s="84"/>
      <c r="D91" s="84"/>
      <c r="E91" s="84"/>
      <c r="F91" s="85"/>
    </row>
    <row r="92" spans="1:13" x14ac:dyDescent="0.25">
      <c r="A92" s="235"/>
      <c r="B92" s="236"/>
      <c r="C92" s="236"/>
      <c r="D92" s="236"/>
      <c r="E92" s="236"/>
      <c r="F92" s="237"/>
    </row>
    <row r="93" spans="1:13" x14ac:dyDescent="0.25">
      <c r="A93" s="235"/>
      <c r="B93" s="236"/>
      <c r="C93" s="236"/>
      <c r="D93" s="236"/>
      <c r="E93" s="236"/>
      <c r="F93" s="237"/>
    </row>
    <row r="94" spans="1:13" x14ac:dyDescent="0.25">
      <c r="A94" s="235"/>
      <c r="B94" s="236"/>
      <c r="C94" s="236"/>
      <c r="D94" s="236"/>
      <c r="E94" s="236"/>
      <c r="F94" s="237"/>
    </row>
    <row r="95" spans="1:13" x14ac:dyDescent="0.25">
      <c r="A95" s="235"/>
      <c r="B95" s="236"/>
      <c r="C95" s="236"/>
      <c r="D95" s="236"/>
      <c r="E95" s="236"/>
      <c r="F95" s="237"/>
    </row>
    <row r="96" spans="1:13" x14ac:dyDescent="0.25">
      <c r="A96" s="235"/>
      <c r="B96" s="236"/>
      <c r="C96" s="236"/>
      <c r="D96" s="236"/>
      <c r="E96" s="236"/>
      <c r="F96" s="237"/>
    </row>
    <row r="97" spans="1:6" x14ac:dyDescent="0.25">
      <c r="A97" s="235"/>
      <c r="B97" s="236"/>
      <c r="C97" s="236"/>
      <c r="D97" s="236"/>
      <c r="E97" s="236"/>
      <c r="F97" s="237"/>
    </row>
    <row r="98" spans="1:6" x14ac:dyDescent="0.25">
      <c r="A98" s="238"/>
      <c r="B98" s="239"/>
      <c r="C98" s="239"/>
      <c r="D98" s="239"/>
      <c r="E98" s="239"/>
      <c r="F98" s="240"/>
    </row>
    <row r="99" spans="1:6" x14ac:dyDescent="0.25">
      <c r="A99" s="83" t="s">
        <v>45</v>
      </c>
      <c r="B99" s="84"/>
      <c r="C99" s="84"/>
      <c r="D99" s="84"/>
      <c r="E99" s="84"/>
      <c r="F99" s="85"/>
    </row>
    <row r="100" spans="1:6" x14ac:dyDescent="0.25">
      <c r="A100" s="235"/>
      <c r="B100" s="236"/>
      <c r="C100" s="236"/>
      <c r="D100" s="236"/>
      <c r="E100" s="236"/>
      <c r="F100" s="237"/>
    </row>
    <row r="101" spans="1:6" x14ac:dyDescent="0.25">
      <c r="A101" s="235"/>
      <c r="B101" s="236"/>
      <c r="C101" s="236"/>
      <c r="D101" s="236"/>
      <c r="E101" s="236"/>
      <c r="F101" s="237"/>
    </row>
    <row r="102" spans="1:6" x14ac:dyDescent="0.25">
      <c r="A102" s="235"/>
      <c r="B102" s="236"/>
      <c r="C102" s="236"/>
      <c r="D102" s="236"/>
      <c r="E102" s="236"/>
      <c r="F102" s="237"/>
    </row>
    <row r="103" spans="1:6" x14ac:dyDescent="0.25">
      <c r="A103" s="235"/>
      <c r="B103" s="236"/>
      <c r="C103" s="236"/>
      <c r="D103" s="236"/>
      <c r="E103" s="236"/>
      <c r="F103" s="237"/>
    </row>
    <row r="104" spans="1:6" x14ac:dyDescent="0.25">
      <c r="A104" s="235"/>
      <c r="B104" s="236"/>
      <c r="C104" s="236"/>
      <c r="D104" s="236"/>
      <c r="E104" s="236"/>
      <c r="F104" s="237"/>
    </row>
    <row r="105" spans="1:6" x14ac:dyDescent="0.25">
      <c r="A105" s="235"/>
      <c r="B105" s="236"/>
      <c r="C105" s="236"/>
      <c r="D105" s="236"/>
      <c r="E105" s="236"/>
      <c r="F105" s="237"/>
    </row>
    <row r="106" spans="1:6" x14ac:dyDescent="0.25">
      <c r="A106" s="238"/>
      <c r="B106" s="239"/>
      <c r="C106" s="239"/>
      <c r="D106" s="239"/>
      <c r="E106" s="239"/>
      <c r="F106" s="240"/>
    </row>
    <row r="107" spans="1:6" x14ac:dyDescent="0.25">
      <c r="A107" s="127" t="s">
        <v>46</v>
      </c>
      <c r="B107" s="128"/>
      <c r="C107" s="128"/>
      <c r="D107" s="128"/>
      <c r="E107" s="128"/>
      <c r="F107" s="129"/>
    </row>
    <row r="108" spans="1:6" x14ac:dyDescent="0.25">
      <c r="A108" s="229"/>
      <c r="B108" s="230"/>
      <c r="C108" s="230"/>
      <c r="D108" s="230"/>
      <c r="E108" s="230"/>
      <c r="F108" s="231"/>
    </row>
    <row r="109" spans="1:6" x14ac:dyDescent="0.25">
      <c r="A109" s="229"/>
      <c r="B109" s="230"/>
      <c r="C109" s="230"/>
      <c r="D109" s="230"/>
      <c r="E109" s="230"/>
      <c r="F109" s="231"/>
    </row>
    <row r="110" spans="1:6" x14ac:dyDescent="0.25">
      <c r="A110" s="229"/>
      <c r="B110" s="230"/>
      <c r="C110" s="230"/>
      <c r="D110" s="230"/>
      <c r="E110" s="230"/>
      <c r="F110" s="231"/>
    </row>
    <row r="111" spans="1:6" x14ac:dyDescent="0.25">
      <c r="A111" s="229"/>
      <c r="B111" s="230"/>
      <c r="C111" s="230"/>
      <c r="D111" s="230"/>
      <c r="E111" s="230"/>
      <c r="F111" s="231"/>
    </row>
    <row r="112" spans="1:6" x14ac:dyDescent="0.25">
      <c r="A112" s="229"/>
      <c r="B112" s="230"/>
      <c r="C112" s="230"/>
      <c r="D112" s="230"/>
      <c r="E112" s="230"/>
      <c r="F112" s="231"/>
    </row>
    <row r="113" spans="1:13" x14ac:dyDescent="0.25">
      <c r="A113" s="232"/>
      <c r="B113" s="233"/>
      <c r="C113" s="233"/>
      <c r="D113" s="233"/>
      <c r="E113" s="233"/>
      <c r="F113" s="234"/>
    </row>
    <row r="114" spans="1:13" x14ac:dyDescent="0.25">
      <c r="A114" s="83" t="s">
        <v>43</v>
      </c>
      <c r="B114" s="84"/>
      <c r="C114" s="84"/>
      <c r="D114" s="84"/>
      <c r="E114" s="84"/>
      <c r="F114" s="85"/>
    </row>
    <row r="115" spans="1:13" x14ac:dyDescent="0.25">
      <c r="A115" s="235"/>
      <c r="B115" s="236"/>
      <c r="C115" s="236"/>
      <c r="D115" s="236"/>
      <c r="E115" s="236"/>
      <c r="F115" s="237"/>
    </row>
    <row r="116" spans="1:13" x14ac:dyDescent="0.25">
      <c r="A116" s="235"/>
      <c r="B116" s="236"/>
      <c r="C116" s="236"/>
      <c r="D116" s="236"/>
      <c r="E116" s="236"/>
      <c r="F116" s="237"/>
    </row>
    <row r="117" spans="1:13" x14ac:dyDescent="0.25">
      <c r="A117" s="235"/>
      <c r="B117" s="236"/>
      <c r="C117" s="236"/>
      <c r="D117" s="236"/>
      <c r="E117" s="236"/>
      <c r="F117" s="237"/>
    </row>
    <row r="118" spans="1:13" x14ac:dyDescent="0.25">
      <c r="A118" s="235"/>
      <c r="B118" s="236"/>
      <c r="C118" s="236"/>
      <c r="D118" s="236"/>
      <c r="E118" s="236"/>
      <c r="F118" s="237"/>
    </row>
    <row r="119" spans="1:13" x14ac:dyDescent="0.25">
      <c r="A119" s="235"/>
      <c r="B119" s="236"/>
      <c r="C119" s="236"/>
      <c r="D119" s="236"/>
      <c r="E119" s="236"/>
      <c r="F119" s="237"/>
    </row>
    <row r="120" spans="1:13" x14ac:dyDescent="0.25">
      <c r="A120" s="235"/>
      <c r="B120" s="236"/>
      <c r="C120" s="236"/>
      <c r="D120" s="236"/>
      <c r="E120" s="236"/>
      <c r="F120" s="237"/>
    </row>
    <row r="121" spans="1:13" x14ac:dyDescent="0.25">
      <c r="A121" s="238"/>
      <c r="B121" s="239"/>
      <c r="C121" s="239"/>
      <c r="D121" s="239"/>
      <c r="E121" s="239"/>
      <c r="F121" s="240"/>
    </row>
    <row r="122" spans="1:13" x14ac:dyDescent="0.25">
      <c r="A122" s="99"/>
      <c r="B122" s="99"/>
      <c r="C122" s="99"/>
      <c r="D122" s="99"/>
      <c r="E122" s="99"/>
      <c r="F122" s="99"/>
    </row>
    <row r="123" spans="1:13" x14ac:dyDescent="0.25">
      <c r="A123" s="86"/>
      <c r="B123" s="87"/>
      <c r="C123" s="88"/>
      <c r="D123" s="88"/>
      <c r="E123" s="88"/>
      <c r="F123" s="89"/>
    </row>
    <row r="124" spans="1:13" x14ac:dyDescent="0.25">
      <c r="A124" s="246" t="s">
        <v>8</v>
      </c>
      <c r="B124" s="247"/>
      <c r="C124" s="247"/>
      <c r="D124" s="247"/>
      <c r="E124" s="247"/>
      <c r="F124" s="248"/>
    </row>
    <row r="125" spans="1:13" x14ac:dyDescent="0.25">
      <c r="A125" s="156"/>
      <c r="B125" s="157"/>
      <c r="C125" s="96"/>
      <c r="D125" s="96"/>
      <c r="E125" s="96"/>
      <c r="F125" s="97"/>
    </row>
    <row r="127" spans="1:13" s="5" customFormat="1" x14ac:dyDescent="0.25">
      <c r="A127" s="42" t="s">
        <v>7</v>
      </c>
      <c r="B127" s="215" t="str">
        <f>IF(ISBLANK($B$4),"",$B$4)</f>
        <v>MOHSEN KHARAZI ESFAHANI</v>
      </c>
      <c r="C127" s="216"/>
      <c r="D127" s="82"/>
      <c r="E127" s="43"/>
      <c r="F127" s="52"/>
      <c r="G127" s="4"/>
      <c r="H127" s="4"/>
      <c r="I127" s="4"/>
      <c r="J127" s="4"/>
      <c r="K127" s="4"/>
      <c r="L127" s="4"/>
      <c r="M127" s="4"/>
    </row>
    <row r="128" spans="1:13" s="5" customFormat="1" x14ac:dyDescent="0.25">
      <c r="A128" s="40"/>
      <c r="B128" s="98"/>
      <c r="C128" s="98"/>
      <c r="D128" s="81"/>
      <c r="E128" s="40"/>
      <c r="F128" s="40"/>
      <c r="G128" s="4"/>
      <c r="H128" s="4"/>
      <c r="I128" s="4"/>
      <c r="J128" s="4"/>
      <c r="K128" s="4"/>
      <c r="L128" s="4"/>
      <c r="M128" s="4"/>
    </row>
    <row r="129" spans="1:6" x14ac:dyDescent="0.25">
      <c r="A129" s="181" t="s">
        <v>84</v>
      </c>
    </row>
    <row r="130" spans="1:6" x14ac:dyDescent="0.25">
      <c r="A130" s="180"/>
    </row>
    <row r="131" spans="1:6" x14ac:dyDescent="0.25">
      <c r="A131" s="158"/>
      <c r="B131" s="103" t="s">
        <v>28</v>
      </c>
      <c r="C131" s="103" t="s">
        <v>55</v>
      </c>
      <c r="D131" s="103" t="s">
        <v>14</v>
      </c>
      <c r="E131" s="223" t="s">
        <v>31</v>
      </c>
      <c r="F131" s="224"/>
    </row>
    <row r="132" spans="1:6" x14ac:dyDescent="0.25">
      <c r="A132" s="165"/>
      <c r="B132" s="166" t="s">
        <v>0</v>
      </c>
      <c r="C132" s="166" t="s">
        <v>1</v>
      </c>
      <c r="D132" s="166" t="s">
        <v>76</v>
      </c>
      <c r="E132" s="227" t="s">
        <v>79</v>
      </c>
      <c r="F132" s="228"/>
    </row>
    <row r="133" spans="1:6" x14ac:dyDescent="0.25">
      <c r="A133" s="159" t="s">
        <v>54</v>
      </c>
      <c r="B133" s="160">
        <v>5</v>
      </c>
      <c r="C133" s="161">
        <f>$F$13</f>
        <v>0</v>
      </c>
      <c r="D133" s="162">
        <f>$F$10</f>
        <v>0.15</v>
      </c>
      <c r="E133" s="163"/>
      <c r="F133" s="164">
        <f>D133*C133/B133</f>
        <v>0</v>
      </c>
    </row>
    <row r="134" spans="1:6" x14ac:dyDescent="0.25">
      <c r="A134" s="73" t="s">
        <v>53</v>
      </c>
      <c r="B134" s="68">
        <v>20</v>
      </c>
      <c r="C134" s="114">
        <f>SUM($F$19:$F$22)</f>
        <v>0</v>
      </c>
      <c r="D134" s="100">
        <f>$F$16</f>
        <v>0.55000000000000004</v>
      </c>
      <c r="E134" s="104"/>
      <c r="F134" s="109">
        <f>IF(C134&gt;B134,D134*B134/B134,D134*C134/B134)</f>
        <v>0</v>
      </c>
    </row>
    <row r="135" spans="1:6" x14ac:dyDescent="0.25">
      <c r="A135" s="59"/>
      <c r="B135" s="59"/>
      <c r="C135" s="59"/>
      <c r="D135" s="60"/>
      <c r="E135" s="60"/>
      <c r="F135" s="61"/>
    </row>
    <row r="136" spans="1:6" x14ac:dyDescent="0.25">
      <c r="A136" s="168"/>
      <c r="B136" s="171" t="s">
        <v>29</v>
      </c>
      <c r="C136" s="173" t="s">
        <v>30</v>
      </c>
      <c r="D136" s="173" t="s">
        <v>32</v>
      </c>
      <c r="E136" s="225" t="s">
        <v>31</v>
      </c>
      <c r="F136" s="226"/>
    </row>
    <row r="137" spans="1:6" x14ac:dyDescent="0.25">
      <c r="A137" s="169"/>
      <c r="B137" s="172" t="s">
        <v>77</v>
      </c>
      <c r="C137" s="174" t="s">
        <v>2</v>
      </c>
      <c r="D137" s="174" t="s">
        <v>3</v>
      </c>
      <c r="E137" s="211" t="s">
        <v>78</v>
      </c>
      <c r="F137" s="212"/>
    </row>
    <row r="138" spans="1:6" x14ac:dyDescent="0.25">
      <c r="A138" s="167" t="s">
        <v>50</v>
      </c>
      <c r="B138" s="160">
        <v>25</v>
      </c>
      <c r="C138" s="160">
        <f>SUM($F$31:$F$35)</f>
        <v>0</v>
      </c>
      <c r="D138" s="170">
        <f>$F$28</f>
        <v>0.3</v>
      </c>
      <c r="E138" s="70"/>
      <c r="F138" s="164">
        <f>C138/B138*D138</f>
        <v>0</v>
      </c>
    </row>
    <row r="139" spans="1:6" x14ac:dyDescent="0.25">
      <c r="A139" s="105" t="s">
        <v>51</v>
      </c>
      <c r="B139" s="68">
        <v>15</v>
      </c>
      <c r="C139" s="68">
        <f>SUM($F$42:$F$44)</f>
        <v>0</v>
      </c>
      <c r="D139" s="71">
        <f>$F$38</f>
        <v>0.6</v>
      </c>
      <c r="E139" s="69"/>
      <c r="F139" s="109">
        <f>C139/B139*D139</f>
        <v>0</v>
      </c>
    </row>
    <row r="140" spans="1:6" x14ac:dyDescent="0.25">
      <c r="A140" s="105" t="s">
        <v>52</v>
      </c>
      <c r="B140" s="68">
        <v>10</v>
      </c>
      <c r="C140" s="68">
        <f>SUM($F$51:$F$52)</f>
        <v>0</v>
      </c>
      <c r="D140" s="71">
        <f>$F$47</f>
        <v>0.1</v>
      </c>
      <c r="E140" s="111"/>
      <c r="F140" s="112">
        <f>C140/B140*D140</f>
        <v>0</v>
      </c>
    </row>
    <row r="141" spans="1:6" x14ac:dyDescent="0.25">
      <c r="A141" s="106"/>
      <c r="B141" s="107"/>
      <c r="C141" s="108" t="s">
        <v>81</v>
      </c>
      <c r="D141" s="110">
        <f>SUM(D138:D140)</f>
        <v>0.99999999999999989</v>
      </c>
      <c r="E141" s="177"/>
      <c r="F141" s="178"/>
    </row>
    <row r="142" spans="1:6" x14ac:dyDescent="0.25">
      <c r="A142" s="175"/>
      <c r="B142" s="176"/>
      <c r="C142" s="108" t="s">
        <v>83</v>
      </c>
      <c r="D142" s="179"/>
      <c r="E142" s="69"/>
      <c r="F142" s="113">
        <f>SUM(F138:F140)</f>
        <v>0</v>
      </c>
    </row>
    <row r="143" spans="1:6" x14ac:dyDescent="0.25">
      <c r="A143" s="65"/>
      <c r="B143" s="63"/>
      <c r="C143" s="64"/>
      <c r="D143" s="64"/>
      <c r="E143" s="64"/>
      <c r="F143" s="66"/>
    </row>
    <row r="144" spans="1:6" x14ac:dyDescent="0.25">
      <c r="A144" s="65"/>
      <c r="B144" s="63"/>
      <c r="C144" s="64"/>
      <c r="D144" s="67" t="s">
        <v>76</v>
      </c>
      <c r="E144" s="213" t="s">
        <v>80</v>
      </c>
      <c r="F144" s="213"/>
    </row>
    <row r="145" spans="1:13" x14ac:dyDescent="0.25">
      <c r="A145" s="73" t="s">
        <v>33</v>
      </c>
      <c r="B145" s="101"/>
      <c r="C145" s="102"/>
      <c r="D145" s="100">
        <f>F25</f>
        <v>0.3</v>
      </c>
      <c r="E145" s="72"/>
      <c r="F145" s="109">
        <f>F141*D145</f>
        <v>0</v>
      </c>
    </row>
    <row r="146" spans="1:13" x14ac:dyDescent="0.25">
      <c r="A146" s="59"/>
      <c r="B146" s="59"/>
      <c r="C146" s="59"/>
      <c r="D146" s="60"/>
      <c r="E146" s="60"/>
      <c r="F146" s="61"/>
    </row>
    <row r="147" spans="1:13" x14ac:dyDescent="0.25">
      <c r="A147" s="59"/>
      <c r="B147" s="59"/>
      <c r="C147" s="59"/>
      <c r="D147" s="60"/>
      <c r="E147" s="214" t="s">
        <v>82</v>
      </c>
      <c r="F147" s="214"/>
    </row>
    <row r="148" spans="1:13" x14ac:dyDescent="0.25">
      <c r="A148" s="73" t="s">
        <v>56</v>
      </c>
      <c r="B148" s="116"/>
      <c r="C148" s="101"/>
      <c r="D148" s="115"/>
      <c r="E148" s="104"/>
      <c r="F148" s="117">
        <f>F133+F134+F145</f>
        <v>0</v>
      </c>
    </row>
    <row r="150" spans="1:13" s="5" customFormat="1" x14ac:dyDescent="0.25">
      <c r="A150" s="42" t="s">
        <v>7</v>
      </c>
      <c r="B150" s="215" t="str">
        <f>IF(ISBLANK($B$4),"",$B$4)</f>
        <v>MOHSEN KHARAZI ESFAHANI</v>
      </c>
      <c r="C150" s="216"/>
      <c r="D150" s="82"/>
      <c r="E150" s="43"/>
      <c r="F150" s="52"/>
      <c r="G150" s="4"/>
      <c r="H150" s="4"/>
      <c r="I150" s="4"/>
      <c r="J150" s="4"/>
      <c r="K150" s="4"/>
      <c r="L150" s="4"/>
      <c r="M150" s="4"/>
    </row>
    <row r="151" spans="1:13" s="5" customFormat="1" x14ac:dyDescent="0.25">
      <c r="A151" s="40"/>
      <c r="B151" s="98"/>
      <c r="C151" s="98"/>
      <c r="D151" s="81"/>
      <c r="E151" s="40"/>
      <c r="F151" s="40"/>
      <c r="G151" s="4"/>
      <c r="H151" s="4"/>
      <c r="I151" s="4"/>
      <c r="J151" s="4"/>
      <c r="K151" s="4"/>
      <c r="L151" s="4"/>
      <c r="M151" s="4"/>
    </row>
    <row r="152" spans="1:13" x14ac:dyDescent="0.25">
      <c r="A152" s="182" t="s">
        <v>9</v>
      </c>
      <c r="B152" s="182"/>
      <c r="C152" s="182"/>
      <c r="D152" s="182"/>
      <c r="E152" s="182"/>
      <c r="F152" s="182"/>
    </row>
    <row r="153" spans="1:13" x14ac:dyDescent="0.25">
      <c r="A153" s="197"/>
      <c r="B153" s="198"/>
      <c r="C153" s="198"/>
      <c r="D153" s="198"/>
      <c r="E153" s="198"/>
      <c r="F153" s="199"/>
    </row>
    <row r="154" spans="1:13" x14ac:dyDescent="0.25">
      <c r="A154" s="200"/>
      <c r="B154" s="201"/>
      <c r="C154" s="201"/>
      <c r="D154" s="201"/>
      <c r="E154" s="201"/>
      <c r="F154" s="202"/>
    </row>
    <row r="155" spans="1:13" x14ac:dyDescent="0.25">
      <c r="A155" s="200"/>
      <c r="B155" s="201"/>
      <c r="C155" s="201"/>
      <c r="D155" s="201"/>
      <c r="E155" s="201"/>
      <c r="F155" s="202"/>
    </row>
    <row r="156" spans="1:13" x14ac:dyDescent="0.25">
      <c r="A156" s="200"/>
      <c r="B156" s="201"/>
      <c r="C156" s="201"/>
      <c r="D156" s="201"/>
      <c r="E156" s="201"/>
      <c r="F156" s="202"/>
    </row>
    <row r="157" spans="1:13" x14ac:dyDescent="0.25">
      <c r="A157" s="200"/>
      <c r="B157" s="201"/>
      <c r="C157" s="201"/>
      <c r="D157" s="201"/>
      <c r="E157" s="201"/>
      <c r="F157" s="202"/>
    </row>
    <row r="158" spans="1:13" x14ac:dyDescent="0.25">
      <c r="A158" s="203"/>
      <c r="B158" s="204"/>
      <c r="C158" s="204"/>
      <c r="D158" s="204"/>
      <c r="E158" s="204"/>
      <c r="F158" s="205"/>
    </row>
    <row r="159" spans="1:13" x14ac:dyDescent="0.25">
      <c r="A159" s="184"/>
      <c r="B159" s="183"/>
      <c r="C159" s="183"/>
      <c r="D159" s="183"/>
      <c r="E159" s="183"/>
      <c r="F159" s="185"/>
    </row>
    <row r="160" spans="1:13" x14ac:dyDescent="0.25">
      <c r="A160" s="182" t="s">
        <v>10</v>
      </c>
      <c r="B160" s="183"/>
      <c r="C160" s="183"/>
      <c r="D160" s="183"/>
      <c r="E160" s="183"/>
      <c r="F160" s="185"/>
    </row>
    <row r="161" spans="1:6" x14ac:dyDescent="0.25">
      <c r="A161" s="197"/>
      <c r="B161" s="198"/>
      <c r="C161" s="198"/>
      <c r="D161" s="198"/>
      <c r="E161" s="198"/>
      <c r="F161" s="199"/>
    </row>
    <row r="162" spans="1:6" x14ac:dyDescent="0.25">
      <c r="A162" s="200"/>
      <c r="B162" s="201"/>
      <c r="C162" s="201"/>
      <c r="D162" s="201"/>
      <c r="E162" s="201"/>
      <c r="F162" s="202"/>
    </row>
    <row r="163" spans="1:6" x14ac:dyDescent="0.25">
      <c r="A163" s="200"/>
      <c r="B163" s="201"/>
      <c r="C163" s="201"/>
      <c r="D163" s="201"/>
      <c r="E163" s="201"/>
      <c r="F163" s="202"/>
    </row>
    <row r="164" spans="1:6" x14ac:dyDescent="0.25">
      <c r="A164" s="200"/>
      <c r="B164" s="201"/>
      <c r="C164" s="201"/>
      <c r="D164" s="201"/>
      <c r="E164" s="201"/>
      <c r="F164" s="202"/>
    </row>
    <row r="165" spans="1:6" x14ac:dyDescent="0.25">
      <c r="A165" s="200"/>
      <c r="B165" s="201"/>
      <c r="C165" s="201"/>
      <c r="D165" s="201"/>
      <c r="E165" s="201"/>
      <c r="F165" s="202"/>
    </row>
    <row r="166" spans="1:6" x14ac:dyDescent="0.25">
      <c r="A166" s="203"/>
      <c r="B166" s="204"/>
      <c r="C166" s="204"/>
      <c r="D166" s="204"/>
      <c r="E166" s="204"/>
      <c r="F166" s="205"/>
    </row>
    <row r="167" spans="1:6" x14ac:dyDescent="0.25">
      <c r="A167" s="186"/>
      <c r="B167" s="186"/>
      <c r="C167" s="187"/>
      <c r="D167" s="187"/>
      <c r="E167" s="187"/>
      <c r="F167" s="187"/>
    </row>
    <row r="168" spans="1:6" x14ac:dyDescent="0.25">
      <c r="A168" s="188" t="s">
        <v>85</v>
      </c>
      <c r="B168" s="188"/>
      <c r="C168" s="188"/>
      <c r="D168" s="188"/>
      <c r="E168" s="188"/>
      <c r="F168" s="188"/>
    </row>
    <row r="169" spans="1:6" x14ac:dyDescent="0.25">
      <c r="A169" s="188"/>
      <c r="B169" s="188"/>
      <c r="C169" s="188"/>
      <c r="D169" s="188"/>
      <c r="E169" s="188"/>
      <c r="F169" s="188"/>
    </row>
    <row r="170" spans="1:6" x14ac:dyDescent="0.25">
      <c r="A170" s="188"/>
      <c r="B170" s="188"/>
      <c r="C170" s="188"/>
      <c r="D170" s="188"/>
      <c r="E170" s="188"/>
      <c r="F170" s="188"/>
    </row>
    <row r="171" spans="1:6" x14ac:dyDescent="0.25">
      <c r="A171" s="188"/>
      <c r="B171" s="188"/>
      <c r="C171" s="188"/>
      <c r="D171" s="188"/>
      <c r="E171" s="188"/>
      <c r="F171" s="188"/>
    </row>
    <row r="172" spans="1:6" x14ac:dyDescent="0.25">
      <c r="A172" s="186"/>
      <c r="B172" s="186"/>
      <c r="C172" s="189"/>
      <c r="D172" s="186"/>
      <c r="E172" s="187"/>
      <c r="F172" s="186"/>
    </row>
    <row r="173" spans="1:6" x14ac:dyDescent="0.25">
      <c r="A173" s="191" t="s">
        <v>86</v>
      </c>
      <c r="B173" s="194"/>
      <c r="C173" s="49"/>
      <c r="D173" s="191" t="s">
        <v>88</v>
      </c>
      <c r="E173" s="194"/>
      <c r="F173" s="190"/>
    </row>
    <row r="174" spans="1:6" x14ac:dyDescent="0.25">
      <c r="A174" s="206" t="str">
        <f>IF(ISBLANK($B$4),"",$B$4)</f>
        <v>MOHSEN KHARAZI ESFAHANI</v>
      </c>
      <c r="B174" s="206"/>
      <c r="C174" s="195"/>
      <c r="D174" s="206" t="str">
        <f>IF(ISBLANK($B$7),"",$B$7)</f>
        <v>MOHD SYAZANI BIN AHSIRAH</v>
      </c>
      <c r="E174" s="206"/>
    </row>
    <row r="175" spans="1:6" x14ac:dyDescent="0.25">
      <c r="A175" s="196" t="s">
        <v>87</v>
      </c>
      <c r="B175" s="195"/>
      <c r="C175" s="195"/>
      <c r="D175" s="196" t="s">
        <v>87</v>
      </c>
      <c r="E175" s="195"/>
    </row>
  </sheetData>
  <sheetProtection selectLockedCells="1"/>
  <mergeCells count="43">
    <mergeCell ref="A13:B13"/>
    <mergeCell ref="C13:D13"/>
    <mergeCell ref="A29:F29"/>
    <mergeCell ref="A28:C28"/>
    <mergeCell ref="A38:C38"/>
    <mergeCell ref="E5:F5"/>
    <mergeCell ref="B6:F6"/>
    <mergeCell ref="B4:C4"/>
    <mergeCell ref="A12:B12"/>
    <mergeCell ref="C12:D12"/>
    <mergeCell ref="E12:F12"/>
    <mergeCell ref="E132:F132"/>
    <mergeCell ref="A108:F113"/>
    <mergeCell ref="A115:F121"/>
    <mergeCell ref="B89:C89"/>
    <mergeCell ref="A19:B19"/>
    <mergeCell ref="A61:F66"/>
    <mergeCell ref="A68:F73"/>
    <mergeCell ref="A75:F80"/>
    <mergeCell ref="A82:F87"/>
    <mergeCell ref="A92:F98"/>
    <mergeCell ref="A100:F106"/>
    <mergeCell ref="A39:F39"/>
    <mergeCell ref="A47:C47"/>
    <mergeCell ref="A48:F48"/>
    <mergeCell ref="A124:F124"/>
    <mergeCell ref="B58:C58"/>
    <mergeCell ref="A161:F166"/>
    <mergeCell ref="D174:E174"/>
    <mergeCell ref="A174:B174"/>
    <mergeCell ref="B7:F7"/>
    <mergeCell ref="E137:F137"/>
    <mergeCell ref="E144:F144"/>
    <mergeCell ref="E147:F147"/>
    <mergeCell ref="B127:C127"/>
    <mergeCell ref="B150:C150"/>
    <mergeCell ref="A153:F158"/>
    <mergeCell ref="A18:B18"/>
    <mergeCell ref="A20:B20"/>
    <mergeCell ref="A21:B21"/>
    <mergeCell ref="A22:B22"/>
    <mergeCell ref="E131:F131"/>
    <mergeCell ref="E136:F136"/>
  </mergeCells>
  <pageMargins left="0.35416666666666702" right="0.51041666666666696" top="1.0729166666666701" bottom="0.25" header="0.3" footer="0.05"/>
  <pageSetup paperSize="9" orientation="landscape" r:id="rId1"/>
  <headerFooter>
    <oddHeader>&amp;L&amp;G&amp;R
Appraisal Form
Private and Confidential</oddHeader>
  </headerFooter>
  <rowBreaks count="4" manualBreakCount="4">
    <brk id="14" max="16383" man="1"/>
    <brk id="23" max="16383" man="1"/>
    <brk id="53" max="16383" man="1"/>
    <brk id="149"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0E020FC7F97940BD663BBB87E1544B" ma:contentTypeVersion="6" ma:contentTypeDescription="Create a new document." ma:contentTypeScope="" ma:versionID="501618daba97b0c2eb49c5bde43f73dc">
  <xsd:schema xmlns:xsd="http://www.w3.org/2001/XMLSchema" xmlns:xs="http://www.w3.org/2001/XMLSchema" xmlns:p="http://schemas.microsoft.com/office/2006/metadata/properties" xmlns:ns2="8343737d-59df-4ee0-beda-b410a4c7f0d3" targetNamespace="http://schemas.microsoft.com/office/2006/metadata/properties" ma:root="true" ma:fieldsID="b220c67083235477cf4949ef536f2e3d" ns2:_="">
    <xsd:import namespace="8343737d-59df-4ee0-beda-b410a4c7f0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3737d-59df-4ee0-beda-b410a4c7f0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BD164F-0EB0-4E6B-BA86-037173DDD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3737d-59df-4ee0-beda-b410a4c7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EEE38B-1568-4FB3-8908-730DE0DDEBDB}">
  <ds:schemaRefs>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8343737d-59df-4ee0-beda-b410a4c7f0d3"/>
    <ds:schemaRef ds:uri="http://www.w3.org/XML/1998/namespace"/>
    <ds:schemaRef ds:uri="http://purl.org/dc/elements/1.1/"/>
  </ds:schemaRefs>
</ds:datastoreItem>
</file>

<file path=customXml/itemProps3.xml><?xml version="1.0" encoding="utf-8"?>
<ds:datastoreItem xmlns:ds="http://schemas.openxmlformats.org/officeDocument/2006/customXml" ds:itemID="{34D4566A-1183-4849-80DE-990C539FAA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Appraisal-Form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Mohd Syazani</cp:lastModifiedBy>
  <cp:lastPrinted>2021-02-04T15:33:18Z</cp:lastPrinted>
  <dcterms:created xsi:type="dcterms:W3CDTF">2021-02-04T03:16:50Z</dcterms:created>
  <dcterms:modified xsi:type="dcterms:W3CDTF">2021-02-23T09:26:55Z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0x0101002E0E020FC7F97940BD663BBB87E1544B</vt:lpwstr>
  </property>
</Properties>
</file>