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GitHub\Determenistic-test-phase\"/>
    </mc:Choice>
  </mc:AlternateContent>
  <xr:revisionPtr revIDLastSave="0" documentId="13_ncr:1_{792FFF02-1E87-4D13-9971-826B05C54BE9}" xr6:coauthVersionLast="47" xr6:coauthVersionMax="47" xr10:uidLastSave="{00000000-0000-0000-0000-000000000000}"/>
  <bookViews>
    <workbookView xWindow="-108" yWindow="-108" windowWidth="23256" windowHeight="12576" activeTab="2" xr2:uid="{C839DF1E-AD9D-4B0B-BCCD-7BC5B35C73CA}"/>
  </bookViews>
  <sheets>
    <sheet name="load_data" sheetId="2" r:id="rId1"/>
    <sheet name="pv_generation" sheetId="3" r:id="rId2"/>
    <sheet name="market_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K9" i="3" s="1"/>
  <c r="G10" i="3"/>
  <c r="G11" i="3"/>
  <c r="G12" i="3"/>
  <c r="G13" i="3"/>
  <c r="K13" i="3" s="1"/>
  <c r="G14" i="3"/>
  <c r="G15" i="3"/>
  <c r="G16" i="3"/>
  <c r="G17" i="3"/>
  <c r="G18" i="3"/>
  <c r="G19" i="3"/>
  <c r="G20" i="3"/>
  <c r="G21" i="3"/>
  <c r="G22" i="3"/>
  <c r="G23" i="3"/>
  <c r="G24" i="3"/>
  <c r="G25" i="3"/>
  <c r="K25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G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K3" i="3"/>
  <c r="K4" i="3"/>
  <c r="K5" i="3"/>
  <c r="K7" i="3"/>
  <c r="K8" i="3"/>
  <c r="K11" i="3"/>
  <c r="K12" i="3"/>
  <c r="K15" i="3"/>
  <c r="K16" i="3"/>
  <c r="K17" i="3"/>
  <c r="K19" i="3"/>
  <c r="K20" i="3"/>
  <c r="K21" i="3"/>
  <c r="K23" i="3"/>
  <c r="K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D3" i="3"/>
  <c r="D4" i="3"/>
  <c r="D5" i="3"/>
  <c r="D6" i="3"/>
  <c r="D7" i="3"/>
  <c r="D9" i="3"/>
  <c r="D10" i="3"/>
  <c r="D13" i="3"/>
  <c r="D14" i="3"/>
  <c r="D17" i="3"/>
  <c r="D18" i="3"/>
  <c r="D21" i="3"/>
  <c r="D22" i="3"/>
  <c r="D25" i="3"/>
  <c r="D2" i="3"/>
  <c r="B9" i="3"/>
  <c r="B10" i="3"/>
  <c r="B11" i="3"/>
  <c r="B12" i="3"/>
  <c r="B13" i="3"/>
  <c r="B14" i="3"/>
  <c r="B15" i="3"/>
  <c r="D15" i="3" s="1"/>
  <c r="B16" i="3"/>
  <c r="B17" i="3"/>
  <c r="B18" i="3"/>
  <c r="B19" i="3"/>
  <c r="B20" i="3"/>
  <c r="B21" i="3"/>
  <c r="B22" i="3"/>
  <c r="B23" i="3"/>
  <c r="D23" i="3" s="1"/>
  <c r="B24" i="3"/>
  <c r="D24" i="3" s="1"/>
  <c r="B25" i="3"/>
  <c r="B8" i="3"/>
  <c r="B5" i="3"/>
  <c r="K18" i="3" l="1"/>
  <c r="K10" i="3"/>
  <c r="K22" i="3"/>
  <c r="K14" i="3"/>
  <c r="K6" i="3"/>
  <c r="K2" i="3"/>
  <c r="D20" i="3"/>
  <c r="D16" i="3"/>
  <c r="D12" i="3"/>
  <c r="D8" i="3"/>
  <c r="D19" i="3"/>
  <c r="D11" i="3"/>
</calcChain>
</file>

<file path=xl/sharedStrings.xml><?xml version="1.0" encoding="utf-8"?>
<sst xmlns="http://schemas.openxmlformats.org/spreadsheetml/2006/main" count="87" uniqueCount="82">
  <si>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</si>
  <si>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</si>
  <si>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</si>
  <si>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</si>
  <si>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</si>
  <si>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</si>
  <si>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</si>
  <si>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</si>
  <si>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</si>
  <si>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</si>
  <si>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</si>
  <si>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</si>
  <si>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</si>
  <si>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</si>
  <si>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</si>
  <si>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</si>
  <si>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</si>
  <si>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</si>
  <si>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</si>
  <si>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</si>
  <si>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</si>
  <si>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</si>
  <si>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</si>
  <si>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Food Court</t>
  </si>
  <si>
    <t>Restrooms</t>
  </si>
  <si>
    <t>Security Systems</t>
  </si>
  <si>
    <t>Cleaning and Maintenance Equipment</t>
  </si>
  <si>
    <t>Parking Lot Lighting</t>
  </si>
  <si>
    <t>Corridor Lighting</t>
  </si>
  <si>
    <t>Common Area HVAC</t>
  </si>
  <si>
    <t>Escalators</t>
  </si>
  <si>
    <t>Elevators</t>
  </si>
  <si>
    <t>Store Lighting</t>
  </si>
  <si>
    <t>Store HVAC</t>
  </si>
  <si>
    <t>Store POS Systems</t>
  </si>
  <si>
    <t>Store Refrigeration</t>
  </si>
  <si>
    <t>Store Miscellaneous</t>
  </si>
  <si>
    <t>Load Name</t>
  </si>
  <si>
    <t>Hour</t>
  </si>
  <si>
    <t>PV1</t>
  </si>
  <si>
    <t>PV2</t>
  </si>
  <si>
    <t>irradiance</t>
  </si>
  <si>
    <t>peak_irradiance</t>
  </si>
  <si>
    <t>efficiency</t>
  </si>
  <si>
    <t>PV1_size</t>
  </si>
  <si>
    <t>PV2_size</t>
  </si>
  <si>
    <t>PV3_size</t>
  </si>
  <si>
    <t>DA Price</t>
  </si>
  <si>
    <t>down LFM_LT</t>
  </si>
  <si>
    <t>up LFM_LT</t>
  </si>
  <si>
    <t>Hour 0</t>
  </si>
  <si>
    <t>up_LFM_LT_demand</t>
  </si>
  <si>
    <t>down_LFM_LT_demand</t>
  </si>
  <si>
    <t>104.000000</t>
  </si>
  <si>
    <t>100.000000</t>
  </si>
  <si>
    <t>75.040000</t>
  </si>
  <si>
    <t>66.800000</t>
  </si>
  <si>
    <t>60.000000</t>
  </si>
  <si>
    <t>60.750000</t>
  </si>
  <si>
    <t>70.870000</t>
  </si>
  <si>
    <t>81.440000</t>
  </si>
  <si>
    <t>90.000000</t>
  </si>
  <si>
    <t>103.950000</t>
  </si>
  <si>
    <t>84.910000</t>
  </si>
  <si>
    <t>62.900000</t>
  </si>
  <si>
    <t>53.007680</t>
  </si>
  <si>
    <t>54.100000</t>
  </si>
  <si>
    <t>71.840000</t>
  </si>
  <si>
    <t>86.100000</t>
  </si>
  <si>
    <t>89.550000</t>
  </si>
  <si>
    <t>118.610000</t>
  </si>
  <si>
    <t>116.256420</t>
  </si>
  <si>
    <t>96.874210</t>
  </si>
  <si>
    <t>88.360000</t>
  </si>
  <si>
    <t>86.840000</t>
  </si>
  <si>
    <t>time coeff:</t>
  </si>
  <si>
    <t>coeff.</t>
  </si>
  <si>
    <t>sum</t>
  </si>
  <si>
    <t>PR</t>
  </si>
  <si>
    <t>pv*</t>
  </si>
  <si>
    <t>Decorative lighting</t>
  </si>
  <si>
    <t>advertisement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</si>
</sst>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D555-AED8-4A2E-A7E5-0F5CBB9922C4}">
  <dimension ref="A1:Q25"/>
  <sheetViews>
    <sheetView workbookViewId="0">
      <selection activeCell="Q2" sqref="P2:Q9"/>
    </sheetView>
  </sheetViews>
  <sheetFormatPr defaultRowHeight="14.4" x14ac:dyDescent="0.3"/>
  <cols>
    <col min="2" max="15" width="13.33203125" style="1" customWidth="1"/>
  </cols>
  <sheetData>
    <row r="1" spans="1:17" ht="43.2" x14ac:dyDescent="0.3">
      <c r="A1" t="s">
        <v>37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27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80</v>
      </c>
      <c r="Q1" s="1" t="s">
        <v>81</v>
      </c>
    </row>
    <row r="2" spans="1:17" x14ac:dyDescent="0.3">
      <c r="A2" t="s">
        <v>50</v>
      </c>
      <c r="B2" s="2">
        <v>1</v>
      </c>
      <c r="C2" s="2">
        <v>0</v>
      </c>
      <c r="D2" s="2">
        <v>0</v>
      </c>
      <c r="E2" s="2">
        <v>5</v>
      </c>
      <c r="F2" s="2">
        <v>2</v>
      </c>
      <c r="G2" s="2">
        <v>3</v>
      </c>
      <c r="H2" s="2">
        <v>0</v>
      </c>
      <c r="I2" s="2">
        <v>0</v>
      </c>
      <c r="J2" s="2">
        <v>0</v>
      </c>
      <c r="K2" s="2">
        <v>2</v>
      </c>
      <c r="L2" s="2">
        <v>2</v>
      </c>
      <c r="M2" s="2">
        <v>0</v>
      </c>
      <c r="N2" s="2">
        <v>10</v>
      </c>
      <c r="O2" s="2">
        <v>0</v>
      </c>
      <c r="P2" s="2">
        <v>0</v>
      </c>
      <c r="Q2" s="2">
        <v>0</v>
      </c>
    </row>
    <row r="3" spans="1:17" x14ac:dyDescent="0.3">
      <c r="A3" t="s">
        <v>0</v>
      </c>
      <c r="B3" s="2">
        <v>1</v>
      </c>
      <c r="C3" s="2">
        <v>0</v>
      </c>
      <c r="D3" s="2">
        <v>0</v>
      </c>
      <c r="E3" s="2">
        <v>5</v>
      </c>
      <c r="F3" s="2">
        <v>2</v>
      </c>
      <c r="G3" s="2">
        <v>3</v>
      </c>
      <c r="H3" s="2">
        <v>0</v>
      </c>
      <c r="I3" s="2">
        <v>0</v>
      </c>
      <c r="J3" s="2">
        <v>0</v>
      </c>
      <c r="K3" s="2">
        <v>2</v>
      </c>
      <c r="L3" s="2">
        <v>2</v>
      </c>
      <c r="M3" s="2">
        <v>0</v>
      </c>
      <c r="N3" s="2">
        <v>10</v>
      </c>
      <c r="O3" s="2">
        <v>0</v>
      </c>
      <c r="P3" s="2">
        <v>0</v>
      </c>
      <c r="Q3" s="2">
        <v>0</v>
      </c>
    </row>
    <row r="4" spans="1:17" x14ac:dyDescent="0.3">
      <c r="A4" t="s">
        <v>1</v>
      </c>
      <c r="B4" s="2">
        <v>1</v>
      </c>
      <c r="C4" s="2">
        <v>0</v>
      </c>
      <c r="D4" s="2">
        <v>0</v>
      </c>
      <c r="E4" s="2">
        <v>5</v>
      </c>
      <c r="F4" s="2">
        <v>2</v>
      </c>
      <c r="G4" s="2">
        <v>3</v>
      </c>
      <c r="H4" s="2">
        <v>0</v>
      </c>
      <c r="I4" s="2">
        <v>0</v>
      </c>
      <c r="J4" s="2">
        <v>0</v>
      </c>
      <c r="K4" s="2">
        <v>2</v>
      </c>
      <c r="L4" s="2">
        <v>2</v>
      </c>
      <c r="M4" s="2">
        <v>0</v>
      </c>
      <c r="N4" s="2">
        <v>10</v>
      </c>
      <c r="O4" s="2">
        <v>0</v>
      </c>
      <c r="P4" s="2">
        <v>0</v>
      </c>
      <c r="Q4" s="2">
        <v>0</v>
      </c>
    </row>
    <row r="5" spans="1:17" x14ac:dyDescent="0.3">
      <c r="A5" t="s">
        <v>2</v>
      </c>
      <c r="B5" s="2">
        <v>1</v>
      </c>
      <c r="C5" s="2">
        <v>0</v>
      </c>
      <c r="D5" s="2">
        <v>0</v>
      </c>
      <c r="E5" s="2">
        <v>5</v>
      </c>
      <c r="F5" s="2">
        <v>2</v>
      </c>
      <c r="G5" s="2">
        <v>3</v>
      </c>
      <c r="H5" s="2">
        <v>0</v>
      </c>
      <c r="I5" s="2">
        <v>0</v>
      </c>
      <c r="J5" s="2">
        <v>0</v>
      </c>
      <c r="K5" s="2">
        <v>2</v>
      </c>
      <c r="L5" s="2">
        <v>2</v>
      </c>
      <c r="M5" s="2">
        <v>0</v>
      </c>
      <c r="N5" s="2">
        <v>10</v>
      </c>
      <c r="O5" s="2">
        <v>0</v>
      </c>
      <c r="P5" s="2">
        <v>0</v>
      </c>
      <c r="Q5" s="2">
        <v>0</v>
      </c>
    </row>
    <row r="6" spans="1:17" x14ac:dyDescent="0.3">
      <c r="A6" t="s">
        <v>3</v>
      </c>
      <c r="B6" s="2">
        <v>1</v>
      </c>
      <c r="C6" s="2">
        <v>0</v>
      </c>
      <c r="D6" s="2">
        <v>0</v>
      </c>
      <c r="E6" s="2">
        <v>5</v>
      </c>
      <c r="F6" s="2">
        <v>2</v>
      </c>
      <c r="G6" s="2">
        <v>3</v>
      </c>
      <c r="H6" s="2">
        <v>0</v>
      </c>
      <c r="I6" s="2">
        <v>0</v>
      </c>
      <c r="J6" s="2">
        <v>0</v>
      </c>
      <c r="K6" s="2">
        <v>2</v>
      </c>
      <c r="L6" s="2">
        <v>2</v>
      </c>
      <c r="M6" s="2">
        <v>0</v>
      </c>
      <c r="N6" s="2">
        <v>10</v>
      </c>
      <c r="O6" s="2">
        <v>0</v>
      </c>
      <c r="P6" s="2">
        <v>0</v>
      </c>
      <c r="Q6" s="2">
        <v>0</v>
      </c>
    </row>
    <row r="7" spans="1:17" x14ac:dyDescent="0.3">
      <c r="A7" t="s">
        <v>4</v>
      </c>
      <c r="B7" s="2">
        <v>1</v>
      </c>
      <c r="C7" s="2">
        <v>0</v>
      </c>
      <c r="D7" s="2">
        <v>0</v>
      </c>
      <c r="E7" s="2">
        <v>5</v>
      </c>
      <c r="F7" s="2">
        <v>2</v>
      </c>
      <c r="G7" s="2">
        <v>3</v>
      </c>
      <c r="H7" s="2">
        <v>0</v>
      </c>
      <c r="I7" s="2">
        <v>0</v>
      </c>
      <c r="J7" s="2">
        <v>0</v>
      </c>
      <c r="K7" s="2">
        <v>2</v>
      </c>
      <c r="L7" s="2">
        <v>2</v>
      </c>
      <c r="M7" s="2">
        <v>0</v>
      </c>
      <c r="N7" s="2">
        <v>10</v>
      </c>
      <c r="O7" s="2">
        <v>0</v>
      </c>
      <c r="P7" s="2">
        <v>0</v>
      </c>
      <c r="Q7" s="2">
        <v>0</v>
      </c>
    </row>
    <row r="8" spans="1:17" x14ac:dyDescent="0.3">
      <c r="A8" t="s">
        <v>5</v>
      </c>
      <c r="B8" s="2">
        <v>1</v>
      </c>
      <c r="C8" s="2">
        <v>0</v>
      </c>
      <c r="D8" s="2">
        <v>0</v>
      </c>
      <c r="E8" s="2">
        <v>5</v>
      </c>
      <c r="F8" s="2">
        <v>2</v>
      </c>
      <c r="G8" s="2">
        <v>3</v>
      </c>
      <c r="H8" s="2">
        <v>0</v>
      </c>
      <c r="I8" s="2">
        <v>0</v>
      </c>
      <c r="J8" s="2">
        <v>0</v>
      </c>
      <c r="K8" s="2">
        <v>2</v>
      </c>
      <c r="L8" s="2">
        <v>2</v>
      </c>
      <c r="M8" s="2">
        <v>0</v>
      </c>
      <c r="N8" s="2">
        <v>10</v>
      </c>
      <c r="O8" s="2">
        <v>0</v>
      </c>
      <c r="P8" s="2">
        <v>0</v>
      </c>
      <c r="Q8" s="2">
        <v>0</v>
      </c>
    </row>
    <row r="9" spans="1:17" x14ac:dyDescent="0.3">
      <c r="A9" t="s">
        <v>6</v>
      </c>
      <c r="B9" s="2">
        <v>2</v>
      </c>
      <c r="C9" s="2">
        <v>0</v>
      </c>
      <c r="D9" s="2">
        <v>10</v>
      </c>
      <c r="E9" s="2">
        <v>5</v>
      </c>
      <c r="F9" s="2">
        <v>6</v>
      </c>
      <c r="G9" s="2">
        <v>6</v>
      </c>
      <c r="H9" s="2">
        <v>0</v>
      </c>
      <c r="I9" s="2">
        <v>2</v>
      </c>
      <c r="J9" s="2">
        <v>2</v>
      </c>
      <c r="K9" s="2">
        <v>5</v>
      </c>
      <c r="L9" s="2">
        <v>4</v>
      </c>
      <c r="M9" s="2">
        <v>5</v>
      </c>
      <c r="N9" s="2">
        <v>10</v>
      </c>
      <c r="O9" s="2">
        <v>10</v>
      </c>
      <c r="P9" s="2">
        <v>0</v>
      </c>
      <c r="Q9" s="2">
        <v>0</v>
      </c>
    </row>
    <row r="10" spans="1:17" x14ac:dyDescent="0.3">
      <c r="A10" t="s">
        <v>7</v>
      </c>
      <c r="B10" s="2">
        <v>3</v>
      </c>
      <c r="C10" s="2">
        <v>0</v>
      </c>
      <c r="D10" s="2">
        <v>10</v>
      </c>
      <c r="E10" s="2">
        <v>6</v>
      </c>
      <c r="F10" s="2">
        <v>8</v>
      </c>
      <c r="G10" s="2">
        <v>6</v>
      </c>
      <c r="H10" s="2">
        <v>0</v>
      </c>
      <c r="I10" s="2">
        <v>3</v>
      </c>
      <c r="J10" s="2">
        <v>3</v>
      </c>
      <c r="K10" s="2">
        <v>6</v>
      </c>
      <c r="L10" s="2">
        <v>5</v>
      </c>
      <c r="M10" s="2">
        <v>5</v>
      </c>
      <c r="N10" s="2">
        <v>10</v>
      </c>
      <c r="O10" s="2">
        <v>5</v>
      </c>
      <c r="P10" s="2">
        <v>6</v>
      </c>
      <c r="Q10" s="2">
        <v>6</v>
      </c>
    </row>
    <row r="11" spans="1:17" x14ac:dyDescent="0.3">
      <c r="A11" t="s">
        <v>8</v>
      </c>
      <c r="B11" s="2">
        <v>4</v>
      </c>
      <c r="C11" s="2">
        <v>0</v>
      </c>
      <c r="D11" s="2">
        <v>10</v>
      </c>
      <c r="E11" s="2">
        <v>7</v>
      </c>
      <c r="F11" s="2">
        <v>8</v>
      </c>
      <c r="G11" s="2">
        <v>6</v>
      </c>
      <c r="H11" s="2">
        <v>0</v>
      </c>
      <c r="I11" s="2">
        <v>4</v>
      </c>
      <c r="J11" s="2">
        <v>4</v>
      </c>
      <c r="K11" s="2">
        <v>7</v>
      </c>
      <c r="L11" s="2">
        <v>7</v>
      </c>
      <c r="M11" s="2">
        <v>5</v>
      </c>
      <c r="N11" s="2">
        <v>10</v>
      </c>
      <c r="O11" s="2">
        <v>5</v>
      </c>
      <c r="P11" s="2">
        <v>6</v>
      </c>
      <c r="Q11" s="2">
        <v>6</v>
      </c>
    </row>
    <row r="12" spans="1:17" x14ac:dyDescent="0.3">
      <c r="A12" t="s">
        <v>9</v>
      </c>
      <c r="B12" s="2">
        <v>5</v>
      </c>
      <c r="C12" s="2">
        <v>2</v>
      </c>
      <c r="D12" s="2">
        <v>10</v>
      </c>
      <c r="E12" s="2">
        <v>8</v>
      </c>
      <c r="F12" s="2">
        <v>10</v>
      </c>
      <c r="G12" s="2">
        <v>6</v>
      </c>
      <c r="H12" s="2">
        <v>2</v>
      </c>
      <c r="I12" s="2">
        <v>5</v>
      </c>
      <c r="J12" s="2">
        <v>5</v>
      </c>
      <c r="K12" s="2">
        <v>8</v>
      </c>
      <c r="L12" s="2">
        <v>10</v>
      </c>
      <c r="M12" s="2">
        <v>7</v>
      </c>
      <c r="N12" s="2">
        <v>10</v>
      </c>
      <c r="O12" s="2">
        <v>10</v>
      </c>
      <c r="P12" s="2">
        <v>6</v>
      </c>
      <c r="Q12" s="2">
        <v>6</v>
      </c>
    </row>
    <row r="13" spans="1:17" x14ac:dyDescent="0.3">
      <c r="A13" t="s">
        <v>10</v>
      </c>
      <c r="B13" s="2">
        <v>7</v>
      </c>
      <c r="C13" s="2">
        <v>5</v>
      </c>
      <c r="D13" s="2">
        <v>10</v>
      </c>
      <c r="E13" s="2">
        <v>9</v>
      </c>
      <c r="F13" s="2">
        <v>10</v>
      </c>
      <c r="G13" s="2">
        <v>6</v>
      </c>
      <c r="H13" s="2">
        <v>5</v>
      </c>
      <c r="I13" s="2">
        <v>7</v>
      </c>
      <c r="J13" s="2">
        <v>7</v>
      </c>
      <c r="K13" s="2">
        <v>9</v>
      </c>
      <c r="L13" s="2">
        <v>10</v>
      </c>
      <c r="M13" s="2">
        <v>7</v>
      </c>
      <c r="N13" s="2">
        <v>10</v>
      </c>
      <c r="O13" s="2">
        <v>7</v>
      </c>
      <c r="P13" s="2">
        <v>6</v>
      </c>
      <c r="Q13" s="2">
        <v>6</v>
      </c>
    </row>
    <row r="14" spans="1:17" x14ac:dyDescent="0.3">
      <c r="A14" t="s">
        <v>11</v>
      </c>
      <c r="B14" s="2">
        <v>8</v>
      </c>
      <c r="C14" s="2">
        <v>9</v>
      </c>
      <c r="D14" s="2">
        <v>10</v>
      </c>
      <c r="E14" s="2">
        <v>10</v>
      </c>
      <c r="F14" s="2">
        <v>10</v>
      </c>
      <c r="G14" s="2">
        <v>6</v>
      </c>
      <c r="H14" s="2">
        <v>9</v>
      </c>
      <c r="I14" s="2">
        <v>8</v>
      </c>
      <c r="J14" s="2">
        <v>8</v>
      </c>
      <c r="K14" s="2">
        <v>10</v>
      </c>
      <c r="L14" s="2">
        <v>10</v>
      </c>
      <c r="M14" s="2">
        <v>7</v>
      </c>
      <c r="N14" s="2">
        <v>10</v>
      </c>
      <c r="O14" s="2">
        <v>7</v>
      </c>
      <c r="P14" s="2">
        <v>6</v>
      </c>
      <c r="Q14" s="2">
        <v>6</v>
      </c>
    </row>
    <row r="15" spans="1:17" x14ac:dyDescent="0.3">
      <c r="A15" t="s">
        <v>12</v>
      </c>
      <c r="B15" s="2">
        <v>9</v>
      </c>
      <c r="C15" s="2">
        <v>10</v>
      </c>
      <c r="D15" s="2">
        <v>10</v>
      </c>
      <c r="E15" s="2">
        <v>10</v>
      </c>
      <c r="F15" s="2">
        <v>10</v>
      </c>
      <c r="G15" s="2">
        <v>7</v>
      </c>
      <c r="H15" s="2">
        <v>10</v>
      </c>
      <c r="I15" s="2">
        <v>9</v>
      </c>
      <c r="J15" s="2">
        <v>9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7</v>
      </c>
      <c r="Q15" s="2">
        <v>7</v>
      </c>
    </row>
    <row r="16" spans="1:17" x14ac:dyDescent="0.3">
      <c r="A16" t="s">
        <v>13</v>
      </c>
      <c r="B16" s="2">
        <v>10</v>
      </c>
      <c r="C16" s="2">
        <v>10</v>
      </c>
      <c r="D16" s="2">
        <v>10</v>
      </c>
      <c r="E16" s="2">
        <v>8</v>
      </c>
      <c r="F16" s="2">
        <v>10</v>
      </c>
      <c r="G16" s="2">
        <v>7</v>
      </c>
      <c r="H16" s="2">
        <v>10</v>
      </c>
      <c r="I16" s="2">
        <v>10</v>
      </c>
      <c r="J16" s="2">
        <v>10</v>
      </c>
      <c r="K16" s="2">
        <v>8</v>
      </c>
      <c r="L16" s="2">
        <v>10</v>
      </c>
      <c r="M16" s="2">
        <v>10</v>
      </c>
      <c r="N16" s="2">
        <v>10</v>
      </c>
      <c r="O16" s="2">
        <v>7</v>
      </c>
      <c r="P16" s="2">
        <v>7</v>
      </c>
      <c r="Q16" s="2">
        <v>7</v>
      </c>
    </row>
    <row r="17" spans="1:17" x14ac:dyDescent="0.3">
      <c r="A17" t="s">
        <v>14</v>
      </c>
      <c r="B17" s="2">
        <v>10</v>
      </c>
      <c r="C17" s="2">
        <v>10</v>
      </c>
      <c r="D17" s="2">
        <v>10</v>
      </c>
      <c r="E17" s="2">
        <v>9</v>
      </c>
      <c r="F17" s="2">
        <v>10</v>
      </c>
      <c r="G17" s="2">
        <v>7</v>
      </c>
      <c r="H17" s="2">
        <v>10</v>
      </c>
      <c r="I17" s="2">
        <v>10</v>
      </c>
      <c r="J17" s="2">
        <v>10</v>
      </c>
      <c r="K17" s="2">
        <v>9</v>
      </c>
      <c r="L17" s="2">
        <v>10</v>
      </c>
      <c r="M17" s="2">
        <v>10</v>
      </c>
      <c r="N17" s="2">
        <v>10</v>
      </c>
      <c r="O17" s="2">
        <v>7</v>
      </c>
      <c r="P17" s="2">
        <v>7</v>
      </c>
      <c r="Q17" s="2">
        <v>7</v>
      </c>
    </row>
    <row r="18" spans="1:17" x14ac:dyDescent="0.3">
      <c r="A18" t="s">
        <v>15</v>
      </c>
      <c r="B18" s="2">
        <v>10</v>
      </c>
      <c r="C18" s="2">
        <v>8</v>
      </c>
      <c r="D18" s="2">
        <v>10</v>
      </c>
      <c r="E18" s="2">
        <v>10</v>
      </c>
      <c r="F18" s="2">
        <v>10</v>
      </c>
      <c r="G18" s="2">
        <v>7</v>
      </c>
      <c r="H18" s="2">
        <v>8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10</v>
      </c>
      <c r="P18" s="2">
        <v>7</v>
      </c>
      <c r="Q18" s="2">
        <v>7</v>
      </c>
    </row>
    <row r="19" spans="1:17" x14ac:dyDescent="0.3">
      <c r="A19" t="s">
        <v>16</v>
      </c>
      <c r="B19" s="2">
        <v>10</v>
      </c>
      <c r="C19" s="2">
        <v>7</v>
      </c>
      <c r="D19" s="2">
        <v>10</v>
      </c>
      <c r="E19" s="2">
        <v>10</v>
      </c>
      <c r="F19" s="2">
        <v>10</v>
      </c>
      <c r="G19" s="2">
        <v>9</v>
      </c>
      <c r="H19" s="2">
        <v>7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8</v>
      </c>
      <c r="P19" s="2">
        <v>9</v>
      </c>
      <c r="Q19" s="2">
        <v>9</v>
      </c>
    </row>
    <row r="20" spans="1:17" x14ac:dyDescent="0.3">
      <c r="A20" t="s">
        <v>17</v>
      </c>
      <c r="B20" s="2">
        <v>10</v>
      </c>
      <c r="C20" s="2">
        <v>5</v>
      </c>
      <c r="D20" s="2">
        <v>10</v>
      </c>
      <c r="E20" s="2">
        <v>10</v>
      </c>
      <c r="F20" s="2">
        <v>10</v>
      </c>
      <c r="G20" s="2">
        <v>9</v>
      </c>
      <c r="H20" s="2">
        <v>5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8</v>
      </c>
      <c r="P20" s="2">
        <v>9</v>
      </c>
      <c r="Q20" s="2">
        <v>9</v>
      </c>
    </row>
    <row r="21" spans="1:17" x14ac:dyDescent="0.3">
      <c r="A21" t="s">
        <v>18</v>
      </c>
      <c r="B21" s="2">
        <v>10</v>
      </c>
      <c r="C21" s="2">
        <v>3</v>
      </c>
      <c r="D21" s="2">
        <v>10</v>
      </c>
      <c r="E21" s="2">
        <v>10</v>
      </c>
      <c r="F21" s="2">
        <v>10</v>
      </c>
      <c r="G21" s="2">
        <v>9</v>
      </c>
      <c r="H21" s="2">
        <v>3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10</v>
      </c>
      <c r="P21" s="2">
        <v>9</v>
      </c>
      <c r="Q21" s="2">
        <v>9</v>
      </c>
    </row>
    <row r="22" spans="1:17" x14ac:dyDescent="0.3">
      <c r="A22" t="s">
        <v>19</v>
      </c>
      <c r="B22" s="2">
        <v>10</v>
      </c>
      <c r="C22" s="2">
        <v>1</v>
      </c>
      <c r="D22" s="2">
        <v>10</v>
      </c>
      <c r="E22" s="2">
        <v>5</v>
      </c>
      <c r="F22" s="2">
        <v>8</v>
      </c>
      <c r="G22" s="2">
        <v>10</v>
      </c>
      <c r="H22" s="2">
        <v>1</v>
      </c>
      <c r="I22" s="2">
        <v>7</v>
      </c>
      <c r="J22" s="2">
        <v>7</v>
      </c>
      <c r="K22" s="2">
        <v>5</v>
      </c>
      <c r="L22" s="2">
        <v>10</v>
      </c>
      <c r="M22" s="2">
        <v>7</v>
      </c>
      <c r="N22" s="2">
        <v>10</v>
      </c>
      <c r="O22" s="2">
        <v>5</v>
      </c>
      <c r="P22" s="2">
        <v>10</v>
      </c>
      <c r="Q22" s="2">
        <v>10</v>
      </c>
    </row>
    <row r="23" spans="1:17" x14ac:dyDescent="0.3">
      <c r="A23" t="s">
        <v>20</v>
      </c>
      <c r="B23" s="2">
        <v>10</v>
      </c>
      <c r="C23" s="2">
        <v>1</v>
      </c>
      <c r="D23" s="2">
        <v>9</v>
      </c>
      <c r="E23" s="2">
        <v>5</v>
      </c>
      <c r="F23" s="2">
        <v>4</v>
      </c>
      <c r="G23" s="2">
        <v>10</v>
      </c>
      <c r="H23" s="2">
        <v>1</v>
      </c>
      <c r="I23" s="2">
        <v>5</v>
      </c>
      <c r="J23" s="2">
        <v>5</v>
      </c>
      <c r="K23" s="2">
        <v>5</v>
      </c>
      <c r="L23" s="2">
        <v>9</v>
      </c>
      <c r="M23" s="2">
        <v>5</v>
      </c>
      <c r="N23" s="2">
        <v>10</v>
      </c>
      <c r="O23" s="2">
        <v>5</v>
      </c>
      <c r="P23" s="2">
        <v>10</v>
      </c>
      <c r="Q23" s="2">
        <v>10</v>
      </c>
    </row>
    <row r="24" spans="1:17" x14ac:dyDescent="0.3">
      <c r="A24" t="s">
        <v>21</v>
      </c>
      <c r="B24" s="2">
        <v>8</v>
      </c>
      <c r="C24" s="2">
        <v>1</v>
      </c>
      <c r="D24" s="2">
        <v>8</v>
      </c>
      <c r="E24" s="2">
        <v>5</v>
      </c>
      <c r="F24" s="2">
        <v>4</v>
      </c>
      <c r="G24" s="2">
        <v>10</v>
      </c>
      <c r="H24" s="2">
        <v>1</v>
      </c>
      <c r="I24" s="2">
        <v>3</v>
      </c>
      <c r="J24" s="2">
        <v>3</v>
      </c>
      <c r="K24" s="2">
        <v>5</v>
      </c>
      <c r="L24" s="2">
        <v>7</v>
      </c>
      <c r="M24" s="2">
        <v>3</v>
      </c>
      <c r="N24" s="2">
        <v>10</v>
      </c>
      <c r="O24" s="2">
        <v>1</v>
      </c>
      <c r="P24" s="2">
        <v>10</v>
      </c>
      <c r="Q24" s="2">
        <v>10</v>
      </c>
    </row>
    <row r="25" spans="1:17" x14ac:dyDescent="0.3">
      <c r="A25" t="s">
        <v>22</v>
      </c>
      <c r="B25" s="2">
        <v>7</v>
      </c>
      <c r="C25" s="2">
        <v>1</v>
      </c>
      <c r="D25" s="2">
        <v>7</v>
      </c>
      <c r="E25" s="2">
        <v>5</v>
      </c>
      <c r="F25" s="2">
        <v>4</v>
      </c>
      <c r="G25" s="2">
        <v>10</v>
      </c>
      <c r="H25" s="2">
        <v>1</v>
      </c>
      <c r="I25" s="2">
        <v>1</v>
      </c>
      <c r="J25" s="2">
        <v>1</v>
      </c>
      <c r="K25" s="2">
        <v>5</v>
      </c>
      <c r="L25" s="2">
        <v>5</v>
      </c>
      <c r="M25" s="2">
        <v>1</v>
      </c>
      <c r="N25" s="2">
        <v>10</v>
      </c>
      <c r="O25" s="2">
        <v>0</v>
      </c>
      <c r="P25" s="2">
        <v>10</v>
      </c>
      <c r="Q25" s="2">
        <v>10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11E6-011B-4E34-BD6C-B360EB52F7F1}">
  <dimension ref="A1:R25"/>
  <sheetViews>
    <sheetView workbookViewId="0">
      <selection activeCell="G2" sqref="G2:G25"/>
    </sheetView>
  </sheetViews>
  <sheetFormatPr defaultRowHeight="14.4" x14ac:dyDescent="0.3"/>
  <cols>
    <col min="3" max="5" width="15" customWidth="1"/>
  </cols>
  <sheetData>
    <row r="1" spans="1:18" x14ac:dyDescent="0.3">
      <c r="A1" t="s">
        <v>38</v>
      </c>
      <c r="B1" t="s">
        <v>41</v>
      </c>
      <c r="C1" t="s">
        <v>42</v>
      </c>
      <c r="E1" t="s">
        <v>78</v>
      </c>
      <c r="F1" t="s">
        <v>43</v>
      </c>
      <c r="G1" t="s">
        <v>39</v>
      </c>
      <c r="H1" t="s">
        <v>40</v>
      </c>
      <c r="I1" t="s">
        <v>79</v>
      </c>
      <c r="K1" t="s">
        <v>77</v>
      </c>
      <c r="Q1" t="s">
        <v>38</v>
      </c>
      <c r="R1" t="s">
        <v>79</v>
      </c>
    </row>
    <row r="2" spans="1:18" x14ac:dyDescent="0.3">
      <c r="A2">
        <v>0</v>
      </c>
      <c r="B2">
        <v>0</v>
      </c>
      <c r="C2">
        <v>1000</v>
      </c>
      <c r="D2">
        <f>B2*C2</f>
        <v>0</v>
      </c>
      <c r="E2">
        <v>0.9</v>
      </c>
      <c r="F2">
        <v>0.2</v>
      </c>
      <c r="G2">
        <f>$L$3*(D2/C2)*E2*F2</f>
        <v>0</v>
      </c>
      <c r="H2">
        <f>$M$3*(D2/C2)*E2*F2</f>
        <v>0</v>
      </c>
      <c r="I2">
        <f>1200*(D2/C2)*E2*F2</f>
        <v>0</v>
      </c>
      <c r="J2">
        <f>$M$3*(D2/C2)*E2*F2</f>
        <v>0</v>
      </c>
      <c r="K2">
        <f>SUM(G2:H2)</f>
        <v>0</v>
      </c>
      <c r="L2" t="s">
        <v>44</v>
      </c>
      <c r="M2" t="s">
        <v>45</v>
      </c>
      <c r="N2" t="s">
        <v>46</v>
      </c>
      <c r="Q2">
        <v>0</v>
      </c>
      <c r="R2">
        <v>0</v>
      </c>
    </row>
    <row r="3" spans="1:18" x14ac:dyDescent="0.3">
      <c r="A3">
        <v>1</v>
      </c>
      <c r="B3">
        <v>0</v>
      </c>
      <c r="C3">
        <v>1000</v>
      </c>
      <c r="D3">
        <f t="shared" ref="D3:D25" si="0">B3*C3</f>
        <v>0</v>
      </c>
      <c r="E3">
        <v>0.9</v>
      </c>
      <c r="F3">
        <v>0.2</v>
      </c>
      <c r="G3">
        <f t="shared" ref="G3:G25" si="1">$L$3*(D3/C3)*E3*F3</f>
        <v>0</v>
      </c>
      <c r="H3">
        <f t="shared" ref="H3:H25" si="2">$M$3*(D3/C3)*E3*F3</f>
        <v>0</v>
      </c>
      <c r="I3">
        <f t="shared" ref="I3:I25" si="3">1200*(D3/C3)*E3*F3</f>
        <v>0</v>
      </c>
      <c r="J3">
        <f t="shared" ref="J3:J25" si="4">$M$3*(D3/C3)*E3*F3</f>
        <v>0</v>
      </c>
      <c r="K3">
        <f t="shared" ref="K3:K25" si="5">SUM(G3:H3)</f>
        <v>0</v>
      </c>
      <c r="L3">
        <v>700</v>
      </c>
      <c r="M3">
        <v>500</v>
      </c>
      <c r="N3">
        <v>0</v>
      </c>
      <c r="Q3">
        <v>1</v>
      </c>
      <c r="R3">
        <v>0</v>
      </c>
    </row>
    <row r="4" spans="1:18" x14ac:dyDescent="0.3">
      <c r="A4">
        <v>2</v>
      </c>
      <c r="B4">
        <v>0</v>
      </c>
      <c r="C4">
        <v>1000</v>
      </c>
      <c r="D4">
        <f t="shared" si="0"/>
        <v>0</v>
      </c>
      <c r="E4">
        <v>0.9</v>
      </c>
      <c r="F4">
        <v>0.2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  <c r="Q4">
        <v>2</v>
      </c>
      <c r="R4">
        <v>0</v>
      </c>
    </row>
    <row r="5" spans="1:18" x14ac:dyDescent="0.3">
      <c r="A5">
        <v>3</v>
      </c>
      <c r="B5">
        <f>0*$N$9</f>
        <v>0</v>
      </c>
      <c r="C5">
        <v>1000</v>
      </c>
      <c r="D5">
        <f t="shared" si="0"/>
        <v>0</v>
      </c>
      <c r="E5">
        <v>0.9</v>
      </c>
      <c r="F5">
        <v>0.2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Q5">
        <v>3</v>
      </c>
      <c r="R5">
        <v>0</v>
      </c>
    </row>
    <row r="6" spans="1:18" x14ac:dyDescent="0.3">
      <c r="A6">
        <v>4</v>
      </c>
      <c r="B6">
        <v>0</v>
      </c>
      <c r="C6">
        <v>1000</v>
      </c>
      <c r="D6">
        <f t="shared" si="0"/>
        <v>0</v>
      </c>
      <c r="E6">
        <v>0.9</v>
      </c>
      <c r="F6">
        <v>0.2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Q6">
        <v>4</v>
      </c>
      <c r="R6">
        <v>0</v>
      </c>
    </row>
    <row r="7" spans="1:18" x14ac:dyDescent="0.3">
      <c r="A7">
        <v>5</v>
      </c>
      <c r="B7">
        <v>0</v>
      </c>
      <c r="C7">
        <v>1000</v>
      </c>
      <c r="D7">
        <f t="shared" si="0"/>
        <v>0</v>
      </c>
      <c r="E7">
        <v>0.9</v>
      </c>
      <c r="F7">
        <v>0.2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M7" t="s">
        <v>75</v>
      </c>
      <c r="Q7">
        <v>5</v>
      </c>
      <c r="R7">
        <v>0</v>
      </c>
    </row>
    <row r="8" spans="1:18" x14ac:dyDescent="0.3">
      <c r="A8">
        <v>6</v>
      </c>
      <c r="B8">
        <f>M8*$N$9</f>
        <v>0.1</v>
      </c>
      <c r="C8">
        <v>1000</v>
      </c>
      <c r="D8">
        <f t="shared" si="0"/>
        <v>100</v>
      </c>
      <c r="E8">
        <v>0.9</v>
      </c>
      <c r="F8">
        <v>0.2</v>
      </c>
      <c r="G8">
        <f t="shared" si="1"/>
        <v>12.600000000000001</v>
      </c>
      <c r="H8">
        <f t="shared" si="2"/>
        <v>9</v>
      </c>
      <c r="I8">
        <f t="shared" si="3"/>
        <v>21.6</v>
      </c>
      <c r="J8">
        <f t="shared" si="4"/>
        <v>9</v>
      </c>
      <c r="K8">
        <f t="shared" si="5"/>
        <v>21.6</v>
      </c>
      <c r="M8">
        <v>0.1</v>
      </c>
      <c r="N8" t="s">
        <v>76</v>
      </c>
      <c r="Q8">
        <v>6</v>
      </c>
      <c r="R8">
        <v>21.6</v>
      </c>
    </row>
    <row r="9" spans="1:18" x14ac:dyDescent="0.3">
      <c r="A9">
        <v>7</v>
      </c>
      <c r="B9">
        <f t="shared" ref="B9:B25" si="6">M9*$N$9</f>
        <v>0.2</v>
      </c>
      <c r="C9">
        <v>1000</v>
      </c>
      <c r="D9">
        <f t="shared" si="0"/>
        <v>200</v>
      </c>
      <c r="E9">
        <v>0.9</v>
      </c>
      <c r="F9">
        <v>0.2</v>
      </c>
      <c r="G9">
        <f t="shared" si="1"/>
        <v>25.200000000000003</v>
      </c>
      <c r="H9">
        <f t="shared" si="2"/>
        <v>18</v>
      </c>
      <c r="I9">
        <f t="shared" si="3"/>
        <v>43.2</v>
      </c>
      <c r="J9">
        <f t="shared" si="4"/>
        <v>18</v>
      </c>
      <c r="K9">
        <f t="shared" si="5"/>
        <v>43.2</v>
      </c>
      <c r="M9">
        <v>0.2</v>
      </c>
      <c r="N9">
        <v>1</v>
      </c>
      <c r="Q9">
        <v>7</v>
      </c>
      <c r="R9">
        <v>43.2</v>
      </c>
    </row>
    <row r="10" spans="1:18" x14ac:dyDescent="0.3">
      <c r="A10">
        <v>8</v>
      </c>
      <c r="B10">
        <f t="shared" si="6"/>
        <v>0.4</v>
      </c>
      <c r="C10">
        <v>1000</v>
      </c>
      <c r="D10">
        <f t="shared" si="0"/>
        <v>400</v>
      </c>
      <c r="E10">
        <v>0.9</v>
      </c>
      <c r="F10">
        <v>0.2</v>
      </c>
      <c r="G10">
        <f t="shared" si="1"/>
        <v>50.400000000000006</v>
      </c>
      <c r="H10">
        <f t="shared" si="2"/>
        <v>36</v>
      </c>
      <c r="I10">
        <f t="shared" si="3"/>
        <v>86.4</v>
      </c>
      <c r="J10">
        <f t="shared" si="4"/>
        <v>36</v>
      </c>
      <c r="K10">
        <f t="shared" si="5"/>
        <v>86.4</v>
      </c>
      <c r="M10">
        <v>0.4</v>
      </c>
      <c r="Q10">
        <v>8</v>
      </c>
      <c r="R10">
        <v>86.4</v>
      </c>
    </row>
    <row r="11" spans="1:18" x14ac:dyDescent="0.3">
      <c r="A11">
        <v>9</v>
      </c>
      <c r="B11">
        <f t="shared" si="6"/>
        <v>0.6</v>
      </c>
      <c r="C11">
        <v>1000</v>
      </c>
      <c r="D11">
        <f t="shared" si="0"/>
        <v>600</v>
      </c>
      <c r="E11">
        <v>0.9</v>
      </c>
      <c r="F11">
        <v>0.2</v>
      </c>
      <c r="G11">
        <f t="shared" si="1"/>
        <v>75.600000000000009</v>
      </c>
      <c r="H11">
        <f t="shared" si="2"/>
        <v>54</v>
      </c>
      <c r="I11">
        <f t="shared" si="3"/>
        <v>129.6</v>
      </c>
      <c r="J11">
        <f t="shared" si="4"/>
        <v>54</v>
      </c>
      <c r="K11">
        <f t="shared" si="5"/>
        <v>129.60000000000002</v>
      </c>
      <c r="M11">
        <v>0.6</v>
      </c>
      <c r="Q11">
        <v>9</v>
      </c>
      <c r="R11">
        <v>129.6</v>
      </c>
    </row>
    <row r="12" spans="1:18" x14ac:dyDescent="0.3">
      <c r="A12">
        <v>10</v>
      </c>
      <c r="B12">
        <f t="shared" si="6"/>
        <v>0.7</v>
      </c>
      <c r="C12">
        <v>1000</v>
      </c>
      <c r="D12">
        <f t="shared" si="0"/>
        <v>700</v>
      </c>
      <c r="E12">
        <v>0.9</v>
      </c>
      <c r="F12">
        <v>0.2</v>
      </c>
      <c r="G12">
        <f t="shared" si="1"/>
        <v>88.199999999999989</v>
      </c>
      <c r="H12">
        <f t="shared" si="2"/>
        <v>63</v>
      </c>
      <c r="I12">
        <f t="shared" si="3"/>
        <v>151.20000000000002</v>
      </c>
      <c r="J12">
        <f t="shared" si="4"/>
        <v>63</v>
      </c>
      <c r="K12">
        <f t="shared" si="5"/>
        <v>151.19999999999999</v>
      </c>
      <c r="M12">
        <v>0.7</v>
      </c>
      <c r="Q12">
        <v>10</v>
      </c>
      <c r="R12">
        <v>151.20000000000002</v>
      </c>
    </row>
    <row r="13" spans="1:18" x14ac:dyDescent="0.3">
      <c r="A13">
        <v>11</v>
      </c>
      <c r="B13">
        <f t="shared" si="6"/>
        <v>0.85</v>
      </c>
      <c r="C13">
        <v>1000</v>
      </c>
      <c r="D13">
        <f t="shared" si="0"/>
        <v>850</v>
      </c>
      <c r="E13">
        <v>0.9</v>
      </c>
      <c r="F13">
        <v>0.2</v>
      </c>
      <c r="G13">
        <f t="shared" si="1"/>
        <v>107.10000000000001</v>
      </c>
      <c r="H13">
        <f t="shared" si="2"/>
        <v>76.5</v>
      </c>
      <c r="I13">
        <f t="shared" si="3"/>
        <v>183.60000000000002</v>
      </c>
      <c r="J13">
        <f t="shared" si="4"/>
        <v>76.5</v>
      </c>
      <c r="K13">
        <f t="shared" si="5"/>
        <v>183.60000000000002</v>
      </c>
      <c r="M13">
        <v>0.85</v>
      </c>
      <c r="Q13">
        <v>11</v>
      </c>
      <c r="R13">
        <v>183.60000000000002</v>
      </c>
    </row>
    <row r="14" spans="1:18" x14ac:dyDescent="0.3">
      <c r="A14">
        <v>12</v>
      </c>
      <c r="B14">
        <f t="shared" si="6"/>
        <v>0.95</v>
      </c>
      <c r="C14">
        <v>1000</v>
      </c>
      <c r="D14">
        <f t="shared" si="0"/>
        <v>950</v>
      </c>
      <c r="E14">
        <v>0.9</v>
      </c>
      <c r="F14">
        <v>0.2</v>
      </c>
      <c r="G14">
        <f t="shared" si="1"/>
        <v>119.7</v>
      </c>
      <c r="H14">
        <f t="shared" si="2"/>
        <v>85.5</v>
      </c>
      <c r="I14">
        <f t="shared" si="3"/>
        <v>205.20000000000002</v>
      </c>
      <c r="J14">
        <f t="shared" si="4"/>
        <v>85.5</v>
      </c>
      <c r="K14">
        <f t="shared" si="5"/>
        <v>205.2</v>
      </c>
      <c r="M14">
        <v>0.95</v>
      </c>
      <c r="Q14">
        <v>12</v>
      </c>
      <c r="R14">
        <v>205.20000000000002</v>
      </c>
    </row>
    <row r="15" spans="1:18" x14ac:dyDescent="0.3">
      <c r="A15">
        <v>13</v>
      </c>
      <c r="B15">
        <f t="shared" si="6"/>
        <v>1</v>
      </c>
      <c r="C15">
        <v>1000</v>
      </c>
      <c r="D15">
        <f t="shared" si="0"/>
        <v>1000</v>
      </c>
      <c r="E15">
        <v>0.9</v>
      </c>
      <c r="F15">
        <v>0.2</v>
      </c>
      <c r="G15">
        <f t="shared" si="1"/>
        <v>126</v>
      </c>
      <c r="H15">
        <f t="shared" si="2"/>
        <v>90</v>
      </c>
      <c r="I15">
        <f t="shared" si="3"/>
        <v>216</v>
      </c>
      <c r="J15">
        <f t="shared" si="4"/>
        <v>90</v>
      </c>
      <c r="K15">
        <f t="shared" si="5"/>
        <v>216</v>
      </c>
      <c r="M15">
        <v>1</v>
      </c>
      <c r="Q15">
        <v>13</v>
      </c>
      <c r="R15">
        <v>216</v>
      </c>
    </row>
    <row r="16" spans="1:18" x14ac:dyDescent="0.3">
      <c r="A16">
        <v>14</v>
      </c>
      <c r="B16">
        <f t="shared" si="6"/>
        <v>0.95</v>
      </c>
      <c r="C16">
        <v>1000</v>
      </c>
      <c r="D16">
        <f t="shared" si="0"/>
        <v>950</v>
      </c>
      <c r="E16">
        <v>0.9</v>
      </c>
      <c r="F16">
        <v>0.2</v>
      </c>
      <c r="G16">
        <f t="shared" si="1"/>
        <v>119.7</v>
      </c>
      <c r="H16">
        <f t="shared" si="2"/>
        <v>85.5</v>
      </c>
      <c r="I16">
        <f t="shared" si="3"/>
        <v>205.20000000000002</v>
      </c>
      <c r="J16">
        <f t="shared" si="4"/>
        <v>85.5</v>
      </c>
      <c r="K16">
        <f t="shared" si="5"/>
        <v>205.2</v>
      </c>
      <c r="M16">
        <v>0.95</v>
      </c>
      <c r="Q16">
        <v>14</v>
      </c>
      <c r="R16">
        <v>205.20000000000002</v>
      </c>
    </row>
    <row r="17" spans="1:18" x14ac:dyDescent="0.3">
      <c r="A17">
        <v>15</v>
      </c>
      <c r="B17">
        <f t="shared" si="6"/>
        <v>0.85</v>
      </c>
      <c r="C17">
        <v>1000</v>
      </c>
      <c r="D17">
        <f t="shared" si="0"/>
        <v>850</v>
      </c>
      <c r="E17">
        <v>0.9</v>
      </c>
      <c r="F17">
        <v>0.2</v>
      </c>
      <c r="G17">
        <f t="shared" si="1"/>
        <v>107.10000000000001</v>
      </c>
      <c r="H17">
        <f t="shared" si="2"/>
        <v>76.5</v>
      </c>
      <c r="I17">
        <f t="shared" si="3"/>
        <v>183.60000000000002</v>
      </c>
      <c r="J17">
        <f t="shared" si="4"/>
        <v>76.5</v>
      </c>
      <c r="K17">
        <f t="shared" si="5"/>
        <v>183.60000000000002</v>
      </c>
      <c r="M17">
        <v>0.85</v>
      </c>
      <c r="Q17">
        <v>15</v>
      </c>
      <c r="R17">
        <v>183.60000000000002</v>
      </c>
    </row>
    <row r="18" spans="1:18" x14ac:dyDescent="0.3">
      <c r="A18">
        <v>16</v>
      </c>
      <c r="B18">
        <f t="shared" si="6"/>
        <v>0.7</v>
      </c>
      <c r="C18">
        <v>1000</v>
      </c>
      <c r="D18">
        <f t="shared" si="0"/>
        <v>700</v>
      </c>
      <c r="E18">
        <v>0.9</v>
      </c>
      <c r="F18">
        <v>0.2</v>
      </c>
      <c r="G18">
        <f t="shared" si="1"/>
        <v>88.199999999999989</v>
      </c>
      <c r="H18">
        <f t="shared" si="2"/>
        <v>63</v>
      </c>
      <c r="I18">
        <f t="shared" si="3"/>
        <v>151.20000000000002</v>
      </c>
      <c r="J18">
        <f t="shared" si="4"/>
        <v>63</v>
      </c>
      <c r="K18">
        <f t="shared" si="5"/>
        <v>151.19999999999999</v>
      </c>
      <c r="M18">
        <v>0.7</v>
      </c>
      <c r="Q18">
        <v>16</v>
      </c>
      <c r="R18">
        <v>151.20000000000002</v>
      </c>
    </row>
    <row r="19" spans="1:18" x14ac:dyDescent="0.3">
      <c r="A19">
        <v>17</v>
      </c>
      <c r="B19">
        <f t="shared" si="6"/>
        <v>0.5</v>
      </c>
      <c r="C19">
        <v>1000</v>
      </c>
      <c r="D19">
        <f t="shared" si="0"/>
        <v>500</v>
      </c>
      <c r="E19">
        <v>0.9</v>
      </c>
      <c r="F19">
        <v>0.2</v>
      </c>
      <c r="G19">
        <f t="shared" si="1"/>
        <v>63</v>
      </c>
      <c r="H19">
        <f t="shared" si="2"/>
        <v>45</v>
      </c>
      <c r="I19">
        <f t="shared" si="3"/>
        <v>108</v>
      </c>
      <c r="J19">
        <f t="shared" si="4"/>
        <v>45</v>
      </c>
      <c r="K19">
        <f t="shared" si="5"/>
        <v>108</v>
      </c>
      <c r="M19">
        <v>0.5</v>
      </c>
      <c r="Q19">
        <v>17</v>
      </c>
      <c r="R19">
        <v>108</v>
      </c>
    </row>
    <row r="20" spans="1:18" x14ac:dyDescent="0.3">
      <c r="A20">
        <v>18</v>
      </c>
      <c r="B20">
        <f t="shared" si="6"/>
        <v>0.3</v>
      </c>
      <c r="C20">
        <v>1000</v>
      </c>
      <c r="D20">
        <f t="shared" si="0"/>
        <v>300</v>
      </c>
      <c r="E20">
        <v>0.9</v>
      </c>
      <c r="F20">
        <v>0.2</v>
      </c>
      <c r="G20">
        <f t="shared" si="1"/>
        <v>37.800000000000004</v>
      </c>
      <c r="H20">
        <f t="shared" si="2"/>
        <v>27</v>
      </c>
      <c r="I20">
        <f t="shared" si="3"/>
        <v>64.8</v>
      </c>
      <c r="J20">
        <f t="shared" si="4"/>
        <v>27</v>
      </c>
      <c r="K20">
        <f t="shared" si="5"/>
        <v>64.800000000000011</v>
      </c>
      <c r="M20">
        <v>0.3</v>
      </c>
      <c r="Q20">
        <v>18</v>
      </c>
      <c r="R20">
        <v>64.8</v>
      </c>
    </row>
    <row r="21" spans="1:18" x14ac:dyDescent="0.3">
      <c r="A21">
        <v>19</v>
      </c>
      <c r="B21">
        <f t="shared" si="6"/>
        <v>0.2</v>
      </c>
      <c r="C21">
        <v>1000</v>
      </c>
      <c r="D21">
        <f t="shared" si="0"/>
        <v>200</v>
      </c>
      <c r="E21">
        <v>0.9</v>
      </c>
      <c r="F21">
        <v>0.2</v>
      </c>
      <c r="G21">
        <f t="shared" si="1"/>
        <v>25.200000000000003</v>
      </c>
      <c r="H21">
        <f t="shared" si="2"/>
        <v>18</v>
      </c>
      <c r="I21">
        <f t="shared" si="3"/>
        <v>43.2</v>
      </c>
      <c r="J21">
        <f t="shared" si="4"/>
        <v>18</v>
      </c>
      <c r="K21">
        <f t="shared" si="5"/>
        <v>43.2</v>
      </c>
      <c r="M21">
        <v>0.2</v>
      </c>
      <c r="Q21">
        <v>19</v>
      </c>
      <c r="R21">
        <v>43.2</v>
      </c>
    </row>
    <row r="22" spans="1:18" x14ac:dyDescent="0.3">
      <c r="A22">
        <v>20</v>
      </c>
      <c r="B22">
        <f t="shared" si="6"/>
        <v>0</v>
      </c>
      <c r="C22">
        <v>1000</v>
      </c>
      <c r="D22">
        <f t="shared" si="0"/>
        <v>0</v>
      </c>
      <c r="E22">
        <v>0.9</v>
      </c>
      <c r="F22">
        <v>0.2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M22">
        <v>0</v>
      </c>
      <c r="Q22">
        <v>20</v>
      </c>
      <c r="R22">
        <v>0</v>
      </c>
    </row>
    <row r="23" spans="1:18" x14ac:dyDescent="0.3">
      <c r="A23">
        <v>21</v>
      </c>
      <c r="B23">
        <f t="shared" si="6"/>
        <v>0</v>
      </c>
      <c r="C23">
        <v>1000</v>
      </c>
      <c r="D23">
        <f t="shared" si="0"/>
        <v>0</v>
      </c>
      <c r="E23">
        <v>0.9</v>
      </c>
      <c r="F23">
        <v>0.2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M23">
        <v>0</v>
      </c>
      <c r="Q23">
        <v>21</v>
      </c>
      <c r="R23">
        <v>0</v>
      </c>
    </row>
    <row r="24" spans="1:18" x14ac:dyDescent="0.3">
      <c r="A24">
        <v>22</v>
      </c>
      <c r="B24">
        <f t="shared" si="6"/>
        <v>0</v>
      </c>
      <c r="C24">
        <v>1000</v>
      </c>
      <c r="D24">
        <f t="shared" si="0"/>
        <v>0</v>
      </c>
      <c r="E24">
        <v>0.9</v>
      </c>
      <c r="F24">
        <v>0.2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M24">
        <v>0</v>
      </c>
      <c r="Q24">
        <v>22</v>
      </c>
      <c r="R24">
        <v>0</v>
      </c>
    </row>
    <row r="25" spans="1:18" x14ac:dyDescent="0.3">
      <c r="A25">
        <v>23</v>
      </c>
      <c r="B25">
        <f t="shared" si="6"/>
        <v>0</v>
      </c>
      <c r="C25">
        <v>1000</v>
      </c>
      <c r="D25">
        <f t="shared" si="0"/>
        <v>0</v>
      </c>
      <c r="E25">
        <v>0.9</v>
      </c>
      <c r="F25">
        <v>0.2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M25">
        <v>0</v>
      </c>
      <c r="Q25">
        <v>23</v>
      </c>
      <c r="R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54D5-4A17-440E-9383-5FB1D8D1AEDE}">
  <dimension ref="A1:J27"/>
  <sheetViews>
    <sheetView tabSelected="1" workbookViewId="0">
      <selection activeCell="C12" sqref="C12:F12"/>
    </sheetView>
  </sheetViews>
  <sheetFormatPr defaultRowHeight="14.4" x14ac:dyDescent="0.3"/>
  <cols>
    <col min="1" max="3" width="20.109375" customWidth="1"/>
    <col min="5" max="5" width="20" customWidth="1"/>
    <col min="6" max="6" width="21.33203125" customWidth="1"/>
  </cols>
  <sheetData>
    <row r="1" spans="1:10" x14ac:dyDescent="0.3">
      <c r="A1" t="s">
        <v>38</v>
      </c>
      <c r="B1" t="s">
        <v>47</v>
      </c>
      <c r="C1" t="s">
        <v>48</v>
      </c>
      <c r="D1" t="s">
        <v>49</v>
      </c>
      <c r="E1" t="s">
        <v>52</v>
      </c>
      <c r="F1" t="s">
        <v>51</v>
      </c>
    </row>
    <row r="2" spans="1:10" x14ac:dyDescent="0.3">
      <c r="A2">
        <v>0</v>
      </c>
      <c r="B2">
        <v>9.0644920000000004E-2</v>
      </c>
      <c r="C2">
        <v>0</v>
      </c>
      <c r="D2">
        <v>0</v>
      </c>
      <c r="E2">
        <v>0</v>
      </c>
      <c r="F2">
        <v>0</v>
      </c>
      <c r="J2" t="s">
        <v>55</v>
      </c>
    </row>
    <row r="3" spans="1:10" x14ac:dyDescent="0.3">
      <c r="A3">
        <v>1</v>
      </c>
      <c r="B3">
        <v>8.7359999999999993E-2</v>
      </c>
      <c r="C3">
        <v>0</v>
      </c>
      <c r="D3">
        <v>0</v>
      </c>
      <c r="E3">
        <v>0</v>
      </c>
      <c r="F3">
        <v>0</v>
      </c>
      <c r="J3" t="s">
        <v>56</v>
      </c>
    </row>
    <row r="4" spans="1:10" x14ac:dyDescent="0.3">
      <c r="A4">
        <v>2</v>
      </c>
      <c r="B4">
        <v>8.1638999999999989E-2</v>
      </c>
      <c r="C4">
        <v>0</v>
      </c>
      <c r="D4">
        <v>0</v>
      </c>
      <c r="E4">
        <v>0</v>
      </c>
      <c r="F4">
        <v>0</v>
      </c>
      <c r="J4" t="s">
        <v>57</v>
      </c>
    </row>
    <row r="5" spans="1:10" x14ac:dyDescent="0.3">
      <c r="A5">
        <v>3</v>
      </c>
      <c r="B5">
        <v>8.1675280000000003E-2</v>
      </c>
      <c r="C5">
        <v>0</v>
      </c>
      <c r="D5">
        <v>0</v>
      </c>
      <c r="E5">
        <v>0</v>
      </c>
      <c r="F5">
        <v>0</v>
      </c>
      <c r="J5" t="s">
        <v>58</v>
      </c>
    </row>
    <row r="6" spans="1:10" x14ac:dyDescent="0.3">
      <c r="A6">
        <v>4</v>
      </c>
      <c r="B6">
        <v>8.3255769999999993E-2</v>
      </c>
      <c r="C6">
        <v>0</v>
      </c>
      <c r="D6">
        <v>0</v>
      </c>
      <c r="E6">
        <v>0</v>
      </c>
      <c r="F6">
        <v>0</v>
      </c>
      <c r="J6" t="s">
        <v>59</v>
      </c>
    </row>
    <row r="7" spans="1:10" x14ac:dyDescent="0.3">
      <c r="A7">
        <v>5</v>
      </c>
      <c r="B7">
        <v>8.8288619999999998E-2</v>
      </c>
      <c r="C7">
        <v>0</v>
      </c>
      <c r="D7">
        <v>0</v>
      </c>
      <c r="E7">
        <v>0</v>
      </c>
      <c r="F7">
        <v>0</v>
      </c>
      <c r="J7" t="s">
        <v>60</v>
      </c>
    </row>
    <row r="8" spans="1:10" x14ac:dyDescent="0.3">
      <c r="A8">
        <v>6</v>
      </c>
      <c r="B8">
        <v>0.10181999999999999</v>
      </c>
      <c r="C8">
        <v>0</v>
      </c>
      <c r="D8">
        <v>0</v>
      </c>
      <c r="E8">
        <v>0</v>
      </c>
      <c r="F8">
        <v>0</v>
      </c>
      <c r="J8" t="s">
        <v>61</v>
      </c>
    </row>
    <row r="9" spans="1:10" x14ac:dyDescent="0.3">
      <c r="A9">
        <v>7</v>
      </c>
      <c r="B9">
        <v>0.11520999999999999</v>
      </c>
      <c r="C9">
        <v>0</v>
      </c>
      <c r="D9">
        <v>0</v>
      </c>
      <c r="E9">
        <v>0</v>
      </c>
      <c r="F9">
        <v>0</v>
      </c>
      <c r="J9" t="s">
        <v>54</v>
      </c>
    </row>
    <row r="10" spans="1:10" x14ac:dyDescent="0.3">
      <c r="A10">
        <v>8</v>
      </c>
      <c r="B10">
        <v>0.11929000000000001</v>
      </c>
      <c r="C10">
        <v>0</v>
      </c>
      <c r="D10">
        <v>0</v>
      </c>
      <c r="E10">
        <v>0</v>
      </c>
      <c r="F10">
        <v>0</v>
      </c>
      <c r="J10" t="s">
        <v>62</v>
      </c>
    </row>
    <row r="11" spans="1:10" x14ac:dyDescent="0.3">
      <c r="A11">
        <v>9</v>
      </c>
      <c r="B11">
        <v>0.10942</v>
      </c>
      <c r="C11">
        <v>0</v>
      </c>
      <c r="D11">
        <v>0</v>
      </c>
      <c r="E11">
        <v>0</v>
      </c>
      <c r="F11">
        <v>0</v>
      </c>
      <c r="J11" t="s">
        <v>61</v>
      </c>
    </row>
    <row r="12" spans="1:10" x14ac:dyDescent="0.3">
      <c r="A12">
        <v>10</v>
      </c>
      <c r="B12">
        <v>9.8489999999999994E-2</v>
      </c>
      <c r="C12">
        <v>0</v>
      </c>
      <c r="D12">
        <v>0</v>
      </c>
      <c r="E12">
        <v>0</v>
      </c>
      <c r="F12">
        <v>0</v>
      </c>
      <c r="J12" t="s">
        <v>63</v>
      </c>
    </row>
    <row r="13" spans="1:10" x14ac:dyDescent="0.3">
      <c r="A13">
        <v>11</v>
      </c>
      <c r="B13">
        <v>9.3829999999999997E-2</v>
      </c>
      <c r="C13">
        <v>0.20399999999999999</v>
      </c>
      <c r="D13">
        <v>0</v>
      </c>
      <c r="E13">
        <v>50</v>
      </c>
      <c r="F13">
        <v>0</v>
      </c>
      <c r="J13" t="s">
        <v>64</v>
      </c>
    </row>
    <row r="14" spans="1:10" x14ac:dyDescent="0.3">
      <c r="A14">
        <v>12</v>
      </c>
      <c r="B14">
        <v>8.2599999999999993E-2</v>
      </c>
      <c r="C14">
        <v>0.20399999999999999</v>
      </c>
      <c r="D14">
        <v>0</v>
      </c>
      <c r="E14">
        <v>50</v>
      </c>
      <c r="F14">
        <v>0</v>
      </c>
      <c r="J14" t="s">
        <v>65</v>
      </c>
    </row>
    <row r="15" spans="1:10" x14ac:dyDescent="0.3">
      <c r="A15">
        <v>13</v>
      </c>
      <c r="B15">
        <v>8.2599999999999993E-2</v>
      </c>
      <c r="C15">
        <v>0.20399999999999999</v>
      </c>
      <c r="D15">
        <v>0</v>
      </c>
      <c r="E15">
        <v>50</v>
      </c>
      <c r="F15">
        <v>0</v>
      </c>
      <c r="J15" t="s">
        <v>66</v>
      </c>
    </row>
    <row r="16" spans="1:10" x14ac:dyDescent="0.3">
      <c r="A16">
        <v>14</v>
      </c>
      <c r="B16">
        <v>9.4200000000000006E-2</v>
      </c>
      <c r="C16">
        <v>0.20399999999999999</v>
      </c>
      <c r="D16">
        <v>0</v>
      </c>
      <c r="E16">
        <v>50</v>
      </c>
      <c r="F16">
        <v>0</v>
      </c>
      <c r="J16" t="s">
        <v>67</v>
      </c>
    </row>
    <row r="17" spans="1:10" x14ac:dyDescent="0.3">
      <c r="A17">
        <v>15</v>
      </c>
      <c r="B17">
        <v>9.5000000000000001E-2</v>
      </c>
      <c r="C17">
        <v>0</v>
      </c>
      <c r="D17">
        <v>0</v>
      </c>
      <c r="E17">
        <v>0</v>
      </c>
      <c r="F17">
        <v>0</v>
      </c>
      <c r="J17" t="s">
        <v>68</v>
      </c>
    </row>
    <row r="18" spans="1:10" x14ac:dyDescent="0.3">
      <c r="A18">
        <v>16</v>
      </c>
      <c r="B18">
        <v>9.5469999999999999E-2</v>
      </c>
      <c r="C18">
        <v>0</v>
      </c>
      <c r="D18">
        <v>0</v>
      </c>
      <c r="E18">
        <v>0</v>
      </c>
      <c r="F18">
        <v>0</v>
      </c>
      <c r="J18" t="s">
        <v>69</v>
      </c>
    </row>
    <row r="19" spans="1:10" x14ac:dyDescent="0.3">
      <c r="A19">
        <v>17</v>
      </c>
      <c r="B19">
        <v>0.10249999999999999</v>
      </c>
      <c r="C19">
        <v>0</v>
      </c>
      <c r="D19">
        <v>0.30099999999999999</v>
      </c>
      <c r="E19">
        <v>0</v>
      </c>
      <c r="F19">
        <v>120</v>
      </c>
      <c r="J19" t="s">
        <v>53</v>
      </c>
    </row>
    <row r="20" spans="1:10" x14ac:dyDescent="0.3">
      <c r="A20">
        <v>18</v>
      </c>
      <c r="B20">
        <v>0.10485999999999999</v>
      </c>
      <c r="C20">
        <v>0</v>
      </c>
      <c r="D20">
        <v>0.30099999999999999</v>
      </c>
      <c r="E20">
        <v>0</v>
      </c>
      <c r="F20">
        <v>120</v>
      </c>
      <c r="J20" t="s">
        <v>70</v>
      </c>
    </row>
    <row r="21" spans="1:10" x14ac:dyDescent="0.3">
      <c r="A21">
        <v>19</v>
      </c>
      <c r="B21">
        <v>0.13100000000000001</v>
      </c>
      <c r="C21">
        <v>0</v>
      </c>
      <c r="D21">
        <v>0.30099999999999999</v>
      </c>
      <c r="E21">
        <v>0</v>
      </c>
      <c r="F21">
        <v>120</v>
      </c>
      <c r="J21" t="s">
        <v>71</v>
      </c>
    </row>
    <row r="22" spans="1:10" x14ac:dyDescent="0.3">
      <c r="A22">
        <v>20</v>
      </c>
      <c r="B22">
        <v>0.13734313000000001</v>
      </c>
      <c r="C22">
        <v>0</v>
      </c>
      <c r="D22">
        <v>0.30099999999999999</v>
      </c>
      <c r="E22">
        <v>0</v>
      </c>
      <c r="F22">
        <v>120</v>
      </c>
      <c r="J22" t="s">
        <v>72</v>
      </c>
    </row>
    <row r="23" spans="1:10" x14ac:dyDescent="0.3">
      <c r="A23">
        <v>21</v>
      </c>
      <c r="B23">
        <v>0.11765642</v>
      </c>
      <c r="C23">
        <v>0</v>
      </c>
      <c r="D23">
        <v>0.30099999999999999</v>
      </c>
      <c r="E23">
        <v>0</v>
      </c>
      <c r="F23">
        <v>120</v>
      </c>
      <c r="J23" t="s">
        <v>61</v>
      </c>
    </row>
    <row r="24" spans="1:10" x14ac:dyDescent="0.3">
      <c r="A24">
        <v>22</v>
      </c>
      <c r="B24">
        <v>0.10026367</v>
      </c>
      <c r="C24">
        <v>0</v>
      </c>
      <c r="D24">
        <v>0</v>
      </c>
      <c r="E24">
        <v>0</v>
      </c>
      <c r="F24">
        <v>0</v>
      </c>
      <c r="J24" t="s">
        <v>73</v>
      </c>
    </row>
    <row r="25" spans="1:10" x14ac:dyDescent="0.3">
      <c r="A25">
        <v>23</v>
      </c>
      <c r="B25">
        <v>9.4484710000000013E-2</v>
      </c>
      <c r="C25">
        <v>0</v>
      </c>
      <c r="D25">
        <v>0</v>
      </c>
      <c r="E25">
        <v>0</v>
      </c>
      <c r="F25">
        <v>0</v>
      </c>
      <c r="J25" t="s">
        <v>74</v>
      </c>
    </row>
    <row r="27" spans="1:10" x14ac:dyDescent="0.3">
      <c r="F27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load_data</vt:lpstr>
      <vt:lpstr>pv_generation</vt:lpstr>
      <vt:lpstr>market_data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mmp</dc:creator>
  <cp:lastModifiedBy>mohsen mmp</cp:lastModifiedBy>
  <dcterms:created xsi:type="dcterms:W3CDTF">2024-07-08T17:10:47Z</dcterms:created>
  <dcterms:modified xsi:type="dcterms:W3CDTF">2024-12-05T14:24:13Z</dcterms:modified>
</cp:coreProperties>
</file>