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Excel\Practice\"/>
    </mc:Choice>
  </mc:AlternateContent>
  <xr:revisionPtr revIDLastSave="0" documentId="13_ncr:1_{97FE3264-B385-469B-934A-CF4E5E7E8A14}" xr6:coauthVersionLast="47" xr6:coauthVersionMax="47" xr10:uidLastSave="{00000000-0000-0000-0000-000000000000}"/>
  <bookViews>
    <workbookView xWindow="-120" yWindow="-120" windowWidth="20730" windowHeight="11160" firstSheet="5" activeTab="6" xr2:uid="{BEF87CF7-949F-4E60-A9E1-62552BEDAF1D}"/>
  </bookViews>
  <sheets>
    <sheet name="Anova" sheetId="1" r:id="rId1"/>
    <sheet name="Correlation &amp; Covariance" sheetId="2" r:id="rId2"/>
    <sheet name="Descriptive statistics" sheetId="3" r:id="rId3"/>
    <sheet name="Exponential smoothing" sheetId="4" r:id="rId4"/>
    <sheet name="Histogram" sheetId="5" r:id="rId5"/>
    <sheet name="Moving Average" sheetId="6" r:id="rId6"/>
    <sheet name="Regression" sheetId="7" r:id="rId7"/>
    <sheet name="Samp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B21" i="5" l="1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3" i="5"/>
  <c r="D5" i="4"/>
  <c r="D6" i="4"/>
  <c r="D7" i="4" s="1"/>
  <c r="D8" i="4" s="1"/>
  <c r="D9" i="4" s="1"/>
  <c r="D10" i="4" s="1"/>
  <c r="D11" i="4" s="1"/>
  <c r="D12" i="4" s="1"/>
  <c r="D4" i="4"/>
  <c r="C5" i="4"/>
  <c r="C6" i="4"/>
  <c r="C7" i="4" s="1"/>
  <c r="C8" i="4" s="1"/>
  <c r="C9" i="4" s="1"/>
  <c r="C10" i="4" s="1"/>
  <c r="C11" i="4" s="1"/>
  <c r="C12" i="4" s="1"/>
  <c r="C4" i="4"/>
  <c r="G12" i="2"/>
  <c r="F11" i="2"/>
</calcChain>
</file>

<file path=xl/sharedStrings.xml><?xml version="1.0" encoding="utf-8"?>
<sst xmlns="http://schemas.openxmlformats.org/spreadsheetml/2006/main" count="126" uniqueCount="78">
  <si>
    <t>Cholesterol Lowering drug and cholesterol levels</t>
  </si>
  <si>
    <t>Group A- 0mg</t>
  </si>
  <si>
    <t>Group B-50mg</t>
  </si>
  <si>
    <t>Group C-100mg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</si>
  <si>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</si>
  <si>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</si>
  <si>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</si>
  <si>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</si>
  <si>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</si>
  <si>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</si>
  <si>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</si>
  <si>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</si>
  <si>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</si>
  <si>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</si>
  <si>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</si>
  <si>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</si>
  <si>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</si>
  <si>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</si>
  <si>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</si>
  <si>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</si>
  <si>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</si>
  <si>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</si>
  <si>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No of Workers</t>
  </si>
  <si>
    <t>Production Per day</t>
  </si>
  <si>
    <t>Correlation</t>
  </si>
  <si>
    <t>Covariance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</si>
  <si>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</si>
  <si>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</si>
  <si>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</si>
  <si>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</si>
  <si>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</si>
  <si>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</si>
  <si>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</si>
  <si>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</si>
  <si>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</si>
  <si>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</si>
  <si>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</si>
  <si>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Google stock price (2016)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</si>
  <si>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</si>
  <si>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</si>
  <si>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</si>
  <si>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</si>
  <si>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</si>
  <si>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</si>
  <si>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</si>
  <si>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</si>
  <si>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</si>
  <si>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</si>
  <si>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</si>
  <si>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</si>
  <si>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</si>
  <si>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 xml:space="preserve">1 st exponential smoothing-damping value 0.9 </t>
  </si>
  <si>
    <t>2nd exponential smoothing-damping value 0.5</t>
  </si>
  <si>
    <t>Daily productio count</t>
  </si>
  <si>
    <t>No of employees</t>
  </si>
  <si>
    <t>Bin</t>
  </si>
  <si>
    <t>More</t>
  </si>
  <si>
    <t>Frequency</t>
  </si>
  <si>
    <t>Income</t>
  </si>
  <si>
    <t>Days</t>
  </si>
  <si>
    <t>5 days avg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</si>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</sst>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43" fontId="0" fillId="0" borderId="0" xfId="0" applyNumberFormat="1"/>
    <xf numFmtId="0" fontId="1" fillId="0" borderId="2" xfId="0" applyFont="1" applyBorder="1" applyAlignment="1">
      <alignment horizontal="centerContinuous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smoothing'!$B$4:$B$13</c:f>
              <c:numCache>
                <c:formatCode>General</c:formatCode>
                <c:ptCount val="10"/>
                <c:pt idx="0">
                  <c:v>692.98</c:v>
                </c:pt>
                <c:pt idx="1">
                  <c:v>726.92</c:v>
                </c:pt>
                <c:pt idx="2">
                  <c:v>753.98</c:v>
                </c:pt>
                <c:pt idx="3">
                  <c:v>709.13</c:v>
                </c:pt>
                <c:pt idx="4">
                  <c:v>719</c:v>
                </c:pt>
                <c:pt idx="5">
                  <c:v>725.73</c:v>
                </c:pt>
                <c:pt idx="6">
                  <c:v>783.75</c:v>
                </c:pt>
                <c:pt idx="7">
                  <c:v>762.89</c:v>
                </c:pt>
                <c:pt idx="8">
                  <c:v>781.65</c:v>
                </c:pt>
                <c:pt idx="9">
                  <c:v>766.92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D-4116-94BF-E9D5C42FE237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smoothing'!$C$3:$C$12</c:f>
              <c:numCache>
                <c:formatCode>General</c:formatCode>
                <c:ptCount val="10"/>
                <c:pt idx="0">
                  <c:v>#N/A</c:v>
                </c:pt>
                <c:pt idx="1">
                  <c:v>692.98</c:v>
                </c:pt>
                <c:pt idx="2">
                  <c:v>696.37400000000002</c:v>
                </c:pt>
                <c:pt idx="3">
                  <c:v>702.13460000000009</c:v>
                </c:pt>
                <c:pt idx="4">
                  <c:v>702.83414000000016</c:v>
                </c:pt>
                <c:pt idx="5">
                  <c:v>704.45072600000015</c:v>
                </c:pt>
                <c:pt idx="6">
                  <c:v>706.57865340000012</c:v>
                </c:pt>
                <c:pt idx="7">
                  <c:v>714.29578806000018</c:v>
                </c:pt>
                <c:pt idx="8">
                  <c:v>719.15520925400017</c:v>
                </c:pt>
                <c:pt idx="9">
                  <c:v>725.40468832860017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D-4116-94BF-E9D5C42F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58848"/>
        <c:axId val="781156552"/>
      </c:lineChart>
      <c:catAx>
        <c:axId val="7811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81156552"/>
        <c:crosses val="autoZero"/>
        <c:auto val="1"/>
        <c:lblAlgn val="ctr"/>
        <c:lblOffset val="100"/>
        <c:noMultiLvlLbl val="0"/>
      </c:catAx>
      <c:valAx>
        <c:axId val="781156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158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layout>
        <c:manualLayout>
          <c:xMode val="edge"/>
          <c:yMode val="edge"/>
          <c:x val="0.19851541994750657"/>
          <c:y val="3.333333333333333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smoothing'!$B$4:$B$13</c:f>
              <c:numCache>
                <c:formatCode>General</c:formatCode>
                <c:ptCount val="10"/>
                <c:pt idx="0">
                  <c:v>692.98</c:v>
                </c:pt>
                <c:pt idx="1">
                  <c:v>726.92</c:v>
                </c:pt>
                <c:pt idx="2">
                  <c:v>753.98</c:v>
                </c:pt>
                <c:pt idx="3">
                  <c:v>709.13</c:v>
                </c:pt>
                <c:pt idx="4">
                  <c:v>719</c:v>
                </c:pt>
                <c:pt idx="5">
                  <c:v>725.73</c:v>
                </c:pt>
                <c:pt idx="6">
                  <c:v>783.75</c:v>
                </c:pt>
                <c:pt idx="7">
                  <c:v>762.89</c:v>
                </c:pt>
                <c:pt idx="8">
                  <c:v>781.65</c:v>
                </c:pt>
                <c:pt idx="9">
                  <c:v>766.92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5-4323-BDAF-6F2F7CD655A6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smoothing'!$D$3:$D$12</c:f>
              <c:numCache>
                <c:formatCode>General</c:formatCode>
                <c:ptCount val="10"/>
                <c:pt idx="0">
                  <c:v>#N/A</c:v>
                </c:pt>
                <c:pt idx="1">
                  <c:v>692.98</c:v>
                </c:pt>
                <c:pt idx="2">
                  <c:v>709.95</c:v>
                </c:pt>
                <c:pt idx="3">
                  <c:v>731.96500000000003</c:v>
                </c:pt>
                <c:pt idx="4">
                  <c:v>720.54750000000001</c:v>
                </c:pt>
                <c:pt idx="5">
                  <c:v>719.77375000000006</c:v>
                </c:pt>
                <c:pt idx="6">
                  <c:v>722.75187500000004</c:v>
                </c:pt>
                <c:pt idx="7">
                  <c:v>753.25093749999996</c:v>
                </c:pt>
                <c:pt idx="8">
                  <c:v>758.07046874999992</c:v>
                </c:pt>
                <c:pt idx="9">
                  <c:v>769.86023437499989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5-4323-BDAF-6F2F7CD6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959304"/>
        <c:axId val="783959632"/>
      </c:lineChart>
      <c:catAx>
        <c:axId val="78395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83959632"/>
        <c:crosses val="autoZero"/>
        <c:auto val="1"/>
        <c:lblAlgn val="ctr"/>
        <c:lblOffset val="100"/>
        <c:noMultiLvlLbl val="0"/>
      </c:catAx>
      <c:valAx>
        <c:axId val="78395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959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Histogram!$D$7:$D$11</c:f>
              <c:strCache>
                <c:ptCount val="5"/>
                <c:pt idx="0">
                  <c:v>1</c:v>
                </c:pt>
                <c:pt idx="1">
                  <c:v>50.75</c:v>
                </c:pt>
                <c:pt idx="2">
                  <c:v>100.5</c:v>
                </c:pt>
                <c:pt idx="3">
                  <c:v>150.25</c:v>
                </c:pt>
                <c:pt idx="4">
                  <c:v>More</c:v>
                </c:pt>
              </c:strCache>
            </c:strRef>
          </c:cat>
          <c:val>
            <c:numRef>
              <c:f>Histogram!$E$7:$E$11</c:f>
              <c:numCache>
                <c:formatCode>General</c:formatCode>
                <c:ptCount val="5"/>
                <c:pt idx="0">
                  <c:v>1</c:v>
                </c:pt>
                <c:pt idx="1">
                  <c:v>24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E-472F-AB35-51E20C93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502864"/>
        <c:axId val="478507784"/>
      </c:barChart>
      <c:catAx>
        <c:axId val="47850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507784"/>
        <c:crosses val="autoZero"/>
        <c:auto val="1"/>
        <c:lblAlgn val="ctr"/>
        <c:lblOffset val="100"/>
        <c:noMultiLvlLbl val="0"/>
      </c:catAx>
      <c:valAx>
        <c:axId val="478507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8502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Before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Average'!$A$1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8-4830-8355-93FB278D2AC8}"/>
            </c:ext>
          </c:extLst>
        </c:ser>
        <c:ser>
          <c:idx val="1"/>
          <c:order val="1"/>
          <c:tx>
            <c:strRef>
              <c:f>'Moving Average'!$B$1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Average'!$B$2:$B$31</c:f>
              <c:numCache>
                <c:formatCode>_(* #,##0.00_);_(* \(#,##0.00\);_(* "-"??_);_(@_)</c:formatCode>
                <c:ptCount val="30"/>
                <c:pt idx="0">
                  <c:v>1178</c:v>
                </c:pt>
                <c:pt idx="1">
                  <c:v>2176</c:v>
                </c:pt>
                <c:pt idx="2">
                  <c:v>4332</c:v>
                </c:pt>
                <c:pt idx="3">
                  <c:v>1668</c:v>
                </c:pt>
                <c:pt idx="4">
                  <c:v>3064</c:v>
                </c:pt>
                <c:pt idx="5">
                  <c:v>2773</c:v>
                </c:pt>
                <c:pt idx="6">
                  <c:v>347</c:v>
                </c:pt>
                <c:pt idx="7">
                  <c:v>4569</c:v>
                </c:pt>
                <c:pt idx="8">
                  <c:v>2073</c:v>
                </c:pt>
                <c:pt idx="9">
                  <c:v>747</c:v>
                </c:pt>
                <c:pt idx="10">
                  <c:v>3153</c:v>
                </c:pt>
                <c:pt idx="11">
                  <c:v>4623</c:v>
                </c:pt>
                <c:pt idx="12" formatCode="General">
                  <c:v>3142.8333333333335</c:v>
                </c:pt>
                <c:pt idx="13" formatCode="General">
                  <c:v>3044.7323232323233</c:v>
                </c:pt>
                <c:pt idx="14" formatCode="General">
                  <c:v>3036.31734006734</c:v>
                </c:pt>
                <c:pt idx="15" formatCode="General">
                  <c:v>3442.9428629731656</c:v>
                </c:pt>
                <c:pt idx="16" formatCode="General">
                  <c:v>3500</c:v>
                </c:pt>
                <c:pt idx="17" formatCode="General">
                  <c:v>3700</c:v>
                </c:pt>
                <c:pt idx="18" formatCode="General">
                  <c:v>4000</c:v>
                </c:pt>
                <c:pt idx="19" formatCode="General">
                  <c:v>1000</c:v>
                </c:pt>
                <c:pt idx="20" formatCode="General">
                  <c:v>2000</c:v>
                </c:pt>
                <c:pt idx="21" formatCode="General">
                  <c:v>3000</c:v>
                </c:pt>
                <c:pt idx="22" formatCode="General">
                  <c:v>4000</c:v>
                </c:pt>
                <c:pt idx="23" formatCode="General">
                  <c:v>5000</c:v>
                </c:pt>
                <c:pt idx="24" formatCode="General">
                  <c:v>6000</c:v>
                </c:pt>
                <c:pt idx="25" formatCode="General">
                  <c:v>7000</c:v>
                </c:pt>
                <c:pt idx="26" formatCode="General">
                  <c:v>8000</c:v>
                </c:pt>
                <c:pt idx="27" formatCode="General">
                  <c:v>9000</c:v>
                </c:pt>
                <c:pt idx="28" formatCode="General">
                  <c:v>10000</c:v>
                </c:pt>
                <c:pt idx="29" formatCode="General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8-4830-8355-93FB278D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110304"/>
        <c:axId val="748107352"/>
      </c:lineChart>
      <c:catAx>
        <c:axId val="748110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07352"/>
        <c:crosses val="autoZero"/>
        <c:auto val="1"/>
        <c:lblAlgn val="ctr"/>
        <c:lblOffset val="100"/>
        <c:noMultiLvlLbl val="0"/>
      </c:catAx>
      <c:valAx>
        <c:axId val="748107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>
        <c:manualLayout>
          <c:xMode val="edge"/>
          <c:yMode val="edge"/>
          <c:x val="0.28348069772528434"/>
          <c:y val="4.666666666666666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Average'!$B$2:$B$31</c:f>
              <c:numCache>
                <c:formatCode>_(* #,##0.00_);_(* \(#,##0.00\);_(* "-"??_);_(@_)</c:formatCode>
                <c:ptCount val="30"/>
                <c:pt idx="0">
                  <c:v>1178</c:v>
                </c:pt>
                <c:pt idx="1">
                  <c:v>2176</c:v>
                </c:pt>
                <c:pt idx="2">
                  <c:v>4332</c:v>
                </c:pt>
                <c:pt idx="3">
                  <c:v>1668</c:v>
                </c:pt>
                <c:pt idx="4">
                  <c:v>3064</c:v>
                </c:pt>
                <c:pt idx="5">
                  <c:v>2773</c:v>
                </c:pt>
                <c:pt idx="6">
                  <c:v>347</c:v>
                </c:pt>
                <c:pt idx="7">
                  <c:v>4569</c:v>
                </c:pt>
                <c:pt idx="8">
                  <c:v>2073</c:v>
                </c:pt>
                <c:pt idx="9">
                  <c:v>747</c:v>
                </c:pt>
                <c:pt idx="10">
                  <c:v>3153</c:v>
                </c:pt>
                <c:pt idx="11">
                  <c:v>4623</c:v>
                </c:pt>
                <c:pt idx="12" formatCode="General">
                  <c:v>3142.8333333333335</c:v>
                </c:pt>
                <c:pt idx="13" formatCode="General">
                  <c:v>3044.7323232323233</c:v>
                </c:pt>
                <c:pt idx="14" formatCode="General">
                  <c:v>3036.31734006734</c:v>
                </c:pt>
                <c:pt idx="15" formatCode="General">
                  <c:v>3442.9428629731656</c:v>
                </c:pt>
                <c:pt idx="16" formatCode="General">
                  <c:v>3500</c:v>
                </c:pt>
                <c:pt idx="17" formatCode="General">
                  <c:v>3700</c:v>
                </c:pt>
                <c:pt idx="18" formatCode="General">
                  <c:v>4000</c:v>
                </c:pt>
                <c:pt idx="19" formatCode="General">
                  <c:v>1000</c:v>
                </c:pt>
                <c:pt idx="20" formatCode="General">
                  <c:v>2000</c:v>
                </c:pt>
                <c:pt idx="21" formatCode="General">
                  <c:v>3000</c:v>
                </c:pt>
                <c:pt idx="22" formatCode="General">
                  <c:v>4000</c:v>
                </c:pt>
                <c:pt idx="23" formatCode="General">
                  <c:v>5000</c:v>
                </c:pt>
                <c:pt idx="24" formatCode="General">
                  <c:v>6000</c:v>
                </c:pt>
                <c:pt idx="25" formatCode="General">
                  <c:v>7000</c:v>
                </c:pt>
                <c:pt idx="26" formatCode="General">
                  <c:v>8000</c:v>
                </c:pt>
                <c:pt idx="27" formatCode="General">
                  <c:v>9000</c:v>
                </c:pt>
                <c:pt idx="28" formatCode="General">
                  <c:v>10000</c:v>
                </c:pt>
                <c:pt idx="29" formatCode="General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A-41DC-9F8C-0032FC15B036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Average'!$C$2:$C$31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_(* #,##0.00_);_(* \(#,##0.00\);_(* &quot;-&quot;??_);_(@_)">
                  <c:v>2483.6</c:v>
                </c:pt>
                <c:pt idx="5" formatCode="_(* #,##0.00_);_(* \(#,##0.00\);_(* &quot;-&quot;??_);_(@_)">
                  <c:v>2802.6</c:v>
                </c:pt>
                <c:pt idx="6" formatCode="_(* #,##0.00_);_(* \(#,##0.00\);_(* &quot;-&quot;??_);_(@_)">
                  <c:v>2436.8000000000002</c:v>
                </c:pt>
                <c:pt idx="7" formatCode="_(* #,##0.00_);_(* \(#,##0.00\);_(* &quot;-&quot;??_);_(@_)">
                  <c:v>2484.1999999999998</c:v>
                </c:pt>
                <c:pt idx="8" formatCode="_(* #,##0.00_);_(* \(#,##0.00\);_(* &quot;-&quot;??_);_(@_)">
                  <c:v>2565.1999999999998</c:v>
                </c:pt>
                <c:pt idx="9" formatCode="_(* #,##0.00_);_(* \(#,##0.00\);_(* &quot;-&quot;??_);_(@_)">
                  <c:v>2101.8000000000002</c:v>
                </c:pt>
                <c:pt idx="10" formatCode="_(* #,##0.00_);_(* \(#,##0.00\);_(* &quot;-&quot;??_);_(@_)">
                  <c:v>2177.8000000000002</c:v>
                </c:pt>
                <c:pt idx="11" formatCode="_(* #,##0.00_);_(* \(#,##0.00\);_(* &quot;-&quot;??_);_(@_)">
                  <c:v>3033</c:v>
                </c:pt>
                <c:pt idx="12" formatCode="_(* #,##0.00_);_(* \(#,##0.00\);_(* &quot;-&quot;??_);_(@_)">
                  <c:v>2747.7666666666669</c:v>
                </c:pt>
                <c:pt idx="13" formatCode="_(* #,##0.00_);_(* \(#,##0.00\);_(* &quot;-&quot;??_);_(@_)">
                  <c:v>2942.1131313131314</c:v>
                </c:pt>
                <c:pt idx="14" formatCode="_(* #,##0.00_);_(* \(#,##0.00\);_(* &quot;-&quot;??_);_(@_)">
                  <c:v>3399.9765993265996</c:v>
                </c:pt>
                <c:pt idx="15" formatCode="_(* #,##0.00_);_(* \(#,##0.00\);_(* &quot;-&quot;??_);_(@_)">
                  <c:v>3457.9651719212329</c:v>
                </c:pt>
                <c:pt idx="16" formatCode="_(* #,##0.00_);_(* \(#,##0.00\);_(* &quot;-&quot;??_);_(@_)">
                  <c:v>3233.365171921233</c:v>
                </c:pt>
                <c:pt idx="17" formatCode="_(* #,##0.00_);_(* \(#,##0.00\);_(* &quot;-&quot;??_);_(@_)">
                  <c:v>3344.7985052545655</c:v>
                </c:pt>
                <c:pt idx="18" formatCode="_(* #,##0.00_);_(* \(#,##0.00\);_(* &quot;-&quot;??_);_(@_)">
                  <c:v>3535.8520406081007</c:v>
                </c:pt>
                <c:pt idx="19" formatCode="_(* #,##0.00_);_(* \(#,##0.00\);_(* &quot;-&quot;??_);_(@_)">
                  <c:v>3128.5885725946332</c:v>
                </c:pt>
                <c:pt idx="20" formatCode="_(* #,##0.00_);_(* \(#,##0.00\);_(* &quot;-&quot;??_);_(@_)">
                  <c:v>2840</c:v>
                </c:pt>
                <c:pt idx="21" formatCode="_(* #,##0.00_);_(* \(#,##0.00\);_(* &quot;-&quot;??_);_(@_)">
                  <c:v>2740</c:v>
                </c:pt>
                <c:pt idx="22" formatCode="_(* #,##0.00_);_(* \(#,##0.00\);_(* &quot;-&quot;??_);_(@_)">
                  <c:v>2800</c:v>
                </c:pt>
                <c:pt idx="23" formatCode="_(* #,##0.00_);_(* \(#,##0.00\);_(* &quot;-&quot;??_);_(@_)">
                  <c:v>3000</c:v>
                </c:pt>
                <c:pt idx="24" formatCode="_(* #,##0.00_);_(* \(#,##0.00\);_(* &quot;-&quot;??_);_(@_)">
                  <c:v>4000</c:v>
                </c:pt>
                <c:pt idx="25" formatCode="_(* #,##0.00_);_(* \(#,##0.00\);_(* &quot;-&quot;??_);_(@_)">
                  <c:v>5000</c:v>
                </c:pt>
                <c:pt idx="26" formatCode="_(* #,##0.00_);_(* \(#,##0.00\);_(* &quot;-&quot;??_);_(@_)">
                  <c:v>6000</c:v>
                </c:pt>
                <c:pt idx="27" formatCode="_(* #,##0.00_);_(* \(#,##0.00\);_(* &quot;-&quot;??_);_(@_)">
                  <c:v>7000</c:v>
                </c:pt>
                <c:pt idx="28" formatCode="_(* #,##0.00_);_(* \(#,##0.00\);_(* &quot;-&quot;??_);_(@_)">
                  <c:v>8000</c:v>
                </c:pt>
                <c:pt idx="29" formatCode="_(* #,##0.00_);_(* \(#,##0.00\);_(* &quot;-&quot;??_);_(@_)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A-41DC-9F8C-0032FC15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33560"/>
        <c:axId val="756339136"/>
      </c:lineChart>
      <c:catAx>
        <c:axId val="7563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756339136"/>
        <c:crosses val="autoZero"/>
        <c:auto val="1"/>
        <c:lblAlgn val="ctr"/>
        <c:lblOffset val="100"/>
        <c:noMultiLvlLbl val="0"/>
      </c:catAx>
      <c:valAx>
        <c:axId val="7563391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756333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47625</xdr:rowOff>
    </xdr:from>
    <xdr:to>
      <xdr:col>11</xdr:col>
      <xdr:colOff>152400</xdr:colOff>
      <xdr:row>10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8216-C610-22ED-7AE5-32FB72554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11</xdr:row>
      <xdr:rowOff>28575</xdr:rowOff>
    </xdr:from>
    <xdr:to>
      <xdr:col>11</xdr:col>
      <xdr:colOff>219075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3EEB6-36BC-B0FC-9C27-F24764F5D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180975</xdr:rowOff>
    </xdr:from>
    <xdr:to>
      <xdr:col>12</xdr:col>
      <xdr:colOff>238125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3C528-D639-FE86-3322-4F34A4DF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100012</xdr:rowOff>
    </xdr:from>
    <xdr:to>
      <xdr:col>11</xdr:col>
      <xdr:colOff>104775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26F9-5DF8-298C-18ED-9A801FCA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0</xdr:row>
      <xdr:rowOff>95249</xdr:rowOff>
    </xdr:from>
    <xdr:to>
      <xdr:col>20</xdr:col>
      <xdr:colOff>219074</xdr:colOff>
      <xdr:row>15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9B67B-25AE-1985-F8E9-0A74F227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FAC5-DBD2-4093-84CC-BC523AC4C059}">
  <dimension ref="A1:L18"/>
  <sheetViews>
    <sheetView workbookViewId="0">
      <selection activeCell="L14" sqref="L14"/>
    </sheetView>
  </sheetViews>
  <sheetFormatPr defaultRowHeight="15" x14ac:dyDescent="0.25"/>
  <cols>
    <col min="1" max="1" width="14.140625" customWidth="1"/>
    <col min="2" max="2" width="13.5703125" bestFit="1" customWidth="1"/>
    <col min="3" max="3" width="15.85546875" customWidth="1"/>
    <col min="4" max="4" width="10.5703125" customWidth="1"/>
    <col min="6" max="6" width="19.140625" bestFit="1" customWidth="1"/>
    <col min="7" max="7" width="12" bestFit="1" customWidth="1"/>
    <col min="8" max="8" width="5.42578125" bestFit="1" customWidth="1"/>
    <col min="9" max="12" width="12" bestFit="1" customWidth="1"/>
  </cols>
  <sheetData>
    <row r="1" spans="1:12" x14ac:dyDescent="0.25">
      <c r="A1" s="3" t="s">
        <v>0</v>
      </c>
      <c r="B1" s="3"/>
      <c r="C1" s="3"/>
    </row>
    <row r="2" spans="1:12" x14ac:dyDescent="0.25">
      <c r="A2" s="4" t="s">
        <v>1</v>
      </c>
      <c r="B2" s="4" t="s">
        <v>2</v>
      </c>
      <c r="C2" s="4" t="s">
        <v>3</v>
      </c>
    </row>
    <row r="3" spans="1:12" x14ac:dyDescent="0.25">
      <c r="A3" s="5" t="s">
        <v>1</v>
      </c>
      <c r="B3" s="5">
        <v>210</v>
      </c>
      <c r="C3" s="5">
        <v>180</v>
      </c>
    </row>
    <row r="4" spans="1:12" x14ac:dyDescent="0.25">
      <c r="A4" s="5" t="s">
        <v>1</v>
      </c>
      <c r="B4" s="5">
        <v>240</v>
      </c>
      <c r="C4" s="5">
        <v>210</v>
      </c>
      <c r="F4" t="s">
        <v>4</v>
      </c>
    </row>
    <row r="5" spans="1:12" x14ac:dyDescent="0.25">
      <c r="A5" s="5" t="s">
        <v>1</v>
      </c>
      <c r="B5" s="5">
        <v>240</v>
      </c>
      <c r="C5" s="5">
        <v>210</v>
      </c>
    </row>
    <row r="6" spans="1:12" ht="15.75" thickBot="1" x14ac:dyDescent="0.3">
      <c r="A6" s="5" t="s">
        <v>1</v>
      </c>
      <c r="B6" s="5">
        <v>270</v>
      </c>
      <c r="C6" s="5">
        <v>210</v>
      </c>
      <c r="F6" t="s">
        <v>5</v>
      </c>
    </row>
    <row r="7" spans="1:12" x14ac:dyDescent="0.25">
      <c r="A7" s="5" t="s">
        <v>1</v>
      </c>
      <c r="B7" s="5">
        <v>270</v>
      </c>
      <c r="C7" s="5">
        <v>240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</row>
    <row r="8" spans="1:12" x14ac:dyDescent="0.25">
      <c r="A8" s="5" t="s">
        <v>1</v>
      </c>
      <c r="B8" s="5">
        <v>230</v>
      </c>
      <c r="C8" s="5">
        <v>220</v>
      </c>
      <c r="F8" t="s">
        <v>1</v>
      </c>
      <c r="G8">
        <v>9</v>
      </c>
      <c r="H8">
        <v>2380</v>
      </c>
      <c r="I8">
        <v>264.44444444444446</v>
      </c>
      <c r="J8">
        <v>827.77777777778101</v>
      </c>
    </row>
    <row r="9" spans="1:12" x14ac:dyDescent="0.25">
      <c r="A9" s="5" t="s">
        <v>1</v>
      </c>
      <c r="B9" s="5">
        <v>210</v>
      </c>
      <c r="C9" s="5">
        <v>180</v>
      </c>
      <c r="F9" t="s">
        <v>2</v>
      </c>
      <c r="G9">
        <v>9</v>
      </c>
      <c r="H9">
        <v>2170</v>
      </c>
      <c r="I9">
        <v>241.11111111111111</v>
      </c>
      <c r="J9">
        <v>511.11111111111103</v>
      </c>
    </row>
    <row r="10" spans="1:12" ht="15.75" thickBot="1" x14ac:dyDescent="0.3">
      <c r="A10" s="5" t="s">
        <v>1</v>
      </c>
      <c r="B10" s="5">
        <v>240</v>
      </c>
      <c r="C10" s="5">
        <v>230</v>
      </c>
      <c r="F10" s="1" t="s">
        <v>3</v>
      </c>
      <c r="G10" s="1">
        <v>9</v>
      </c>
      <c r="H10" s="1">
        <v>1880</v>
      </c>
      <c r="I10" s="1">
        <v>208.88888888888889</v>
      </c>
      <c r="J10" s="1">
        <v>411.11111111111109</v>
      </c>
    </row>
    <row r="11" spans="1:12" x14ac:dyDescent="0.25">
      <c r="A11" s="5" t="s">
        <v>1</v>
      </c>
      <c r="B11" s="5">
        <v>260</v>
      </c>
      <c r="C11" s="5">
        <v>200</v>
      </c>
    </row>
    <row r="13" spans="1:12" ht="15.75" thickBot="1" x14ac:dyDescent="0.3">
      <c r="F13" t="s">
        <v>11</v>
      </c>
    </row>
    <row r="14" spans="1:12" x14ac:dyDescent="0.25">
      <c r="F14" s="2" t="s">
        <v>12</v>
      </c>
      <c r="G14" s="2" t="s">
        <v>13</v>
      </c>
      <c r="H14" s="2" t="s">
        <v>14</v>
      </c>
      <c r="I14" s="2" t="s">
        <v>15</v>
      </c>
      <c r="J14" s="2" t="s">
        <v>16</v>
      </c>
      <c r="K14" s="2" t="s">
        <v>17</v>
      </c>
      <c r="L14" s="2" t="s">
        <v>18</v>
      </c>
    </row>
    <row r="15" spans="1:12" x14ac:dyDescent="0.25">
      <c r="F15" t="s">
        <v>19</v>
      </c>
      <c r="G15">
        <v>14007.407407407405</v>
      </c>
      <c r="H15">
        <v>2</v>
      </c>
      <c r="I15">
        <v>7003.7037037037026</v>
      </c>
      <c r="J15">
        <v>12.006349206349203</v>
      </c>
      <c r="K15">
        <v>2.4336690651033204E-4</v>
      </c>
      <c r="L15">
        <v>3.4028261053501945</v>
      </c>
    </row>
    <row r="16" spans="1:12" x14ac:dyDescent="0.25">
      <c r="F16" t="s">
        <v>20</v>
      </c>
      <c r="G16">
        <v>14000</v>
      </c>
      <c r="H16">
        <v>24</v>
      </c>
      <c r="I16">
        <v>583.33333333333337</v>
      </c>
    </row>
    <row r="18" spans="6:12" ht="15.75" thickBot="1" x14ac:dyDescent="0.3">
      <c r="F18" s="1" t="s">
        <v>21</v>
      </c>
      <c r="G18" s="1">
        <v>28007.407407407405</v>
      </c>
      <c r="H18" s="1">
        <v>26</v>
      </c>
      <c r="I18" s="1"/>
      <c r="J18" s="1"/>
      <c r="K18" s="1"/>
      <c r="L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E305-6CB5-4384-8C5C-92F31FD51487}">
  <dimension ref="A1:G12"/>
  <sheetViews>
    <sheetView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18" bestFit="1" customWidth="1"/>
    <col min="5" max="5" width="18" bestFit="1" customWidth="1"/>
    <col min="6" max="6" width="14.28515625" bestFit="1" customWidth="1"/>
    <col min="7" max="7" width="18.42578125" bestFit="1" customWidth="1"/>
  </cols>
  <sheetData>
    <row r="1" spans="1:7" x14ac:dyDescent="0.25">
      <c r="A1" s="3" t="s">
        <v>22</v>
      </c>
      <c r="B1" s="3" t="s">
        <v>23</v>
      </c>
    </row>
    <row r="2" spans="1:7" x14ac:dyDescent="0.25">
      <c r="A2">
        <v>30</v>
      </c>
      <c r="B2">
        <v>100</v>
      </c>
      <c r="E2" s="3" t="s">
        <v>24</v>
      </c>
    </row>
    <row r="3" spans="1:7" ht="15.75" thickBot="1" x14ac:dyDescent="0.3">
      <c r="A3">
        <v>50</v>
      </c>
      <c r="B3">
        <v>200</v>
      </c>
    </row>
    <row r="4" spans="1:7" x14ac:dyDescent="0.25">
      <c r="A4">
        <v>60</v>
      </c>
      <c r="B4">
        <v>300</v>
      </c>
      <c r="E4" s="2"/>
      <c r="F4" s="2" t="s">
        <v>22</v>
      </c>
      <c r="G4" s="2" t="s">
        <v>23</v>
      </c>
    </row>
    <row r="5" spans="1:7" x14ac:dyDescent="0.25">
      <c r="A5">
        <v>80</v>
      </c>
      <c r="B5">
        <v>400</v>
      </c>
      <c r="E5" t="s">
        <v>22</v>
      </c>
      <c r="F5">
        <v>1</v>
      </c>
    </row>
    <row r="6" spans="1:7" ht="15.75" thickBot="1" x14ac:dyDescent="0.3">
      <c r="A6">
        <v>100</v>
      </c>
      <c r="B6">
        <v>500</v>
      </c>
      <c r="E6" s="1" t="s">
        <v>23</v>
      </c>
      <c r="F6" s="1">
        <v>0.99717646495273804</v>
      </c>
      <c r="G6" s="1">
        <v>1</v>
      </c>
    </row>
    <row r="7" spans="1:7" x14ac:dyDescent="0.25">
      <c r="A7">
        <v>110</v>
      </c>
      <c r="B7">
        <v>600</v>
      </c>
    </row>
    <row r="8" spans="1:7" x14ac:dyDescent="0.25">
      <c r="A8">
        <v>130</v>
      </c>
      <c r="B8">
        <v>700</v>
      </c>
      <c r="E8" s="3" t="s">
        <v>25</v>
      </c>
    </row>
    <row r="9" spans="1:7" ht="15.75" thickBot="1" x14ac:dyDescent="0.3"/>
    <row r="10" spans="1:7" x14ac:dyDescent="0.25">
      <c r="E10" s="2"/>
      <c r="F10" s="2" t="s">
        <v>22</v>
      </c>
      <c r="G10" s="2" t="s">
        <v>23</v>
      </c>
    </row>
    <row r="11" spans="1:7" x14ac:dyDescent="0.25">
      <c r="E11" t="s">
        <v>22</v>
      </c>
      <c r="F11">
        <f>VARP('Correlation &amp; Covariance'!$A$2:$A$8)</f>
        <v>1085.7142857142858</v>
      </c>
    </row>
    <row r="12" spans="1:7" ht="15.75" thickBot="1" x14ac:dyDescent="0.3">
      <c r="E12" s="1" t="s">
        <v>23</v>
      </c>
      <c r="F12" s="1">
        <v>6571.4285714285716</v>
      </c>
      <c r="G12" s="1">
        <f>VARP('Correlation &amp; Covariance'!$B$2:$B$8)</f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1315-9347-430B-91CB-3B7A17763208}">
  <dimension ref="A1:I19"/>
  <sheetViews>
    <sheetView workbookViewId="0">
      <selection activeCell="F14" sqref="F14"/>
    </sheetView>
  </sheetViews>
  <sheetFormatPr defaultRowHeight="15" x14ac:dyDescent="0.25"/>
  <cols>
    <col min="6" max="6" width="18.140625" bestFit="1" customWidth="1"/>
    <col min="7" max="7" width="12" bestFit="1" customWidth="1"/>
    <col min="8" max="8" width="18.42578125" bestFit="1" customWidth="1"/>
  </cols>
  <sheetData>
    <row r="1" spans="1:9" x14ac:dyDescent="0.25">
      <c r="A1" s="3" t="s">
        <v>22</v>
      </c>
      <c r="B1" s="3" t="s">
        <v>23</v>
      </c>
    </row>
    <row r="2" spans="1:9" x14ac:dyDescent="0.25">
      <c r="A2">
        <v>30</v>
      </c>
      <c r="B2">
        <v>100</v>
      </c>
    </row>
    <row r="3" spans="1:9" x14ac:dyDescent="0.25">
      <c r="A3">
        <v>50</v>
      </c>
      <c r="B3">
        <v>200</v>
      </c>
    </row>
    <row r="4" spans="1:9" ht="15.75" thickBot="1" x14ac:dyDescent="0.3">
      <c r="A4">
        <v>60</v>
      </c>
      <c r="B4">
        <v>300</v>
      </c>
    </row>
    <row r="5" spans="1:9" x14ac:dyDescent="0.25">
      <c r="A5">
        <v>80</v>
      </c>
      <c r="B5">
        <v>400</v>
      </c>
      <c r="F5" s="2" t="s">
        <v>22</v>
      </c>
      <c r="G5" s="2"/>
      <c r="H5" s="2" t="s">
        <v>23</v>
      </c>
      <c r="I5" s="2"/>
    </row>
    <row r="6" spans="1:9" x14ac:dyDescent="0.25">
      <c r="A6">
        <v>100</v>
      </c>
      <c r="B6">
        <v>500</v>
      </c>
    </row>
    <row r="7" spans="1:9" x14ac:dyDescent="0.25">
      <c r="A7">
        <v>110</v>
      </c>
      <c r="B7">
        <v>600</v>
      </c>
      <c r="F7" t="s">
        <v>26</v>
      </c>
      <c r="G7">
        <v>80</v>
      </c>
      <c r="H7" t="s">
        <v>26</v>
      </c>
      <c r="I7">
        <v>400</v>
      </c>
    </row>
    <row r="8" spans="1:9" x14ac:dyDescent="0.25">
      <c r="A8">
        <v>130</v>
      </c>
      <c r="B8">
        <v>700</v>
      </c>
      <c r="F8" t="s">
        <v>27</v>
      </c>
      <c r="G8">
        <v>13.451854182690985</v>
      </c>
      <c r="H8" t="s">
        <v>27</v>
      </c>
      <c r="I8">
        <v>81.649658092772597</v>
      </c>
    </row>
    <row r="9" spans="1:9" x14ac:dyDescent="0.25">
      <c r="F9" t="s">
        <v>28</v>
      </c>
      <c r="G9">
        <v>80</v>
      </c>
      <c r="H9" t="s">
        <v>28</v>
      </c>
      <c r="I9">
        <v>400</v>
      </c>
    </row>
    <row r="10" spans="1:9" x14ac:dyDescent="0.25">
      <c r="F10" t="s">
        <v>29</v>
      </c>
      <c r="G10" t="e">
        <v>#N/A</v>
      </c>
      <c r="H10" t="s">
        <v>29</v>
      </c>
      <c r="I10" t="e">
        <v>#N/A</v>
      </c>
    </row>
    <row r="11" spans="1:9" x14ac:dyDescent="0.25">
      <c r="F11" t="s">
        <v>30</v>
      </c>
      <c r="G11">
        <v>35.590260840104371</v>
      </c>
      <c r="H11" t="s">
        <v>30</v>
      </c>
      <c r="I11">
        <v>216.02468994692867</v>
      </c>
    </row>
    <row r="12" spans="1:9" x14ac:dyDescent="0.25">
      <c r="F12" t="s">
        <v>31</v>
      </c>
      <c r="G12">
        <v>1266.6666666666667</v>
      </c>
      <c r="H12" t="s">
        <v>31</v>
      </c>
      <c r="I12">
        <v>46666.666666666664</v>
      </c>
    </row>
    <row r="13" spans="1:9" x14ac:dyDescent="0.25">
      <c r="F13" t="s">
        <v>32</v>
      </c>
      <c r="G13">
        <v>-1.1999999999999993</v>
      </c>
      <c r="H13" t="s">
        <v>32</v>
      </c>
      <c r="I13">
        <v>-1.2000000000000002</v>
      </c>
    </row>
    <row r="14" spans="1:9" x14ac:dyDescent="0.25">
      <c r="F14" t="s">
        <v>33</v>
      </c>
      <c r="G14">
        <v>0</v>
      </c>
      <c r="H14" t="s">
        <v>33</v>
      </c>
      <c r="I14">
        <v>0</v>
      </c>
    </row>
    <row r="15" spans="1:9" x14ac:dyDescent="0.25">
      <c r="F15" t="s">
        <v>34</v>
      </c>
      <c r="G15">
        <v>100</v>
      </c>
      <c r="H15" t="s">
        <v>34</v>
      </c>
      <c r="I15">
        <v>600</v>
      </c>
    </row>
    <row r="16" spans="1:9" x14ac:dyDescent="0.25">
      <c r="F16" t="s">
        <v>35</v>
      </c>
      <c r="G16">
        <v>30</v>
      </c>
      <c r="H16" t="s">
        <v>35</v>
      </c>
      <c r="I16">
        <v>100</v>
      </c>
    </row>
    <row r="17" spans="6:9" x14ac:dyDescent="0.25">
      <c r="F17" t="s">
        <v>36</v>
      </c>
      <c r="G17">
        <v>130</v>
      </c>
      <c r="H17" t="s">
        <v>36</v>
      </c>
      <c r="I17">
        <v>700</v>
      </c>
    </row>
    <row r="18" spans="6:9" x14ac:dyDescent="0.25">
      <c r="F18" t="s">
        <v>8</v>
      </c>
      <c r="G18">
        <v>560</v>
      </c>
      <c r="H18" t="s">
        <v>8</v>
      </c>
      <c r="I18">
        <v>2800</v>
      </c>
    </row>
    <row r="19" spans="6:9" ht="15.75" thickBot="1" x14ac:dyDescent="0.3">
      <c r="F19" s="1" t="s">
        <v>7</v>
      </c>
      <c r="G19" s="1">
        <v>7</v>
      </c>
      <c r="H19" s="1" t="s">
        <v>7</v>
      </c>
      <c r="I19" s="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6351-C459-42C8-9B25-88D7B8D0F7C1}">
  <dimension ref="A1:M15"/>
  <sheetViews>
    <sheetView workbookViewId="0">
      <selection activeCell="N20" sqref="N20"/>
    </sheetView>
  </sheetViews>
  <sheetFormatPr defaultRowHeight="15" x14ac:dyDescent="0.25"/>
  <sheetData>
    <row r="1" spans="1:13" x14ac:dyDescent="0.25">
      <c r="A1" s="10" t="s">
        <v>37</v>
      </c>
      <c r="B1" s="10"/>
      <c r="C1" s="10"/>
    </row>
    <row r="2" spans="1:13" x14ac:dyDescent="0.25">
      <c r="A2" s="6">
        <v>2016</v>
      </c>
      <c r="B2" s="6" t="s">
        <v>50</v>
      </c>
      <c r="C2" s="7"/>
      <c r="D2" s="6"/>
    </row>
    <row r="3" spans="1:13" x14ac:dyDescent="0.25">
      <c r="A3" s="6" t="s">
        <v>38</v>
      </c>
      <c r="B3" s="6">
        <v>692.29</v>
      </c>
      <c r="C3" t="e">
        <v>#N/A</v>
      </c>
      <c r="D3" t="e">
        <v>#N/A</v>
      </c>
    </row>
    <row r="4" spans="1:13" x14ac:dyDescent="0.25">
      <c r="A4" s="6" t="s">
        <v>39</v>
      </c>
      <c r="B4" s="6">
        <v>692.98</v>
      </c>
      <c r="C4">
        <f>B4</f>
        <v>692.98</v>
      </c>
      <c r="D4">
        <f>B4</f>
        <v>692.98</v>
      </c>
      <c r="M4" t="s">
        <v>51</v>
      </c>
    </row>
    <row r="5" spans="1:13" x14ac:dyDescent="0.25">
      <c r="A5" s="6" t="s">
        <v>40</v>
      </c>
      <c r="B5" s="6">
        <v>726.92</v>
      </c>
      <c r="C5">
        <f t="shared" ref="C5:C12" si="0">0.1*B5+0.9*C4</f>
        <v>696.37400000000002</v>
      </c>
      <c r="D5">
        <f t="shared" ref="D5:D12" si="1">0.5*B5+0.5*D4</f>
        <v>709.95</v>
      </c>
    </row>
    <row r="6" spans="1:13" x14ac:dyDescent="0.25">
      <c r="A6" s="6" t="s">
        <v>41</v>
      </c>
      <c r="B6" s="6">
        <v>753.98</v>
      </c>
      <c r="C6">
        <f t="shared" si="0"/>
        <v>702.13460000000009</v>
      </c>
      <c r="D6">
        <f t="shared" si="1"/>
        <v>731.96500000000003</v>
      </c>
    </row>
    <row r="7" spans="1:13" x14ac:dyDescent="0.25">
      <c r="A7" s="6" t="s">
        <v>42</v>
      </c>
      <c r="B7" s="6">
        <v>709.13</v>
      </c>
      <c r="C7">
        <f t="shared" si="0"/>
        <v>702.83414000000016</v>
      </c>
      <c r="D7">
        <f t="shared" si="1"/>
        <v>720.54750000000001</v>
      </c>
    </row>
    <row r="8" spans="1:13" x14ac:dyDescent="0.25">
      <c r="A8" s="6" t="s">
        <v>43</v>
      </c>
      <c r="B8" s="6">
        <v>719</v>
      </c>
      <c r="C8">
        <f t="shared" si="0"/>
        <v>704.45072600000015</v>
      </c>
      <c r="D8">
        <f t="shared" si="1"/>
        <v>719.77375000000006</v>
      </c>
    </row>
    <row r="9" spans="1:13" x14ac:dyDescent="0.25">
      <c r="A9" s="6" t="s">
        <v>44</v>
      </c>
      <c r="B9" s="6">
        <v>725.73</v>
      </c>
      <c r="C9">
        <f t="shared" si="0"/>
        <v>706.57865340000012</v>
      </c>
      <c r="D9">
        <f t="shared" si="1"/>
        <v>722.75187500000004</v>
      </c>
    </row>
    <row r="10" spans="1:13" x14ac:dyDescent="0.25">
      <c r="A10" s="6" t="s">
        <v>45</v>
      </c>
      <c r="B10" s="6">
        <v>783.75</v>
      </c>
      <c r="C10">
        <f t="shared" si="0"/>
        <v>714.29578806000018</v>
      </c>
      <c r="D10">
        <f t="shared" si="1"/>
        <v>753.25093749999996</v>
      </c>
    </row>
    <row r="11" spans="1:13" x14ac:dyDescent="0.25">
      <c r="A11" s="6" t="s">
        <v>46</v>
      </c>
      <c r="B11" s="6">
        <v>762.89</v>
      </c>
      <c r="C11">
        <f t="shared" si="0"/>
        <v>719.15520925400017</v>
      </c>
      <c r="D11">
        <f t="shared" si="1"/>
        <v>758.07046874999992</v>
      </c>
    </row>
    <row r="12" spans="1:13" x14ac:dyDescent="0.25">
      <c r="A12" s="6" t="s">
        <v>47</v>
      </c>
      <c r="B12" s="6">
        <v>781.65</v>
      </c>
      <c r="C12">
        <f t="shared" si="0"/>
        <v>725.40468832860017</v>
      </c>
      <c r="D12">
        <f t="shared" si="1"/>
        <v>769.86023437499989</v>
      </c>
    </row>
    <row r="13" spans="1:13" x14ac:dyDescent="0.25">
      <c r="A13" s="6" t="s">
        <v>48</v>
      </c>
      <c r="B13" s="6">
        <v>766.92</v>
      </c>
      <c r="C13" s="7"/>
      <c r="D13" s="6"/>
    </row>
    <row r="14" spans="1:13" x14ac:dyDescent="0.25">
      <c r="A14" s="6" t="s">
        <v>49</v>
      </c>
      <c r="B14" s="6"/>
      <c r="C14" s="7"/>
      <c r="D14" s="6"/>
    </row>
    <row r="15" spans="1:13" x14ac:dyDescent="0.25">
      <c r="M15" t="s">
        <v>52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0B98-4674-46B9-BB0D-94AF5A004A7E}">
  <dimension ref="A1:E21"/>
  <sheetViews>
    <sheetView workbookViewId="0">
      <selection sqref="A1:A21"/>
    </sheetView>
  </sheetViews>
  <sheetFormatPr defaultRowHeight="15" x14ac:dyDescent="0.25"/>
  <sheetData>
    <row r="1" spans="1:5" x14ac:dyDescent="0.25">
      <c r="A1" t="s">
        <v>54</v>
      </c>
      <c r="B1" t="s">
        <v>53</v>
      </c>
    </row>
    <row r="2" spans="1:5" x14ac:dyDescent="0.25">
      <c r="A2">
        <v>1</v>
      </c>
      <c r="B2">
        <v>10</v>
      </c>
    </row>
    <row r="3" spans="1:5" x14ac:dyDescent="0.25">
      <c r="A3">
        <v>2</v>
      </c>
      <c r="B3">
        <f>B2+10</f>
        <v>20</v>
      </c>
    </row>
    <row r="4" spans="1:5" x14ac:dyDescent="0.25">
      <c r="A4">
        <v>3</v>
      </c>
      <c r="B4">
        <f t="shared" ref="B4:B20" si="0">B3+10</f>
        <v>30</v>
      </c>
    </row>
    <row r="5" spans="1:5" ht="15.75" thickBot="1" x14ac:dyDescent="0.3">
      <c r="A5">
        <v>4</v>
      </c>
      <c r="B5">
        <f t="shared" si="0"/>
        <v>40</v>
      </c>
    </row>
    <row r="6" spans="1:5" x14ac:dyDescent="0.25">
      <c r="A6">
        <v>5</v>
      </c>
      <c r="B6">
        <f t="shared" si="0"/>
        <v>50</v>
      </c>
      <c r="D6" s="2" t="s">
        <v>55</v>
      </c>
      <c r="E6" s="2" t="s">
        <v>57</v>
      </c>
    </row>
    <row r="7" spans="1:5" x14ac:dyDescent="0.25">
      <c r="A7">
        <v>6</v>
      </c>
      <c r="B7">
        <f t="shared" si="0"/>
        <v>60</v>
      </c>
      <c r="D7">
        <v>1</v>
      </c>
      <c r="E7">
        <v>1</v>
      </c>
    </row>
    <row r="8" spans="1:5" x14ac:dyDescent="0.25">
      <c r="A8">
        <v>7</v>
      </c>
      <c r="B8">
        <f t="shared" si="0"/>
        <v>70</v>
      </c>
      <c r="D8">
        <v>50.75</v>
      </c>
      <c r="E8">
        <v>24</v>
      </c>
    </row>
    <row r="9" spans="1:5" x14ac:dyDescent="0.25">
      <c r="A9">
        <v>8</v>
      </c>
      <c r="B9">
        <f t="shared" si="0"/>
        <v>80</v>
      </c>
      <c r="D9">
        <v>100.5</v>
      </c>
      <c r="E9">
        <v>5</v>
      </c>
    </row>
    <row r="10" spans="1:5" x14ac:dyDescent="0.25">
      <c r="A10">
        <v>9</v>
      </c>
      <c r="B10">
        <f t="shared" si="0"/>
        <v>90</v>
      </c>
      <c r="D10">
        <v>150.25</v>
      </c>
      <c r="E10">
        <v>5</v>
      </c>
    </row>
    <row r="11" spans="1:5" ht="15.75" thickBot="1" x14ac:dyDescent="0.3">
      <c r="A11">
        <v>10</v>
      </c>
      <c r="B11">
        <f t="shared" si="0"/>
        <v>100</v>
      </c>
      <c r="D11" s="1" t="s">
        <v>56</v>
      </c>
      <c r="E11" s="1">
        <v>5</v>
      </c>
    </row>
    <row r="12" spans="1:5" x14ac:dyDescent="0.25">
      <c r="A12">
        <v>11</v>
      </c>
      <c r="B12">
        <f t="shared" si="0"/>
        <v>110</v>
      </c>
    </row>
    <row r="13" spans="1:5" x14ac:dyDescent="0.25">
      <c r="A13">
        <v>12</v>
      </c>
      <c r="B13">
        <f t="shared" si="0"/>
        <v>120</v>
      </c>
    </row>
    <row r="14" spans="1:5" x14ac:dyDescent="0.25">
      <c r="A14">
        <v>13</v>
      </c>
      <c r="B14">
        <f t="shared" si="0"/>
        <v>130</v>
      </c>
    </row>
    <row r="15" spans="1:5" x14ac:dyDescent="0.25">
      <c r="A15">
        <v>14</v>
      </c>
      <c r="B15">
        <f t="shared" si="0"/>
        <v>140</v>
      </c>
    </row>
    <row r="16" spans="1:5" x14ac:dyDescent="0.25">
      <c r="A16">
        <v>15</v>
      </c>
      <c r="B16">
        <f t="shared" si="0"/>
        <v>150</v>
      </c>
    </row>
    <row r="17" spans="1:2" x14ac:dyDescent="0.25">
      <c r="A17">
        <v>16</v>
      </c>
      <c r="B17">
        <f t="shared" si="0"/>
        <v>160</v>
      </c>
    </row>
    <row r="18" spans="1:2" x14ac:dyDescent="0.25">
      <c r="A18">
        <v>17</v>
      </c>
      <c r="B18">
        <f t="shared" si="0"/>
        <v>170</v>
      </c>
    </row>
    <row r="19" spans="1:2" x14ac:dyDescent="0.25">
      <c r="A19">
        <v>18</v>
      </c>
      <c r="B19">
        <f t="shared" si="0"/>
        <v>180</v>
      </c>
    </row>
    <row r="20" spans="1:2" x14ac:dyDescent="0.25">
      <c r="A20">
        <v>19</v>
      </c>
      <c r="B20">
        <f t="shared" si="0"/>
        <v>190</v>
      </c>
    </row>
    <row r="21" spans="1:2" x14ac:dyDescent="0.25">
      <c r="A21">
        <v>20</v>
      </c>
      <c r="B21">
        <f>B20+10</f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B5-A815-4CCA-A08F-3516C4AADE0B}">
  <dimension ref="A1:C31"/>
  <sheetViews>
    <sheetView topLeftCell="A10" workbookViewId="0">
      <selection activeCell="A2" sqref="A2:C31"/>
    </sheetView>
  </sheetViews>
  <sheetFormatPr defaultRowHeight="15" x14ac:dyDescent="0.25"/>
  <sheetData>
    <row r="1" spans="1:3" x14ac:dyDescent="0.25">
      <c r="A1" t="s">
        <v>59</v>
      </c>
      <c r="B1" t="s">
        <v>58</v>
      </c>
      <c r="C1" t="s">
        <v>60</v>
      </c>
    </row>
    <row r="2" spans="1:3" x14ac:dyDescent="0.25">
      <c r="A2">
        <v>1</v>
      </c>
      <c r="B2" s="8">
        <v>1178</v>
      </c>
      <c r="C2" t="e">
        <v>#N/A</v>
      </c>
    </row>
    <row r="3" spans="1:3" x14ac:dyDescent="0.25">
      <c r="A3">
        <v>2</v>
      </c>
      <c r="B3" s="8">
        <v>2176</v>
      </c>
      <c r="C3" t="e">
        <v>#N/A</v>
      </c>
    </row>
    <row r="4" spans="1:3" x14ac:dyDescent="0.25">
      <c r="A4">
        <v>3</v>
      </c>
      <c r="B4" s="8">
        <v>4332</v>
      </c>
      <c r="C4" t="e">
        <v>#N/A</v>
      </c>
    </row>
    <row r="5" spans="1:3" x14ac:dyDescent="0.25">
      <c r="A5">
        <v>4</v>
      </c>
      <c r="B5" s="8">
        <v>1668</v>
      </c>
      <c r="C5" t="e">
        <v>#N/A</v>
      </c>
    </row>
    <row r="6" spans="1:3" x14ac:dyDescent="0.25">
      <c r="A6">
        <v>5</v>
      </c>
      <c r="B6" s="8">
        <v>3064</v>
      </c>
      <c r="C6" s="8">
        <f t="shared" ref="C6:C31" si="0">AVERAGE(B2:B6)</f>
        <v>2483.6</v>
      </c>
    </row>
    <row r="7" spans="1:3" x14ac:dyDescent="0.25">
      <c r="A7">
        <v>6</v>
      </c>
      <c r="B7" s="8">
        <v>2773</v>
      </c>
      <c r="C7" s="8">
        <f t="shared" si="0"/>
        <v>2802.6</v>
      </c>
    </row>
    <row r="8" spans="1:3" x14ac:dyDescent="0.25">
      <c r="A8">
        <v>7</v>
      </c>
      <c r="B8" s="8">
        <v>347</v>
      </c>
      <c r="C8" s="8">
        <f t="shared" si="0"/>
        <v>2436.8000000000002</v>
      </c>
    </row>
    <row r="9" spans="1:3" x14ac:dyDescent="0.25">
      <c r="A9">
        <v>8</v>
      </c>
      <c r="B9" s="8">
        <v>4569</v>
      </c>
      <c r="C9" s="8">
        <f t="shared" si="0"/>
        <v>2484.1999999999998</v>
      </c>
    </row>
    <row r="10" spans="1:3" x14ac:dyDescent="0.25">
      <c r="A10">
        <v>9</v>
      </c>
      <c r="B10" s="8">
        <v>2073</v>
      </c>
      <c r="C10" s="8">
        <f t="shared" si="0"/>
        <v>2565.1999999999998</v>
      </c>
    </row>
    <row r="11" spans="1:3" x14ac:dyDescent="0.25">
      <c r="A11">
        <v>10</v>
      </c>
      <c r="B11" s="8">
        <v>747</v>
      </c>
      <c r="C11" s="8">
        <f t="shared" si="0"/>
        <v>2101.8000000000002</v>
      </c>
    </row>
    <row r="12" spans="1:3" x14ac:dyDescent="0.25">
      <c r="A12">
        <v>11</v>
      </c>
      <c r="B12" s="8">
        <v>3153</v>
      </c>
      <c r="C12" s="8">
        <f t="shared" si="0"/>
        <v>2177.8000000000002</v>
      </c>
    </row>
    <row r="13" spans="1:3" x14ac:dyDescent="0.25">
      <c r="A13">
        <v>12</v>
      </c>
      <c r="B13" s="8">
        <v>4623</v>
      </c>
      <c r="C13" s="8">
        <f t="shared" si="0"/>
        <v>3033</v>
      </c>
    </row>
    <row r="14" spans="1:3" x14ac:dyDescent="0.25">
      <c r="A14">
        <v>13</v>
      </c>
      <c r="B14" s="3">
        <v>3142.8333333333335</v>
      </c>
      <c r="C14" s="8">
        <f t="shared" si="0"/>
        <v>2747.7666666666669</v>
      </c>
    </row>
    <row r="15" spans="1:3" x14ac:dyDescent="0.25">
      <c r="A15">
        <v>14</v>
      </c>
      <c r="B15" s="3">
        <v>3044.7323232323233</v>
      </c>
      <c r="C15" s="8">
        <f t="shared" si="0"/>
        <v>2942.1131313131314</v>
      </c>
    </row>
    <row r="16" spans="1:3" x14ac:dyDescent="0.25">
      <c r="A16">
        <v>15</v>
      </c>
      <c r="B16" s="3">
        <v>3036.31734006734</v>
      </c>
      <c r="C16" s="8">
        <f t="shared" si="0"/>
        <v>3399.9765993265996</v>
      </c>
    </row>
    <row r="17" spans="1:3" x14ac:dyDescent="0.25">
      <c r="A17">
        <v>16</v>
      </c>
      <c r="B17" s="3">
        <v>3442.9428629731656</v>
      </c>
      <c r="C17" s="8">
        <f t="shared" si="0"/>
        <v>3457.9651719212329</v>
      </c>
    </row>
    <row r="18" spans="1:3" x14ac:dyDescent="0.25">
      <c r="A18">
        <v>17</v>
      </c>
      <c r="B18">
        <v>3500</v>
      </c>
      <c r="C18" s="8">
        <f t="shared" si="0"/>
        <v>3233.365171921233</v>
      </c>
    </row>
    <row r="19" spans="1:3" x14ac:dyDescent="0.25">
      <c r="A19">
        <v>18</v>
      </c>
      <c r="B19">
        <v>3700</v>
      </c>
      <c r="C19" s="8">
        <f t="shared" si="0"/>
        <v>3344.7985052545655</v>
      </c>
    </row>
    <row r="20" spans="1:3" x14ac:dyDescent="0.25">
      <c r="A20">
        <v>19</v>
      </c>
      <c r="B20">
        <v>4000</v>
      </c>
      <c r="C20" s="8">
        <f t="shared" si="0"/>
        <v>3535.8520406081007</v>
      </c>
    </row>
    <row r="21" spans="1:3" x14ac:dyDescent="0.25">
      <c r="A21">
        <v>20</v>
      </c>
      <c r="B21">
        <v>1000</v>
      </c>
      <c r="C21" s="8">
        <f t="shared" si="0"/>
        <v>3128.5885725946332</v>
      </c>
    </row>
    <row r="22" spans="1:3" x14ac:dyDescent="0.25">
      <c r="A22">
        <v>21</v>
      </c>
      <c r="B22">
        <v>2000</v>
      </c>
      <c r="C22" s="8">
        <f t="shared" si="0"/>
        <v>2840</v>
      </c>
    </row>
    <row r="23" spans="1:3" x14ac:dyDescent="0.25">
      <c r="A23">
        <v>22</v>
      </c>
      <c r="B23">
        <v>3000</v>
      </c>
      <c r="C23" s="8">
        <f t="shared" si="0"/>
        <v>2740</v>
      </c>
    </row>
    <row r="24" spans="1:3" x14ac:dyDescent="0.25">
      <c r="A24">
        <v>23</v>
      </c>
      <c r="B24">
        <v>4000</v>
      </c>
      <c r="C24" s="8">
        <f t="shared" si="0"/>
        <v>2800</v>
      </c>
    </row>
    <row r="25" spans="1:3" x14ac:dyDescent="0.25">
      <c r="A25">
        <v>24</v>
      </c>
      <c r="B25">
        <v>5000</v>
      </c>
      <c r="C25" s="8">
        <f t="shared" si="0"/>
        <v>3000</v>
      </c>
    </row>
    <row r="26" spans="1:3" x14ac:dyDescent="0.25">
      <c r="A26">
        <v>25</v>
      </c>
      <c r="B26">
        <v>6000</v>
      </c>
      <c r="C26" s="8">
        <f t="shared" si="0"/>
        <v>4000</v>
      </c>
    </row>
    <row r="27" spans="1:3" x14ac:dyDescent="0.25">
      <c r="A27">
        <v>26</v>
      </c>
      <c r="B27">
        <v>7000</v>
      </c>
      <c r="C27" s="8">
        <f t="shared" si="0"/>
        <v>5000</v>
      </c>
    </row>
    <row r="28" spans="1:3" x14ac:dyDescent="0.25">
      <c r="A28">
        <v>27</v>
      </c>
      <c r="B28">
        <v>8000</v>
      </c>
      <c r="C28" s="8">
        <f t="shared" si="0"/>
        <v>6000</v>
      </c>
    </row>
    <row r="29" spans="1:3" x14ac:dyDescent="0.25">
      <c r="A29">
        <v>28</v>
      </c>
      <c r="B29">
        <v>9000</v>
      </c>
      <c r="C29" s="8">
        <f t="shared" si="0"/>
        <v>7000</v>
      </c>
    </row>
    <row r="30" spans="1:3" x14ac:dyDescent="0.25">
      <c r="A30">
        <v>29</v>
      </c>
      <c r="B30">
        <v>10000</v>
      </c>
      <c r="C30" s="8">
        <f t="shared" si="0"/>
        <v>8000</v>
      </c>
    </row>
    <row r="31" spans="1:3" x14ac:dyDescent="0.25">
      <c r="A31">
        <v>30</v>
      </c>
      <c r="B31">
        <v>11000</v>
      </c>
      <c r="C31" s="8">
        <f t="shared" si="0"/>
        <v>9000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7F75-BFBB-4495-B954-8C1CAC139BB1}">
  <dimension ref="A1:O30"/>
  <sheetViews>
    <sheetView tabSelected="1" topLeftCell="A9" workbookViewId="0">
      <selection activeCell="H24" sqref="H24"/>
    </sheetView>
  </sheetViews>
  <sheetFormatPr defaultRowHeight="15" x14ac:dyDescent="0.25"/>
  <cols>
    <col min="1" max="1" width="3" bestFit="1" customWidth="1"/>
    <col min="2" max="2" width="12" bestFit="1" customWidth="1"/>
    <col min="7" max="7" width="18" bestFit="1" customWidth="1"/>
    <col min="8" max="8" width="12" bestFit="1" customWidth="1"/>
    <col min="9" max="9" width="14.5703125" bestFit="1" customWidth="1"/>
    <col min="10" max="11" width="12" bestFit="1" customWidth="1"/>
    <col min="12" max="12" width="13.42578125" bestFit="1" customWidth="1"/>
    <col min="13" max="13" width="12" bestFit="1" customWidth="1"/>
    <col min="14" max="14" width="12.42578125" bestFit="1" customWidth="1"/>
    <col min="15" max="15" width="12.5703125" bestFit="1" customWidth="1"/>
  </cols>
  <sheetData>
    <row r="1" spans="1:8" x14ac:dyDescent="0.25">
      <c r="A1">
        <v>1</v>
      </c>
      <c r="B1" s="8">
        <v>1178</v>
      </c>
    </row>
    <row r="2" spans="1:8" x14ac:dyDescent="0.25">
      <c r="A2">
        <v>2</v>
      </c>
      <c r="B2" s="8">
        <v>2176</v>
      </c>
    </row>
    <row r="3" spans="1:8" x14ac:dyDescent="0.25">
      <c r="A3">
        <v>3</v>
      </c>
      <c r="B3" s="8">
        <v>4332</v>
      </c>
    </row>
    <row r="4" spans="1:8" x14ac:dyDescent="0.25">
      <c r="A4">
        <v>4</v>
      </c>
      <c r="B4" s="8">
        <v>1668</v>
      </c>
    </row>
    <row r="5" spans="1:8" x14ac:dyDescent="0.25">
      <c r="A5">
        <v>5</v>
      </c>
      <c r="B5" s="8">
        <v>3064</v>
      </c>
    </row>
    <row r="6" spans="1:8" x14ac:dyDescent="0.25">
      <c r="A6">
        <v>6</v>
      </c>
      <c r="B6" s="8">
        <v>2773</v>
      </c>
    </row>
    <row r="7" spans="1:8" x14ac:dyDescent="0.25">
      <c r="A7">
        <v>7</v>
      </c>
      <c r="B7" s="8">
        <v>347</v>
      </c>
    </row>
    <row r="8" spans="1:8" x14ac:dyDescent="0.25">
      <c r="A8">
        <v>8</v>
      </c>
      <c r="B8" s="8">
        <v>4569</v>
      </c>
    </row>
    <row r="9" spans="1:8" x14ac:dyDescent="0.25">
      <c r="A9">
        <v>9</v>
      </c>
      <c r="B9" s="8">
        <v>2073</v>
      </c>
    </row>
    <row r="10" spans="1:8" x14ac:dyDescent="0.25">
      <c r="A10">
        <v>10</v>
      </c>
      <c r="B10" s="8">
        <v>747</v>
      </c>
      <c r="G10" t="s">
        <v>61</v>
      </c>
    </row>
    <row r="11" spans="1:8" ht="15.75" thickBot="1" x14ac:dyDescent="0.3">
      <c r="A11">
        <v>11</v>
      </c>
      <c r="B11" s="8">
        <v>3153</v>
      </c>
    </row>
    <row r="12" spans="1:8" x14ac:dyDescent="0.25">
      <c r="A12">
        <v>12</v>
      </c>
      <c r="B12" s="8">
        <v>4623</v>
      </c>
      <c r="G12" s="9" t="s">
        <v>62</v>
      </c>
      <c r="H12" s="9"/>
    </row>
    <row r="13" spans="1:8" x14ac:dyDescent="0.25">
      <c r="A13">
        <v>13</v>
      </c>
      <c r="B13" s="3">
        <v>3142.8333333333335</v>
      </c>
      <c r="G13" t="s">
        <v>63</v>
      </c>
      <c r="H13">
        <v>0.72071322390427461</v>
      </c>
    </row>
    <row r="14" spans="1:8" x14ac:dyDescent="0.25">
      <c r="A14">
        <v>14</v>
      </c>
      <c r="B14" s="3">
        <v>3044.7323232323233</v>
      </c>
      <c r="G14" t="s">
        <v>64</v>
      </c>
      <c r="H14">
        <v>0.5194275511104931</v>
      </c>
    </row>
    <row r="15" spans="1:8" x14ac:dyDescent="0.25">
      <c r="A15">
        <v>15</v>
      </c>
      <c r="B15" s="3">
        <v>3036.31734006734</v>
      </c>
      <c r="G15" t="s">
        <v>65</v>
      </c>
      <c r="H15">
        <v>0.50226424936443925</v>
      </c>
    </row>
    <row r="16" spans="1:8" x14ac:dyDescent="0.25">
      <c r="A16">
        <v>16</v>
      </c>
      <c r="B16" s="3">
        <v>3442.9428629731656</v>
      </c>
      <c r="G16" t="s">
        <v>27</v>
      </c>
      <c r="H16">
        <v>6.2108389670201527</v>
      </c>
    </row>
    <row r="17" spans="1:15" ht="15.75" thickBot="1" x14ac:dyDescent="0.3">
      <c r="A17">
        <v>17</v>
      </c>
      <c r="B17">
        <v>3500</v>
      </c>
      <c r="G17" s="1" t="s">
        <v>66</v>
      </c>
      <c r="H17" s="1">
        <v>30</v>
      </c>
    </row>
    <row r="18" spans="1:15" x14ac:dyDescent="0.25">
      <c r="A18">
        <v>18</v>
      </c>
      <c r="B18">
        <v>3700</v>
      </c>
    </row>
    <row r="19" spans="1:15" ht="15.75" thickBot="1" x14ac:dyDescent="0.3">
      <c r="A19">
        <v>19</v>
      </c>
      <c r="B19">
        <v>4000</v>
      </c>
      <c r="G19" t="s">
        <v>11</v>
      </c>
    </row>
    <row r="20" spans="1:15" x14ac:dyDescent="0.25">
      <c r="A20">
        <v>20</v>
      </c>
      <c r="B20">
        <v>1000</v>
      </c>
      <c r="G20" s="2"/>
      <c r="H20" s="2" t="s">
        <v>14</v>
      </c>
      <c r="I20" s="2" t="s">
        <v>13</v>
      </c>
      <c r="J20" s="2" t="s">
        <v>15</v>
      </c>
      <c r="K20" s="2" t="s">
        <v>16</v>
      </c>
      <c r="L20" s="2" t="s">
        <v>70</v>
      </c>
    </row>
    <row r="21" spans="1:15" x14ac:dyDescent="0.25">
      <c r="A21">
        <v>21</v>
      </c>
      <c r="B21">
        <v>2000</v>
      </c>
      <c r="G21" t="s">
        <v>67</v>
      </c>
      <c r="H21">
        <v>1</v>
      </c>
      <c r="I21">
        <v>1167.4134211208332</v>
      </c>
      <c r="J21">
        <v>1167.4134211208332</v>
      </c>
      <c r="K21">
        <v>30.263847760523099</v>
      </c>
      <c r="L21">
        <v>7.0599227543735383E-6</v>
      </c>
    </row>
    <row r="22" spans="1:15" x14ac:dyDescent="0.25">
      <c r="A22">
        <v>22</v>
      </c>
      <c r="B22">
        <v>3000</v>
      </c>
      <c r="G22" t="s">
        <v>68</v>
      </c>
      <c r="H22">
        <v>28</v>
      </c>
      <c r="I22">
        <v>1080.0865788791668</v>
      </c>
      <c r="J22">
        <v>38.574520674255957</v>
      </c>
    </row>
    <row r="23" spans="1:15" ht="15.75" thickBot="1" x14ac:dyDescent="0.3">
      <c r="A23">
        <v>23</v>
      </c>
      <c r="B23">
        <v>4000</v>
      </c>
      <c r="G23" s="1" t="s">
        <v>21</v>
      </c>
      <c r="H23" s="1">
        <v>29</v>
      </c>
      <c r="I23" s="1">
        <v>2247.5</v>
      </c>
      <c r="J23" s="1"/>
      <c r="K23" s="1"/>
      <c r="L23" s="1"/>
    </row>
    <row r="24" spans="1:15" ht="15.75" thickBot="1" x14ac:dyDescent="0.3">
      <c r="A24">
        <v>24</v>
      </c>
      <c r="B24">
        <v>5000</v>
      </c>
    </row>
    <row r="25" spans="1:15" x14ac:dyDescent="0.25">
      <c r="A25">
        <v>25</v>
      </c>
      <c r="B25">
        <v>6000</v>
      </c>
      <c r="G25" s="2"/>
      <c r="H25" s="2" t="s">
        <v>71</v>
      </c>
      <c r="I25" s="2" t="s">
        <v>27</v>
      </c>
      <c r="J25" s="2" t="s">
        <v>72</v>
      </c>
      <c r="K25" s="2" t="s">
        <v>17</v>
      </c>
      <c r="L25" s="2" t="s">
        <v>73</v>
      </c>
      <c r="M25" s="2" t="s">
        <v>74</v>
      </c>
      <c r="N25" s="2" t="s">
        <v>75</v>
      </c>
      <c r="O25" s="2" t="s">
        <v>76</v>
      </c>
    </row>
    <row r="26" spans="1:15" x14ac:dyDescent="0.25">
      <c r="A26">
        <v>26</v>
      </c>
      <c r="B26">
        <v>7000</v>
      </c>
      <c r="G26" t="s">
        <v>69</v>
      </c>
      <c r="H26">
        <v>5.9210415997301276</v>
      </c>
      <c r="I26">
        <v>2.0779076750565291</v>
      </c>
      <c r="J26">
        <v>2.849521020980418</v>
      </c>
      <c r="K26">
        <v>8.1221570447741025E-3</v>
      </c>
      <c r="L26">
        <v>1.6646406781531811</v>
      </c>
      <c r="M26">
        <v>10.177442521307075</v>
      </c>
      <c r="N26">
        <v>1.6646406781531811</v>
      </c>
      <c r="O26">
        <v>10.177442521307075</v>
      </c>
    </row>
    <row r="27" spans="1:15" ht="15.75" thickBot="1" x14ac:dyDescent="0.3">
      <c r="A27">
        <v>27</v>
      </c>
      <c r="B27">
        <v>8000</v>
      </c>
      <c r="G27" s="1" t="s">
        <v>77</v>
      </c>
      <c r="H27" s="1">
        <v>2.3834218052426639E-3</v>
      </c>
      <c r="I27" s="1">
        <v>4.3325026443334852E-4</v>
      </c>
      <c r="J27" s="1">
        <v>5.5012587432807694</v>
      </c>
      <c r="K27" s="1">
        <v>7.0599227543735383E-6</v>
      </c>
      <c r="L27" s="1">
        <v>1.4959488693927145E-3</v>
      </c>
      <c r="M27" s="1">
        <v>3.2708947410926134E-3</v>
      </c>
      <c r="N27" s="1">
        <v>1.4959488693927145E-3</v>
      </c>
      <c r="O27" s="1">
        <v>3.2708947410926134E-3</v>
      </c>
    </row>
    <row r="28" spans="1:15" x14ac:dyDescent="0.25">
      <c r="A28">
        <v>28</v>
      </c>
      <c r="B28">
        <v>9000</v>
      </c>
    </row>
    <row r="29" spans="1:15" x14ac:dyDescent="0.25">
      <c r="A29">
        <v>29</v>
      </c>
      <c r="B29">
        <v>10000</v>
      </c>
    </row>
    <row r="30" spans="1:15" x14ac:dyDescent="0.25">
      <c r="A30">
        <v>30</v>
      </c>
      <c r="B30">
        <v>11000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8592-47D5-444F-B279-26C8125288B4}">
  <dimension ref="A1:G30"/>
  <sheetViews>
    <sheetView topLeftCell="A7" workbookViewId="0">
      <selection activeCell="D15" sqref="D15"/>
    </sheetView>
  </sheetViews>
  <sheetFormatPr defaultRowHeight="15" x14ac:dyDescent="0.25"/>
  <cols>
    <col min="7" max="7" width="12" bestFit="1" customWidth="1"/>
  </cols>
  <sheetData>
    <row r="1" spans="1:7" x14ac:dyDescent="0.25">
      <c r="A1">
        <v>1</v>
      </c>
      <c r="B1" s="8">
        <v>1178</v>
      </c>
    </row>
    <row r="2" spans="1:7" x14ac:dyDescent="0.25">
      <c r="A2">
        <v>2</v>
      </c>
      <c r="B2" s="8">
        <v>2176</v>
      </c>
    </row>
    <row r="3" spans="1:7" x14ac:dyDescent="0.25">
      <c r="A3">
        <v>3</v>
      </c>
      <c r="B3" s="8">
        <v>4332</v>
      </c>
    </row>
    <row r="4" spans="1:7" x14ac:dyDescent="0.25">
      <c r="A4">
        <v>4</v>
      </c>
      <c r="B4" s="8">
        <v>1668</v>
      </c>
    </row>
    <row r="5" spans="1:7" x14ac:dyDescent="0.25">
      <c r="A5">
        <v>5</v>
      </c>
      <c r="B5" s="8">
        <v>3064</v>
      </c>
    </row>
    <row r="6" spans="1:7" x14ac:dyDescent="0.25">
      <c r="A6">
        <v>6</v>
      </c>
      <c r="B6" s="8">
        <v>2773</v>
      </c>
    </row>
    <row r="7" spans="1:7" x14ac:dyDescent="0.25">
      <c r="A7">
        <v>7</v>
      </c>
      <c r="B7" s="8">
        <v>347</v>
      </c>
    </row>
    <row r="8" spans="1:7" x14ac:dyDescent="0.25">
      <c r="A8">
        <v>8</v>
      </c>
      <c r="B8" s="8">
        <v>4569</v>
      </c>
    </row>
    <row r="9" spans="1:7" x14ac:dyDescent="0.25">
      <c r="A9">
        <v>9</v>
      </c>
      <c r="B9" s="8">
        <v>2073</v>
      </c>
    </row>
    <row r="10" spans="1:7" x14ac:dyDescent="0.25">
      <c r="A10">
        <v>10</v>
      </c>
      <c r="B10" s="8">
        <v>747</v>
      </c>
    </row>
    <row r="11" spans="1:7" x14ac:dyDescent="0.25">
      <c r="A11">
        <v>11</v>
      </c>
      <c r="B11" s="8">
        <v>3153</v>
      </c>
    </row>
    <row r="12" spans="1:7" x14ac:dyDescent="0.25">
      <c r="A12">
        <v>12</v>
      </c>
      <c r="B12" s="8">
        <v>4623</v>
      </c>
    </row>
    <row r="13" spans="1:7" x14ac:dyDescent="0.25">
      <c r="A13">
        <v>13</v>
      </c>
      <c r="B13" s="3">
        <v>3142.8333333333335</v>
      </c>
    </row>
    <row r="14" spans="1:7" x14ac:dyDescent="0.25">
      <c r="A14">
        <v>14</v>
      </c>
      <c r="B14" s="3">
        <v>3044.7323232323233</v>
      </c>
    </row>
    <row r="15" spans="1:7" x14ac:dyDescent="0.25">
      <c r="A15">
        <v>15</v>
      </c>
      <c r="B15" s="3">
        <v>3036.31734006734</v>
      </c>
      <c r="G15">
        <v>29</v>
      </c>
    </row>
    <row r="16" spans="1:7" x14ac:dyDescent="0.25">
      <c r="A16">
        <v>16</v>
      </c>
      <c r="B16" s="3">
        <v>3442.9428629731656</v>
      </c>
      <c r="G16">
        <v>3000</v>
      </c>
    </row>
    <row r="17" spans="1:7" x14ac:dyDescent="0.25">
      <c r="A17">
        <v>17</v>
      </c>
      <c r="B17">
        <v>3500</v>
      </c>
      <c r="G17">
        <v>2176</v>
      </c>
    </row>
    <row r="18" spans="1:7" x14ac:dyDescent="0.25">
      <c r="A18">
        <v>18</v>
      </c>
      <c r="B18">
        <v>3700</v>
      </c>
      <c r="G18">
        <v>11000</v>
      </c>
    </row>
    <row r="19" spans="1:7" x14ac:dyDescent="0.25">
      <c r="A19">
        <v>19</v>
      </c>
      <c r="B19">
        <v>4000</v>
      </c>
      <c r="G19">
        <v>19</v>
      </c>
    </row>
    <row r="20" spans="1:7" x14ac:dyDescent="0.25">
      <c r="A20">
        <v>20</v>
      </c>
      <c r="B20">
        <v>1000</v>
      </c>
      <c r="G20">
        <v>24</v>
      </c>
    </row>
    <row r="21" spans="1:7" x14ac:dyDescent="0.25">
      <c r="A21">
        <v>21</v>
      </c>
      <c r="B21">
        <v>2000</v>
      </c>
      <c r="G21">
        <v>17</v>
      </c>
    </row>
    <row r="22" spans="1:7" x14ac:dyDescent="0.25">
      <c r="A22">
        <v>22</v>
      </c>
      <c r="B22">
        <v>3000</v>
      </c>
      <c r="G22">
        <v>11000</v>
      </c>
    </row>
    <row r="23" spans="1:7" x14ac:dyDescent="0.25">
      <c r="A23">
        <v>23</v>
      </c>
      <c r="B23">
        <v>4000</v>
      </c>
      <c r="G23">
        <v>6000</v>
      </c>
    </row>
    <row r="24" spans="1:7" x14ac:dyDescent="0.25">
      <c r="A24">
        <v>24</v>
      </c>
      <c r="B24">
        <v>5000</v>
      </c>
      <c r="G24">
        <v>4569</v>
      </c>
    </row>
    <row r="25" spans="1:7" x14ac:dyDescent="0.25">
      <c r="A25">
        <v>25</v>
      </c>
      <c r="B25">
        <v>6000</v>
      </c>
    </row>
    <row r="26" spans="1:7" x14ac:dyDescent="0.25">
      <c r="A26">
        <v>26</v>
      </c>
      <c r="B26">
        <v>7000</v>
      </c>
    </row>
    <row r="27" spans="1:7" x14ac:dyDescent="0.25">
      <c r="A27">
        <v>27</v>
      </c>
      <c r="B27">
        <v>8000</v>
      </c>
    </row>
    <row r="28" spans="1:7" x14ac:dyDescent="0.25">
      <c r="A28">
        <v>28</v>
      </c>
      <c r="B28">
        <v>9000</v>
      </c>
    </row>
    <row r="29" spans="1:7" x14ac:dyDescent="0.25">
      <c r="A29">
        <v>29</v>
      </c>
      <c r="B29">
        <v>10000</v>
      </c>
    </row>
    <row r="30" spans="1:7" x14ac:dyDescent="0.25">
      <c r="A30">
        <v>30</v>
      </c>
      <c r="B30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Anova</vt:lpstr>
      <vt:lpstr>Correlation &amp; Covariance</vt:lpstr>
      <vt:lpstr>Descriptive statistics</vt:lpstr>
      <vt:lpstr>Exponential smoothing</vt:lpstr>
      <vt:lpstr>Histogram</vt:lpstr>
      <vt:lpstr>Moving Average</vt:lpstr>
      <vt:lpstr>Regression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Madhankumar V</dc:creator>
  <cp:lastModifiedBy>Madhankumar V</cp:lastModifiedBy>
  <dcterms:created xsi:type="dcterms:W3CDTF">2023-02-10T04:37:58Z</dcterms:created>
  <dcterms:modified xsi:type="dcterms:W3CDTF">2023-02-14T04:17:35Z</dcterms:modified>
</cp:coreProperties>
</file>