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2315"/>
  </bookViews>
  <sheets>
    <sheet name="Sheet1" sheetId="1" r:id="rId1"/>
  </sheets>
  <definedNames>
    <definedName name="_xlnm._FilterDatabase" localSheetId="0" hidden="1">Sheet1!$A$3:$F$32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L6" i="1" s="1"/>
  <c r="K5" i="1"/>
  <c r="L5" i="1" s="1"/>
  <c r="K4" i="1"/>
  <c r="L4" i="1" s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C8" i="1"/>
  <c r="C7" i="1"/>
  <c r="C6" i="1"/>
  <c r="C5" i="1"/>
  <c r="C4" i="1"/>
  <c r="G7" i="1"/>
  <c r="G6" i="1"/>
  <c r="G5" i="1"/>
  <c r="G4" i="1"/>
  <c r="K7" i="1"/>
  <c r="G12" i="1"/>
  <c r="G11" i="1"/>
  <c r="G10" i="1"/>
  <c r="G9" i="1"/>
  <c r="G8" i="1"/>
  <c r="C12" i="1"/>
  <c r="C11" i="1"/>
  <c r="C10" i="1"/>
  <c r="C9" i="1"/>
  <c r="G20" i="1"/>
  <c r="C20" i="1"/>
  <c r="G37" i="1"/>
  <c r="C37" i="1"/>
  <c r="L7" i="1" l="1"/>
  <c r="G36" i="1"/>
  <c r="C36" i="1"/>
  <c r="G19" i="1"/>
  <c r="C19" i="1"/>
  <c r="C35" i="1" l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18" i="1"/>
  <c r="C17" i="1"/>
  <c r="C16" i="1"/>
  <c r="C15" i="1"/>
  <c r="C14" i="1"/>
  <c r="C13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13" i="1"/>
  <c r="G14" i="1"/>
  <c r="G15" i="1"/>
  <c r="G16" i="1"/>
  <c r="G17" i="1"/>
  <c r="G18" i="1" l="1"/>
  <c r="K3" i="1" l="1"/>
</calcChain>
</file>

<file path=xl/comments1.xml><?xml version="1.0" encoding="utf-8"?>
<comments xmlns="http://schemas.openxmlformats.org/spreadsheetml/2006/main">
  <authors>
    <author>Steinmann Philipp BAG</author>
    <author>bhe</author>
  </authors>
  <commentList>
    <comment ref="D3" authorId="0">
      <text>
        <r>
          <rPr>
            <sz val="9"/>
            <color indexed="81"/>
            <rFont val="Tahoma"/>
            <charset val="1"/>
          </rPr>
          <t>script sucht nach Country/Region</t>
        </r>
      </text>
    </comment>
    <comment ref="K3" authorId="1">
      <text>
        <r>
          <rPr>
            <b/>
            <sz val="9"/>
            <color indexed="81"/>
            <rFont val="Tahoma"/>
            <family val="2"/>
          </rPr>
          <t>bhe:</t>
        </r>
        <r>
          <rPr>
            <sz val="9"/>
            <color indexed="81"/>
            <rFont val="Tahoma"/>
            <family val="2"/>
          </rPr>
          <t xml:space="preserve">
Kaggle Format</t>
        </r>
      </text>
    </comment>
  </commentList>
</comments>
</file>

<file path=xl/sharedStrings.xml><?xml version="1.0" encoding="utf-8"?>
<sst xmlns="http://schemas.openxmlformats.org/spreadsheetml/2006/main" count="65" uniqueCount="33">
  <si>
    <t>Date</t>
  </si>
  <si>
    <t>Confirmed</t>
  </si>
  <si>
    <t>Country/Region</t>
  </si>
  <si>
    <t>Deaths</t>
  </si>
  <si>
    <t>Daten Tessin</t>
  </si>
  <si>
    <t>BAG</t>
  </si>
  <si>
    <t>source</t>
  </si>
  <si>
    <t>TI</t>
  </si>
  <si>
    <t>Der Bund</t>
  </si>
  <si>
    <t>Lombardia</t>
  </si>
  <si>
    <t>wikipedia</t>
  </si>
  <si>
    <t>Province/State</t>
  </si>
  <si>
    <t>Province/State,Country/Region,Lat,Long,Date,Confirmed,Deaths</t>
  </si>
  <si>
    <t>de.wikipedia.org/wiki/COVID-19-Pandemie_in_Italien</t>
  </si>
  <si>
    <t>de.wikipedia.org/wiki/COVID-19-Pandemie_in_der_Schweiz</t>
  </si>
  <si>
    <t>pop TI</t>
  </si>
  <si>
    <t>ilmessaggero.it</t>
  </si>
  <si>
    <t>pop Lombardia</t>
  </si>
  <si>
    <t>10.04 mio</t>
  </si>
  <si>
    <t>cases</t>
  </si>
  <si>
    <t>deaths</t>
  </si>
  <si>
    <t>popData2018</t>
  </si>
  <si>
    <t>dateRep</t>
  </si>
  <si>
    <t>day</t>
  </si>
  <si>
    <t>month</t>
  </si>
  <si>
    <t>year</t>
  </si>
  <si>
    <t>countriesAndTerritories</t>
  </si>
  <si>
    <t>geoId</t>
  </si>
  <si>
    <t>countryterritoryCode</t>
  </si>
  <si>
    <t>pop</t>
  </si>
  <si>
    <t>daily_cases</t>
  </si>
  <si>
    <t>daily_deaths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</si>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</sst>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Arial"/>
      <family val="2"/>
    </font>
    <font>
      <sz val="11"/>
      <color rgb="FF0070C0"/>
      <name val="Arial"/>
      <family val="2"/>
    </font>
    <font>
      <b/>
      <sz val="11"/>
      <color rgb="FF0070C0"/>
      <name val="Arial"/>
      <family val="2"/>
    </font>
    <font>
      <sz val="11"/>
      <color theme="9" tint="-0.249977111117893"/>
      <name val="Arial"/>
      <family val="2"/>
    </font>
    <font>
      <sz val="9"/>
      <color indexed="81"/>
      <name val="Tahoma"/>
      <charset val="1"/>
    </font>
    <font>
      <sz val="23"/>
      <color rgb="FF222222"/>
      <name val="Arial"/>
      <family val="2"/>
    </font>
    <font>
      <b/>
      <sz val="9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left"/>
    </xf>
    <xf numFmtId="0" fontId="5" fillId="0" borderId="0" xfId="0" applyFont="1"/>
    <xf numFmtId="0" fontId="6" fillId="2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/>
    </xf>
    <xf numFmtId="0" fontId="3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7"/>
  <sheetViews>
    <sheetView tabSelected="1" topLeftCell="A10" workbookViewId="0">
      <selection activeCell="F37" sqref="F37"/>
    </sheetView>
  </sheetViews>
  <sheetFormatPr defaultRowHeight="14.25" x14ac:dyDescent="0.2"/>
  <cols>
    <col min="1" max="1" width="9.875" bestFit="1" customWidth="1"/>
    <col min="2" max="2" width="9.375" bestFit="1" customWidth="1"/>
    <col min="3" max="3" width="12.5" bestFit="1" customWidth="1"/>
    <col min="4" max="4" width="13.625" bestFit="1" customWidth="1"/>
    <col min="5" max="5" width="13.625" customWidth="1"/>
    <col min="6" max="6" width="14.5" bestFit="1" customWidth="1"/>
    <col min="7" max="7" width="14.5" customWidth="1"/>
  </cols>
  <sheetData>
    <row r="1" spans="1:21" ht="29.25" x14ac:dyDescent="0.4">
      <c r="A1" t="s">
        <v>4</v>
      </c>
      <c r="E1" t="s">
        <v>15</v>
      </c>
      <c r="F1" s="6">
        <v>353709</v>
      </c>
      <c r="G1" s="6"/>
      <c r="H1" t="s">
        <v>17</v>
      </c>
      <c r="I1" t="s">
        <v>18</v>
      </c>
      <c r="L1" t="s">
        <v>32</v>
      </c>
    </row>
    <row r="2" spans="1:21" ht="36" x14ac:dyDescent="0.2">
      <c r="L2" s="7" t="s">
        <v>22</v>
      </c>
      <c r="M2" s="7" t="s">
        <v>23</v>
      </c>
      <c r="N2" s="8" t="s">
        <v>24</v>
      </c>
      <c r="O2" s="8" t="s">
        <v>25</v>
      </c>
      <c r="P2" s="8" t="s">
        <v>19</v>
      </c>
      <c r="Q2" s="7" t="s">
        <v>20</v>
      </c>
      <c r="R2" s="7" t="s">
        <v>26</v>
      </c>
      <c r="S2" s="7" t="s">
        <v>27</v>
      </c>
      <c r="T2" t="s">
        <v>28</v>
      </c>
      <c r="U2" t="s">
        <v>21</v>
      </c>
    </row>
    <row r="3" spans="1:21" ht="15" x14ac:dyDescent="0.25">
      <c r="A3" t="s">
        <v>0</v>
      </c>
      <c r="B3" t="s">
        <v>1</v>
      </c>
      <c r="C3" t="s">
        <v>30</v>
      </c>
      <c r="D3" t="s">
        <v>2</v>
      </c>
      <c r="E3" t="s">
        <v>11</v>
      </c>
      <c r="F3" t="s">
        <v>3</v>
      </c>
      <c r="G3" t="s">
        <v>31</v>
      </c>
      <c r="H3" t="s">
        <v>29</v>
      </c>
      <c r="I3" t="s">
        <v>6</v>
      </c>
      <c r="K3" s="9" t="e">
        <f t="shared" ref="K3" si="0">MONTH(A3)&amp;"/"&amp;DAY(A3)&amp;"/"&amp;(YEAR(A3)-2000)</f>
        <v>#VALUE!</v>
      </c>
      <c r="L3" s="4" t="s">
        <v>12</v>
      </c>
    </row>
    <row r="4" spans="1:21" x14ac:dyDescent="0.2">
      <c r="A4" s="1">
        <v>43904</v>
      </c>
      <c r="B4">
        <v>11685</v>
      </c>
      <c r="C4">
        <f>B4</f>
        <v>11685</v>
      </c>
      <c r="D4" t="s">
        <v>9</v>
      </c>
      <c r="F4">
        <v>966</v>
      </c>
      <c r="G4">
        <f>F4</f>
        <v>966</v>
      </c>
      <c r="H4" s="2">
        <v>10040000</v>
      </c>
      <c r="K4" s="5" t="str">
        <f t="shared" ref="K4:K6" si="1">DAY(A4)&amp;"/"&amp;MONTH(A4)&amp;"/"&amp;YEAR(A4)</f>
        <v>14/3/2020</v>
      </c>
      <c r="L4" s="3" t="str">
        <f t="shared" ref="L4:L6" si="2">K4&amp;$L$1&amp;DAY(A4)&amp;$L$1&amp;MONTH(A4)&amp;$L$1&amp;YEAR(A4)&amp;$L$1&amp;C4&amp;$L$1&amp;G4&amp;$L$1&amp;D4&amp;$L$1&amp;"nn"&amp;$L$1&amp;"nnn"&amp;$L$1&amp;H4</f>
        <v>14/3/2020,14,3,2020,11685,966,Lombardia,nn,nnn,10040000</v>
      </c>
    </row>
    <row r="5" spans="1:21" x14ac:dyDescent="0.2">
      <c r="A5" s="1">
        <v>43905</v>
      </c>
      <c r="B5">
        <v>13272</v>
      </c>
      <c r="C5">
        <f t="shared" ref="C5:C8" si="3">B5-B4</f>
        <v>1587</v>
      </c>
      <c r="D5" t="s">
        <v>9</v>
      </c>
      <c r="F5">
        <v>1218</v>
      </c>
      <c r="G5">
        <f t="shared" ref="G5:G7" si="4">F5-F4</f>
        <v>252</v>
      </c>
      <c r="H5" s="2">
        <v>10040000</v>
      </c>
      <c r="K5" s="5" t="str">
        <f t="shared" si="1"/>
        <v>15/3/2020</v>
      </c>
      <c r="L5" s="3" t="str">
        <f t="shared" si="2"/>
        <v>15/3/2020,15,3,2020,1587,252,Lombardia,nn,nnn,10040000</v>
      </c>
    </row>
    <row r="6" spans="1:21" x14ac:dyDescent="0.2">
      <c r="A6" s="1">
        <v>43906</v>
      </c>
      <c r="B6">
        <v>14649</v>
      </c>
      <c r="C6">
        <f t="shared" si="3"/>
        <v>1377</v>
      </c>
      <c r="D6" t="s">
        <v>9</v>
      </c>
      <c r="F6">
        <v>1420</v>
      </c>
      <c r="G6">
        <f t="shared" si="4"/>
        <v>202</v>
      </c>
      <c r="H6" s="2">
        <v>10040000</v>
      </c>
      <c r="K6" s="5" t="str">
        <f t="shared" si="1"/>
        <v>16/3/2020</v>
      </c>
      <c r="L6" s="3" t="str">
        <f t="shared" si="2"/>
        <v>16/3/2020,16,3,2020,1377,202,Lombardia,nn,nnn,10040000</v>
      </c>
    </row>
    <row r="7" spans="1:21" x14ac:dyDescent="0.2">
      <c r="A7" s="1">
        <v>43907</v>
      </c>
      <c r="B7">
        <v>16220</v>
      </c>
      <c r="C7">
        <f t="shared" si="3"/>
        <v>1571</v>
      </c>
      <c r="D7" t="s">
        <v>9</v>
      </c>
      <c r="F7">
        <v>1640</v>
      </c>
      <c r="G7">
        <f t="shared" si="4"/>
        <v>220</v>
      </c>
      <c r="H7" s="2">
        <v>10040000</v>
      </c>
      <c r="K7" s="5" t="str">
        <f t="shared" ref="K7:K10" si="5">DAY(A7)&amp;"/"&amp;MONTH(A7)&amp;"/"&amp;YEAR(A7)</f>
        <v>17/3/2020</v>
      </c>
      <c r="L7" s="3" t="str">
        <f t="shared" ref="L7:L10" si="6">K7&amp;$L$1&amp;DAY(A7)&amp;$L$1&amp;MONTH(A7)&amp;$L$1&amp;YEAR(A7)&amp;$L$1&amp;C7&amp;$L$1&amp;G7&amp;$L$1&amp;D7&amp;$L$1&amp;"nn"&amp;$L$1&amp;"nnn"&amp;$L$1&amp;H7</f>
        <v>17/3/2020,17,3,2020,1571,220,Lombardia,nn,nnn,10040000</v>
      </c>
    </row>
    <row r="8" spans="1:21" x14ac:dyDescent="0.2">
      <c r="A8" s="1">
        <v>43908</v>
      </c>
      <c r="B8">
        <v>17713</v>
      </c>
      <c r="C8">
        <f t="shared" si="3"/>
        <v>1493</v>
      </c>
      <c r="D8" t="s">
        <v>9</v>
      </c>
      <c r="F8">
        <v>1959</v>
      </c>
      <c r="G8">
        <f t="shared" ref="G8:G12" si="7">F8-F7</f>
        <v>319</v>
      </c>
      <c r="H8" s="2">
        <v>10040000</v>
      </c>
      <c r="K8" s="5" t="str">
        <f t="shared" si="5"/>
        <v>18/3/2020</v>
      </c>
      <c r="L8" s="3" t="str">
        <f t="shared" si="6"/>
        <v>18/3/2020,18,3,2020,1493,319,Lombardia,nn,nnn,10040000</v>
      </c>
    </row>
    <row r="9" spans="1:21" x14ac:dyDescent="0.2">
      <c r="A9" s="1">
        <v>43909</v>
      </c>
      <c r="B9">
        <v>19884</v>
      </c>
      <c r="C9">
        <f t="shared" ref="C8:C12" si="8">B9-B8</f>
        <v>2171</v>
      </c>
      <c r="D9" t="s">
        <v>9</v>
      </c>
      <c r="F9">
        <v>2168</v>
      </c>
      <c r="G9">
        <f t="shared" si="7"/>
        <v>209</v>
      </c>
      <c r="H9" s="2">
        <v>10040000</v>
      </c>
      <c r="K9" s="5" t="str">
        <f t="shared" si="5"/>
        <v>19/3/2020</v>
      </c>
      <c r="L9" s="3" t="str">
        <f t="shared" si="6"/>
        <v>19/3/2020,19,3,2020,2171,209,Lombardia,nn,nnn,10040000</v>
      </c>
    </row>
    <row r="10" spans="1:21" x14ac:dyDescent="0.2">
      <c r="A10" s="1">
        <v>43910</v>
      </c>
      <c r="B10">
        <v>22264</v>
      </c>
      <c r="C10">
        <f t="shared" si="8"/>
        <v>2380</v>
      </c>
      <c r="D10" t="s">
        <v>9</v>
      </c>
      <c r="F10">
        <v>2549</v>
      </c>
      <c r="G10">
        <f t="shared" si="7"/>
        <v>381</v>
      </c>
      <c r="H10" s="2">
        <v>10040000</v>
      </c>
      <c r="K10" s="5" t="str">
        <f t="shared" si="5"/>
        <v>20/3/2020</v>
      </c>
      <c r="L10" s="3" t="str">
        <f t="shared" si="6"/>
        <v>20/3/2020,20,3,2020,2380,381,Lombardia,nn,nnn,10040000</v>
      </c>
    </row>
    <row r="11" spans="1:21" x14ac:dyDescent="0.2">
      <c r="A11" s="1">
        <v>43911</v>
      </c>
      <c r="B11">
        <v>25515</v>
      </c>
      <c r="C11">
        <f t="shared" si="8"/>
        <v>3251</v>
      </c>
      <c r="D11" t="s">
        <v>9</v>
      </c>
      <c r="F11">
        <v>3095</v>
      </c>
      <c r="G11">
        <f t="shared" si="7"/>
        <v>546</v>
      </c>
      <c r="H11" s="2">
        <v>10040000</v>
      </c>
      <c r="K11" s="5" t="str">
        <f>DAY(A11)&amp;"/"&amp;MONTH(A11)&amp;"/"&amp;YEAR(A11)</f>
        <v>21/3/2020</v>
      </c>
      <c r="L11" s="3" t="str">
        <f>K11&amp;$L$1&amp;DAY(A11)&amp;$L$1&amp;MONTH(A11)&amp;$L$1&amp;YEAR(A11)&amp;$L$1&amp;C11&amp;$L$1&amp;G11&amp;$L$1&amp;D11&amp;$L$1&amp;"nn"&amp;$L$1&amp;"nnn"&amp;$L$1&amp;H11</f>
        <v>21/3/2020,21,3,2020,3251,546,Lombardia,nn,nnn,10040000</v>
      </c>
    </row>
    <row r="12" spans="1:21" x14ac:dyDescent="0.2">
      <c r="A12" s="1">
        <v>43912</v>
      </c>
      <c r="B12">
        <v>27206</v>
      </c>
      <c r="C12">
        <f t="shared" si="8"/>
        <v>1691</v>
      </c>
      <c r="D12" t="s">
        <v>9</v>
      </c>
      <c r="F12">
        <v>3456</v>
      </c>
      <c r="G12">
        <f t="shared" si="7"/>
        <v>361</v>
      </c>
      <c r="H12" s="2">
        <v>10040000</v>
      </c>
      <c r="K12" s="5" t="str">
        <f t="shared" ref="K12:K37" si="9">DAY(A12)&amp;"/"&amp;MONTH(A12)&amp;"/"&amp;YEAR(A12)</f>
        <v>22/3/2020</v>
      </c>
      <c r="L12" s="3" t="str">
        <f>K12&amp;$L$1&amp;DAY(A12)&amp;$L$1&amp;MONTH(A12)&amp;$L$1&amp;YEAR(A12)&amp;$L$1&amp;C12&amp;$L$1&amp;G12&amp;$L$1&amp;D12&amp;$L$1&amp;"nn"&amp;$L$1&amp;"nnn"&amp;$L$1&amp;H12</f>
        <v>22/3/2020,22,3,2020,1691,361,Lombardia,nn,nnn,10040000</v>
      </c>
    </row>
    <row r="13" spans="1:21" x14ac:dyDescent="0.2">
      <c r="A13" s="1">
        <v>43913</v>
      </c>
      <c r="B13">
        <v>28761</v>
      </c>
      <c r="C13">
        <f t="shared" ref="C13:C20" si="10">B13-B12</f>
        <v>1555</v>
      </c>
      <c r="D13" t="s">
        <v>9</v>
      </c>
      <c r="F13">
        <v>3776</v>
      </c>
      <c r="G13">
        <f t="shared" ref="G13:G20" si="11">F13-F12</f>
        <v>320</v>
      </c>
      <c r="H13" s="2">
        <v>10040000</v>
      </c>
      <c r="I13" s="2" t="s">
        <v>5</v>
      </c>
      <c r="J13" s="2" t="s">
        <v>8</v>
      </c>
      <c r="K13" s="5" t="str">
        <f t="shared" si="9"/>
        <v>23/3/2020</v>
      </c>
      <c r="L13" s="3" t="str">
        <f t="shared" ref="L13:L36" si="12">K13&amp;$L$1&amp;DAY(A13)&amp;$L$1&amp;MONTH(A13)&amp;$L$1&amp;YEAR(A13)&amp;$L$1&amp;C13&amp;$L$1&amp;G13&amp;$L$1&amp;D13&amp;$L$1&amp;"nn"&amp;$L$1&amp;"nnn"&amp;$L$1&amp;H13</f>
        <v>23/3/2020,23,3,2020,1555,320,Lombardia,nn,nnn,10040000</v>
      </c>
    </row>
    <row r="14" spans="1:21" x14ac:dyDescent="0.2">
      <c r="A14" s="1">
        <v>43914</v>
      </c>
      <c r="B14">
        <v>30703</v>
      </c>
      <c r="C14">
        <f t="shared" si="10"/>
        <v>1942</v>
      </c>
      <c r="D14" t="s">
        <v>9</v>
      </c>
      <c r="F14">
        <v>4178</v>
      </c>
      <c r="G14">
        <f t="shared" si="11"/>
        <v>402</v>
      </c>
      <c r="H14" s="2">
        <v>10040000</v>
      </c>
      <c r="I14" s="2"/>
      <c r="J14" s="2"/>
      <c r="K14" s="5" t="str">
        <f t="shared" si="9"/>
        <v>24/3/2020</v>
      </c>
      <c r="L14" s="3" t="str">
        <f t="shared" si="12"/>
        <v>24/3/2020,24,3,2020,1942,402,Lombardia,nn,nnn,10040000</v>
      </c>
    </row>
    <row r="15" spans="1:21" x14ac:dyDescent="0.2">
      <c r="A15" s="1">
        <v>43915</v>
      </c>
      <c r="B15">
        <v>32346</v>
      </c>
      <c r="C15">
        <f t="shared" si="10"/>
        <v>1643</v>
      </c>
      <c r="D15" t="s">
        <v>9</v>
      </c>
      <c r="F15">
        <v>4474</v>
      </c>
      <c r="G15">
        <f t="shared" si="11"/>
        <v>296</v>
      </c>
      <c r="H15" s="2">
        <v>10040000</v>
      </c>
      <c r="I15" t="s">
        <v>10</v>
      </c>
      <c r="K15" s="5" t="str">
        <f t="shared" si="9"/>
        <v>25/3/2020</v>
      </c>
      <c r="L15" s="3" t="str">
        <f t="shared" si="12"/>
        <v>25/3/2020,25,3,2020,1643,296,Lombardia,nn,nnn,10040000</v>
      </c>
    </row>
    <row r="16" spans="1:21" x14ac:dyDescent="0.2">
      <c r="A16" s="1">
        <v>43916</v>
      </c>
      <c r="B16">
        <v>34889</v>
      </c>
      <c r="C16">
        <f t="shared" si="10"/>
        <v>2543</v>
      </c>
      <c r="D16" t="s">
        <v>9</v>
      </c>
      <c r="F16">
        <v>4861</v>
      </c>
      <c r="G16">
        <f t="shared" si="11"/>
        <v>387</v>
      </c>
      <c r="H16" s="2">
        <v>10040000</v>
      </c>
      <c r="I16" t="s">
        <v>13</v>
      </c>
      <c r="K16" s="5" t="str">
        <f t="shared" si="9"/>
        <v>26/3/2020</v>
      </c>
      <c r="L16" s="3" t="str">
        <f t="shared" si="12"/>
        <v>26/3/2020,26,3,2020,2543,387,Lombardia,nn,nnn,10040000</v>
      </c>
    </row>
    <row r="17" spans="1:12" x14ac:dyDescent="0.2">
      <c r="A17" s="1">
        <v>43917</v>
      </c>
      <c r="B17">
        <v>37298</v>
      </c>
      <c r="C17">
        <f t="shared" si="10"/>
        <v>2409</v>
      </c>
      <c r="D17" t="s">
        <v>9</v>
      </c>
      <c r="F17">
        <v>5402</v>
      </c>
      <c r="G17">
        <f t="shared" si="11"/>
        <v>541</v>
      </c>
      <c r="H17" s="2">
        <v>10040000</v>
      </c>
      <c r="I17" t="s">
        <v>16</v>
      </c>
      <c r="K17" s="5" t="str">
        <f t="shared" si="9"/>
        <v>27/3/2020</v>
      </c>
      <c r="L17" s="3" t="str">
        <f t="shared" si="12"/>
        <v>27/3/2020,27,3,2020,2409,541,Lombardia,nn,nnn,10040000</v>
      </c>
    </row>
    <row r="18" spans="1:12" x14ac:dyDescent="0.2">
      <c r="A18" s="1">
        <v>43918</v>
      </c>
      <c r="B18">
        <v>39415</v>
      </c>
      <c r="C18">
        <f t="shared" si="10"/>
        <v>2117</v>
      </c>
      <c r="D18" t="s">
        <v>9</v>
      </c>
      <c r="F18">
        <v>5944</v>
      </c>
      <c r="G18">
        <f t="shared" si="11"/>
        <v>542</v>
      </c>
      <c r="H18" s="2">
        <v>10040000</v>
      </c>
      <c r="I18" t="s">
        <v>14</v>
      </c>
      <c r="K18" s="5" t="str">
        <f t="shared" si="9"/>
        <v>28/3/2020</v>
      </c>
      <c r="L18" s="3" t="str">
        <f t="shared" si="12"/>
        <v>28/3/2020,28,3,2020,2117,542,Lombardia,nn,nnn,10040000</v>
      </c>
    </row>
    <row r="19" spans="1:12" x14ac:dyDescent="0.2">
      <c r="A19" s="1">
        <v>43919</v>
      </c>
      <c r="B19">
        <v>41007</v>
      </c>
      <c r="C19">
        <f t="shared" si="10"/>
        <v>1592</v>
      </c>
      <c r="D19" t="s">
        <v>9</v>
      </c>
      <c r="F19">
        <v>6360</v>
      </c>
      <c r="G19">
        <f t="shared" si="11"/>
        <v>416</v>
      </c>
      <c r="H19" s="2">
        <v>10040000</v>
      </c>
      <c r="K19" s="5" t="str">
        <f t="shared" si="9"/>
        <v>29/3/2020</v>
      </c>
      <c r="L19" s="3" t="str">
        <f t="shared" si="12"/>
        <v>29/3/2020,29,3,2020,1592,416,Lombardia,nn,nnn,10040000</v>
      </c>
    </row>
    <row r="20" spans="1:12" x14ac:dyDescent="0.2">
      <c r="A20" s="1">
        <v>43920</v>
      </c>
      <c r="B20">
        <v>42161</v>
      </c>
      <c r="C20">
        <f t="shared" si="10"/>
        <v>1154</v>
      </c>
      <c r="D20" t="s">
        <v>9</v>
      </c>
      <c r="F20">
        <v>6818</v>
      </c>
      <c r="G20">
        <f t="shared" si="11"/>
        <v>458</v>
      </c>
      <c r="H20" s="2">
        <v>10040000</v>
      </c>
      <c r="K20" s="5" t="str">
        <f t="shared" si="9"/>
        <v>30/3/2020</v>
      </c>
      <c r="L20" s="3" t="str">
        <f t="shared" ref="L20" si="13">K20&amp;$L$1&amp;DAY(A20)&amp;$L$1&amp;MONTH(A20)&amp;$L$1&amp;YEAR(A20)&amp;$L$1&amp;C20&amp;$L$1&amp;G20&amp;$L$1&amp;D20&amp;$L$1&amp;"nn"&amp;$L$1&amp;"nnn"&amp;$L$1&amp;H20</f>
        <v>30/3/2020,30,3,2020,1154,458,Lombardia,nn,nnn,10040000</v>
      </c>
    </row>
    <row r="21" spans="1:12" x14ac:dyDescent="0.2">
      <c r="A21" s="1">
        <v>43904</v>
      </c>
      <c r="B21">
        <v>262</v>
      </c>
      <c r="C21">
        <f>B21</f>
        <v>262</v>
      </c>
      <c r="D21" t="s">
        <v>7</v>
      </c>
      <c r="F21">
        <v>5</v>
      </c>
      <c r="G21">
        <f>F21</f>
        <v>5</v>
      </c>
      <c r="H21">
        <v>353709</v>
      </c>
      <c r="K21" s="5" t="str">
        <f t="shared" si="9"/>
        <v>14/3/2020</v>
      </c>
      <c r="L21" s="3" t="str">
        <f t="shared" si="12"/>
        <v>14/3/2020,14,3,2020,262,5,TI,nn,nnn,353709</v>
      </c>
    </row>
    <row r="22" spans="1:12" x14ac:dyDescent="0.2">
      <c r="A22" s="1">
        <v>43905</v>
      </c>
      <c r="B22">
        <v>291</v>
      </c>
      <c r="C22">
        <f t="shared" ref="C22:C37" si="14">B22-B21</f>
        <v>29</v>
      </c>
      <c r="D22" t="s">
        <v>7</v>
      </c>
      <c r="F22">
        <v>6</v>
      </c>
      <c r="G22">
        <f t="shared" ref="G22:G37" si="15">F22-F21</f>
        <v>1</v>
      </c>
      <c r="H22">
        <v>353709</v>
      </c>
      <c r="K22" s="5" t="str">
        <f t="shared" si="9"/>
        <v>15/3/2020</v>
      </c>
      <c r="L22" s="3" t="str">
        <f t="shared" si="12"/>
        <v>15/3/2020,15,3,2020,29,1,TI,nn,nnn,353709</v>
      </c>
    </row>
    <row r="23" spans="1:12" x14ac:dyDescent="0.2">
      <c r="A23" s="1">
        <v>43906</v>
      </c>
      <c r="B23">
        <v>330</v>
      </c>
      <c r="C23">
        <f t="shared" si="14"/>
        <v>39</v>
      </c>
      <c r="D23" t="s">
        <v>7</v>
      </c>
      <c r="F23">
        <v>8</v>
      </c>
      <c r="G23">
        <f t="shared" si="15"/>
        <v>2</v>
      </c>
      <c r="H23">
        <v>353709</v>
      </c>
      <c r="K23" s="5" t="str">
        <f t="shared" si="9"/>
        <v>16/3/2020</v>
      </c>
      <c r="L23" s="3" t="str">
        <f t="shared" si="12"/>
        <v>16/3/2020,16,3,2020,39,2,TI,nn,nnn,353709</v>
      </c>
    </row>
    <row r="24" spans="1:12" x14ac:dyDescent="0.2">
      <c r="A24" s="1">
        <v>43907</v>
      </c>
      <c r="B24">
        <v>422</v>
      </c>
      <c r="C24">
        <f t="shared" si="14"/>
        <v>92</v>
      </c>
      <c r="D24" t="s">
        <v>7</v>
      </c>
      <c r="F24">
        <v>10</v>
      </c>
      <c r="G24">
        <f t="shared" si="15"/>
        <v>2</v>
      </c>
      <c r="H24">
        <v>353709</v>
      </c>
      <c r="K24" s="5" t="str">
        <f t="shared" si="9"/>
        <v>17/3/2020</v>
      </c>
      <c r="L24" s="3" t="str">
        <f t="shared" si="12"/>
        <v>17/3/2020,17,3,2020,92,2,TI,nn,nnn,353709</v>
      </c>
    </row>
    <row r="25" spans="1:12" x14ac:dyDescent="0.2">
      <c r="A25" s="1">
        <v>43908</v>
      </c>
      <c r="B25">
        <v>511</v>
      </c>
      <c r="C25">
        <f t="shared" si="14"/>
        <v>89</v>
      </c>
      <c r="D25" t="s">
        <v>7</v>
      </c>
      <c r="F25">
        <v>14</v>
      </c>
      <c r="G25">
        <f t="shared" si="15"/>
        <v>4</v>
      </c>
      <c r="H25">
        <v>353709</v>
      </c>
      <c r="K25" s="5" t="str">
        <f t="shared" si="9"/>
        <v>18/3/2020</v>
      </c>
      <c r="L25" s="3" t="str">
        <f t="shared" si="12"/>
        <v>18/3/2020,18,3,2020,89,4,TI,nn,nnn,353709</v>
      </c>
    </row>
    <row r="26" spans="1:12" x14ac:dyDescent="0.2">
      <c r="A26" s="1">
        <v>43909</v>
      </c>
      <c r="B26">
        <v>638</v>
      </c>
      <c r="C26">
        <f t="shared" si="14"/>
        <v>127</v>
      </c>
      <c r="D26" t="s">
        <v>7</v>
      </c>
      <c r="F26">
        <v>15</v>
      </c>
      <c r="G26">
        <f t="shared" si="15"/>
        <v>1</v>
      </c>
      <c r="H26">
        <v>353709</v>
      </c>
      <c r="K26" s="5" t="str">
        <f t="shared" si="9"/>
        <v>19/3/2020</v>
      </c>
      <c r="L26" s="3" t="str">
        <f t="shared" si="12"/>
        <v>19/3/2020,19,3,2020,127,1,TI,nn,nnn,353709</v>
      </c>
    </row>
    <row r="27" spans="1:12" x14ac:dyDescent="0.2">
      <c r="A27" s="1">
        <v>43910</v>
      </c>
      <c r="B27">
        <v>834</v>
      </c>
      <c r="C27">
        <f t="shared" si="14"/>
        <v>196</v>
      </c>
      <c r="D27" t="s">
        <v>7</v>
      </c>
      <c r="F27">
        <v>22</v>
      </c>
      <c r="G27">
        <f t="shared" si="15"/>
        <v>7</v>
      </c>
      <c r="H27">
        <v>353709</v>
      </c>
      <c r="K27" s="5" t="str">
        <f t="shared" si="9"/>
        <v>20/3/2020</v>
      </c>
      <c r="L27" s="3" t="str">
        <f t="shared" si="12"/>
        <v>20/3/2020,20,3,2020,196,7,TI,nn,nnn,353709</v>
      </c>
    </row>
    <row r="28" spans="1:12" x14ac:dyDescent="0.2">
      <c r="A28" s="1">
        <v>43911</v>
      </c>
      <c r="B28">
        <v>918</v>
      </c>
      <c r="C28">
        <f t="shared" si="14"/>
        <v>84</v>
      </c>
      <c r="D28" t="s">
        <v>7</v>
      </c>
      <c r="F28">
        <v>28</v>
      </c>
      <c r="G28">
        <f t="shared" si="15"/>
        <v>6</v>
      </c>
      <c r="H28">
        <v>353709</v>
      </c>
      <c r="K28" s="5" t="str">
        <f t="shared" si="9"/>
        <v>21/3/2020</v>
      </c>
      <c r="L28" s="3" t="str">
        <f t="shared" si="12"/>
        <v>21/3/2020,21,3,2020,84,6,TI,nn,nnn,353709</v>
      </c>
    </row>
    <row r="29" spans="1:12" x14ac:dyDescent="0.2">
      <c r="A29" s="1">
        <v>43912</v>
      </c>
      <c r="B29">
        <v>939</v>
      </c>
      <c r="C29">
        <f t="shared" si="14"/>
        <v>21</v>
      </c>
      <c r="D29" t="s">
        <v>7</v>
      </c>
      <c r="F29">
        <v>37</v>
      </c>
      <c r="G29">
        <f t="shared" si="15"/>
        <v>9</v>
      </c>
      <c r="H29">
        <v>353709</v>
      </c>
      <c r="K29" s="5" t="str">
        <f t="shared" si="9"/>
        <v>22/3/2020</v>
      </c>
      <c r="L29" s="3" t="str">
        <f t="shared" si="12"/>
        <v>22/3/2020,22,3,2020,21,9,TI,nn,nnn,353709</v>
      </c>
    </row>
    <row r="30" spans="1:12" x14ac:dyDescent="0.2">
      <c r="A30" s="1">
        <v>43913</v>
      </c>
      <c r="B30">
        <v>1165</v>
      </c>
      <c r="C30">
        <f t="shared" si="14"/>
        <v>226</v>
      </c>
      <c r="D30" t="s">
        <v>7</v>
      </c>
      <c r="F30">
        <v>48</v>
      </c>
      <c r="G30">
        <f t="shared" si="15"/>
        <v>11</v>
      </c>
      <c r="H30">
        <v>353709</v>
      </c>
      <c r="K30" s="5" t="str">
        <f t="shared" si="9"/>
        <v>23/3/2020</v>
      </c>
      <c r="L30" s="3" t="str">
        <f t="shared" si="12"/>
        <v>23/3/2020,23,3,2020,226,11,TI,nn,nnn,353709</v>
      </c>
    </row>
    <row r="31" spans="1:12" x14ac:dyDescent="0.2">
      <c r="A31" s="1">
        <v>43914</v>
      </c>
      <c r="B31">
        <v>1211</v>
      </c>
      <c r="C31">
        <f t="shared" si="14"/>
        <v>46</v>
      </c>
      <c r="D31" s="2" t="s">
        <v>7</v>
      </c>
      <c r="E31" s="2"/>
      <c r="F31">
        <v>53</v>
      </c>
      <c r="G31">
        <f t="shared" si="15"/>
        <v>5</v>
      </c>
      <c r="H31">
        <v>353709</v>
      </c>
      <c r="K31" s="5" t="str">
        <f t="shared" si="9"/>
        <v>24/3/2020</v>
      </c>
      <c r="L31" s="3" t="str">
        <f t="shared" si="12"/>
        <v>24/3/2020,24,3,2020,46,5,TI,nn,nnn,353709</v>
      </c>
    </row>
    <row r="32" spans="1:12" x14ac:dyDescent="0.2">
      <c r="A32" s="1">
        <v>43915</v>
      </c>
      <c r="B32">
        <v>1343</v>
      </c>
      <c r="C32">
        <f t="shared" si="14"/>
        <v>132</v>
      </c>
      <c r="D32" t="s">
        <v>7</v>
      </c>
      <c r="F32">
        <v>60</v>
      </c>
      <c r="G32">
        <f t="shared" si="15"/>
        <v>7</v>
      </c>
      <c r="H32">
        <v>353709</v>
      </c>
      <c r="K32" s="5" t="str">
        <f t="shared" si="9"/>
        <v>25/3/2020</v>
      </c>
      <c r="L32" s="3" t="str">
        <f t="shared" si="12"/>
        <v>25/3/2020,25,3,2020,132,7,TI,nn,nnn,353709</v>
      </c>
    </row>
    <row r="33" spans="1:12" x14ac:dyDescent="0.2">
      <c r="A33" s="1">
        <v>43916</v>
      </c>
      <c r="B33">
        <v>1401</v>
      </c>
      <c r="C33">
        <f t="shared" si="14"/>
        <v>58</v>
      </c>
      <c r="D33" t="s">
        <v>7</v>
      </c>
      <c r="F33">
        <v>67</v>
      </c>
      <c r="G33">
        <f t="shared" si="15"/>
        <v>7</v>
      </c>
      <c r="H33">
        <v>353709</v>
      </c>
      <c r="K33" s="5" t="str">
        <f t="shared" si="9"/>
        <v>26/3/2020</v>
      </c>
      <c r="L33" s="3" t="str">
        <f t="shared" si="12"/>
        <v>26/3/2020,26,3,2020,58,7,TI,nn,nnn,353709</v>
      </c>
    </row>
    <row r="34" spans="1:12" x14ac:dyDescent="0.2">
      <c r="A34" s="1">
        <v>43917</v>
      </c>
      <c r="B34">
        <v>1688</v>
      </c>
      <c r="C34">
        <f t="shared" si="14"/>
        <v>287</v>
      </c>
      <c r="D34" t="s">
        <v>7</v>
      </c>
      <c r="F34">
        <v>76</v>
      </c>
      <c r="G34">
        <f t="shared" si="15"/>
        <v>9</v>
      </c>
      <c r="H34">
        <v>353709</v>
      </c>
      <c r="K34" s="5" t="str">
        <f t="shared" si="9"/>
        <v>27/3/2020</v>
      </c>
      <c r="L34" s="3" t="str">
        <f t="shared" si="12"/>
        <v>27/3/2020,27,3,2020,287,9,TI,nn,nnn,353709</v>
      </c>
    </row>
    <row r="35" spans="1:12" x14ac:dyDescent="0.2">
      <c r="A35" s="1">
        <v>43918</v>
      </c>
      <c r="B35">
        <v>1727</v>
      </c>
      <c r="C35">
        <f t="shared" si="14"/>
        <v>39</v>
      </c>
      <c r="D35" t="s">
        <v>7</v>
      </c>
      <c r="F35">
        <v>87</v>
      </c>
      <c r="G35">
        <f t="shared" si="15"/>
        <v>11</v>
      </c>
      <c r="H35">
        <v>353709</v>
      </c>
      <c r="K35" s="5" t="str">
        <f t="shared" si="9"/>
        <v>28/3/2020</v>
      </c>
      <c r="L35" s="3" t="str">
        <f t="shared" si="12"/>
        <v>28/3/2020,28,3,2020,39,11,TI,nn,nnn,353709</v>
      </c>
    </row>
    <row r="36" spans="1:12" x14ac:dyDescent="0.2">
      <c r="A36" s="1">
        <v>43919</v>
      </c>
      <c r="B36">
        <v>1837</v>
      </c>
      <c r="C36">
        <f t="shared" si="14"/>
        <v>110</v>
      </c>
      <c r="D36" t="s">
        <v>7</v>
      </c>
      <c r="F36">
        <v>93</v>
      </c>
      <c r="G36">
        <f t="shared" si="15"/>
        <v>6</v>
      </c>
      <c r="H36">
        <v>353709</v>
      </c>
      <c r="K36" s="5" t="str">
        <f t="shared" si="9"/>
        <v>29/3/2020</v>
      </c>
      <c r="L36" s="3" t="str">
        <f t="shared" si="12"/>
        <v>29/3/2020,29,3,2020,110,6,TI,nn,nnn,353709</v>
      </c>
    </row>
    <row r="37" spans="1:12" x14ac:dyDescent="0.2">
      <c r="A37" s="1">
        <v>43920</v>
      </c>
      <c r="B37">
        <v>1962</v>
      </c>
      <c r="C37">
        <f t="shared" si="14"/>
        <v>125</v>
      </c>
      <c r="D37" t="s">
        <v>7</v>
      </c>
      <c r="F37">
        <v>105</v>
      </c>
      <c r="G37">
        <f t="shared" si="15"/>
        <v>12</v>
      </c>
      <c r="H37">
        <v>353709</v>
      </c>
      <c r="K37" s="5" t="str">
        <f t="shared" si="9"/>
        <v>30/3/2020</v>
      </c>
      <c r="L37" s="3" t="str">
        <f t="shared" ref="L37" si="16">K37&amp;$L$1&amp;DAY(A37)&amp;$L$1&amp;MONTH(A37)&amp;$L$1&amp;YEAR(A37)&amp;$L$1&amp;C37&amp;$L$1&amp;G37&amp;$L$1&amp;D37&amp;$L$1&amp;"nn"&amp;$L$1&amp;"nnn"&amp;$L$1&amp;H37</f>
        <v>30/3/2020,30,3,2020,125,12,TI,nn,nnn,353709</v>
      </c>
    </row>
  </sheetData>
  <autoFilter ref="A3:F32">
    <sortState ref="A4:F23">
      <sortCondition ref="D3:D20"/>
    </sortState>
  </autoFilter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Bundesverwaltung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Steinmann Philipp BAG</dc:creator>
  <cp:lastModifiedBy>bhe</cp:lastModifiedBy>
  <dcterms:created xsi:type="dcterms:W3CDTF">2020-03-24T14:23:28Z</dcterms:created>
  <dcterms:modified xsi:type="dcterms:W3CDTF">2020-03-30T23:05:22Z</dcterms:modified>
</cp:coreProperties>
</file>