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D36" i="1"/>
  <c r="G36" i="1"/>
  <c r="K36" i="1"/>
  <c r="D66" i="1"/>
  <c r="G66" i="1"/>
  <c r="K66" i="1"/>
  <c r="L66" i="1" s="1"/>
  <c r="AC47" i="2"/>
  <c r="AF47" i="2" s="1"/>
  <c r="BC47" i="2" l="1"/>
  <c r="AY47" i="2"/>
  <c r="AU47" i="2"/>
  <c r="AQ47" i="2"/>
  <c r="AM47" i="2"/>
  <c r="AI47" i="2"/>
  <c r="AE47" i="2"/>
  <c r="BB47" i="2"/>
  <c r="AX47" i="2"/>
  <c r="AT47" i="2"/>
  <c r="AP47" i="2"/>
  <c r="AL47" i="2"/>
  <c r="AH47" i="2"/>
  <c r="AD47" i="2"/>
  <c r="BA47" i="2"/>
  <c r="AW47" i="2"/>
  <c r="AS47" i="2"/>
  <c r="AO47" i="2"/>
  <c r="AK47" i="2"/>
  <c r="AG47" i="2"/>
  <c r="BD47" i="2"/>
  <c r="AZ47" i="2"/>
  <c r="AV47" i="2"/>
  <c r="AR47" i="2"/>
  <c r="AN47" i="2"/>
  <c r="AJ47" i="2"/>
  <c r="D35" i="1"/>
  <c r="G35" i="1"/>
  <c r="K35" i="1"/>
  <c r="D65" i="1"/>
  <c r="G65" i="1"/>
  <c r="K65" i="1"/>
  <c r="AC46" i="2"/>
  <c r="AD46" i="2" s="1"/>
  <c r="L65" i="1" l="1"/>
  <c r="BA46" i="2"/>
  <c r="AW46" i="2"/>
  <c r="AS46" i="2"/>
  <c r="AO46" i="2"/>
  <c r="AK46" i="2"/>
  <c r="AG46" i="2"/>
  <c r="AZ46" i="2"/>
  <c r="AV46" i="2"/>
  <c r="AR46" i="2"/>
  <c r="AN46" i="2"/>
  <c r="AJ46" i="2"/>
  <c r="AF46" i="2"/>
  <c r="BC46" i="2"/>
  <c r="AY46" i="2"/>
  <c r="AU46" i="2"/>
  <c r="AQ46" i="2"/>
  <c r="AM46" i="2"/>
  <c r="AI46" i="2"/>
  <c r="AE46" i="2"/>
  <c r="BB46" i="2"/>
  <c r="AX46" i="2"/>
  <c r="AT46" i="2"/>
  <c r="AP46" i="2"/>
  <c r="AL46" i="2"/>
  <c r="AH46" i="2"/>
  <c r="AC32" i="3"/>
  <c r="AC39" i="3"/>
  <c r="AC46" i="3"/>
  <c r="D34" i="1"/>
  <c r="G34" i="1"/>
  <c r="K34" i="1"/>
  <c r="K64" i="1"/>
  <c r="L64" i="1" s="1"/>
  <c r="G64" i="1"/>
  <c r="D64" i="1"/>
  <c r="AC45" i="2"/>
  <c r="AD45" i="2" s="1"/>
  <c r="BA45" i="2" l="1"/>
  <c r="AW45" i="2"/>
  <c r="AS45" i="2"/>
  <c r="AO45" i="2"/>
  <c r="AK45" i="2"/>
  <c r="AG45" i="2"/>
  <c r="AZ45" i="2"/>
  <c r="AV45" i="2"/>
  <c r="AR45" i="2"/>
  <c r="AN45" i="2"/>
  <c r="AJ45" i="2"/>
  <c r="AF45" i="2"/>
  <c r="BC45" i="2"/>
  <c r="AY45" i="2"/>
  <c r="AU45" i="2"/>
  <c r="AQ45" i="2"/>
  <c r="AM45" i="2"/>
  <c r="AI45" i="2"/>
  <c r="AE45" i="2"/>
  <c r="BB45" i="2"/>
  <c r="AX45" i="2"/>
  <c r="AT45" i="2"/>
  <c r="AP45" i="2"/>
  <c r="AL45" i="2"/>
  <c r="AH45" i="2"/>
  <c r="K33" i="1"/>
  <c r="G33" i="1"/>
  <c r="D33" i="1"/>
  <c r="D63" i="1"/>
  <c r="G63" i="1"/>
  <c r="K63" i="1"/>
  <c r="AC44" i="2"/>
  <c r="AE44" i="2" s="1"/>
  <c r="L63" i="1" l="1"/>
  <c r="AY44" i="2"/>
  <c r="AQ44" i="2"/>
  <c r="AI44" i="2"/>
  <c r="AX44" i="2"/>
  <c r="AP44" i="2"/>
  <c r="AH44" i="2"/>
  <c r="BA44" i="2"/>
  <c r="AW44" i="2"/>
  <c r="AS44" i="2"/>
  <c r="AO44" i="2"/>
  <c r="AK44" i="2"/>
  <c r="AG44" i="2"/>
  <c r="BC44" i="2"/>
  <c r="AU44" i="2"/>
  <c r="AM44" i="2"/>
  <c r="BB44" i="2"/>
  <c r="AT44" i="2"/>
  <c r="AL44" i="2"/>
  <c r="AZ44" i="2"/>
  <c r="AV44" i="2"/>
  <c r="AR44" i="2"/>
  <c r="AN44" i="2"/>
  <c r="AJ44" i="2"/>
  <c r="AF44" i="2"/>
  <c r="AD44" i="2"/>
  <c r="AC28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AB2" i="3"/>
  <c r="AB3" i="3" s="1"/>
  <c r="K37" i="1"/>
  <c r="K38" i="1"/>
  <c r="K39" i="1"/>
  <c r="L39" i="1" s="1"/>
  <c r="G37" i="1"/>
  <c r="G38" i="1"/>
  <c r="G39" i="1"/>
  <c r="D39" i="1"/>
  <c r="D38" i="1"/>
  <c r="D37" i="1"/>
  <c r="D40" i="1"/>
  <c r="D62" i="1"/>
  <c r="G62" i="1"/>
  <c r="K62" i="1"/>
  <c r="AC43" i="2"/>
  <c r="AE43" i="2" s="1"/>
  <c r="K32" i="1"/>
  <c r="G32" i="1"/>
  <c r="D32" i="1"/>
  <c r="L62" i="1" l="1"/>
  <c r="L37" i="1"/>
  <c r="L38" i="1"/>
  <c r="BB43" i="2"/>
  <c r="AX43" i="2"/>
  <c r="AT43" i="2"/>
  <c r="AP43" i="2"/>
  <c r="AL43" i="2"/>
  <c r="AH43" i="2"/>
  <c r="AD43" i="2"/>
  <c r="BA43" i="2"/>
  <c r="AW43" i="2"/>
  <c r="AS43" i="2"/>
  <c r="AO43" i="2"/>
  <c r="AK43" i="2"/>
  <c r="AG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G31" i="1"/>
  <c r="D31" i="1"/>
  <c r="K61" i="1"/>
  <c r="G61" i="1"/>
  <c r="D61" i="1"/>
  <c r="AC42" i="2"/>
  <c r="AF42" i="2" l="1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61" i="1"/>
  <c r="K60" i="1"/>
  <c r="G60" i="1"/>
  <c r="D60" i="1"/>
  <c r="G30" i="1"/>
  <c r="D30" i="1"/>
  <c r="K30" i="1"/>
  <c r="AC41" i="2"/>
  <c r="AE41" i="2" l="1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60" i="1"/>
  <c r="K29" i="1"/>
  <c r="G29" i="1"/>
  <c r="D29" i="1"/>
  <c r="K59" i="1"/>
  <c r="G59" i="1"/>
  <c r="D59" i="1"/>
  <c r="AC40" i="2"/>
  <c r="AF40" i="2" l="1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59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BD46" i="2" s="1"/>
  <c r="K58" i="1"/>
  <c r="G58" i="1"/>
  <c r="D58" i="1"/>
  <c r="K28" i="1"/>
  <c r="G28" i="1"/>
  <c r="D28" i="1"/>
  <c r="BD44" i="2" l="1"/>
  <c r="BD45" i="2"/>
  <c r="L58" i="1"/>
  <c r="BD40" i="2"/>
  <c r="BD43" i="2"/>
  <c r="BD42" i="2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57" i="1"/>
  <c r="G57" i="1"/>
  <c r="D57" i="1"/>
  <c r="L4" i="1" l="1"/>
  <c r="L57" i="1"/>
  <c r="K12" i="1"/>
  <c r="K11" i="1"/>
  <c r="K1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56" i="1"/>
  <c r="D56" i="1"/>
  <c r="L56" i="1" l="1"/>
  <c r="G55" i="1"/>
  <c r="D55" i="1"/>
  <c r="G25" i="1"/>
  <c r="D25" i="1"/>
  <c r="L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24" i="1"/>
  <c r="D23" i="1"/>
  <c r="D22" i="1"/>
  <c r="D21" i="1"/>
  <c r="D20" i="1"/>
  <c r="D19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19" i="1"/>
  <c r="G20" i="1"/>
  <c r="G21" i="1"/>
  <c r="G22" i="1"/>
  <c r="G23" i="1"/>
  <c r="L41" i="1" l="1"/>
  <c r="L45" i="1"/>
  <c r="L49" i="1"/>
  <c r="L53" i="1"/>
  <c r="L46" i="1"/>
  <c r="L54" i="1"/>
  <c r="L43" i="1"/>
  <c r="L47" i="1"/>
  <c r="L51" i="1"/>
  <c r="L40" i="1"/>
  <c r="L44" i="1"/>
  <c r="L48" i="1"/>
  <c r="L52" i="1"/>
  <c r="L42" i="1"/>
  <c r="L50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<sst xmlns="http://schemas.openxmlformats.org/spreadsheetml/2006/main" count="281" uniqueCount="117">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</sst>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2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  <xf numFmtId="9" fontId="19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64" fontId="14" fillId="0" borderId="0" xfId="4" applyNumberFormat="1" applyFont="1"/>
    <xf numFmtId="164" fontId="14" fillId="3" borderId="0" xfId="4" applyNumberFormat="1" applyFont="1" applyFill="1"/>
    <xf numFmtId="164" fontId="14" fillId="9" borderId="0" xfId="4" applyNumberFormat="1" applyFont="1" applyFill="1"/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4" fontId="20" fillId="4" borderId="1" xfId="0" applyNumberFormat="1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 vertical="top"/>
    </xf>
    <xf numFmtId="0" fontId="12" fillId="8" borderId="7" xfId="0" applyFont="1" applyFill="1" applyBorder="1" applyAlignment="1">
      <alignment horizontal="right" vertical="center"/>
    </xf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66" sqref="L4:L66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9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6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9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9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9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9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9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9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9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9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9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9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9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9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9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9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57">
        <v>9202</v>
      </c>
      <c r="C33" s="57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1"/>
        <v>6/4/2020,6,4,2020,1079,297,Lombardia,nn,nnn,10040000</v>
      </c>
    </row>
    <row r="34" spans="1:12" ht="15" thickBot="1" x14ac:dyDescent="0.25">
      <c r="A34" s="1">
        <v>43928</v>
      </c>
      <c r="B34" s="57">
        <v>9484</v>
      </c>
      <c r="C34" s="57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1"/>
        <v>7/4/2020,7,4,2020,791,282,Lombardia,nn,nnn,10040000</v>
      </c>
    </row>
    <row r="35" spans="1:12" ht="15" thickBot="1" x14ac:dyDescent="0.25">
      <c r="A35" s="1">
        <v>43929</v>
      </c>
      <c r="B35" s="57">
        <v>9722</v>
      </c>
      <c r="C35" s="57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1"/>
        <v>8/4/2020,8,4,2020,1089,238,Lombardia,nn,nnn,10040000</v>
      </c>
    </row>
    <row r="36" spans="1:12" ht="15" thickBot="1" x14ac:dyDescent="0.25">
      <c r="A36" s="1">
        <v>43930</v>
      </c>
      <c r="B36" s="57">
        <v>10022</v>
      </c>
      <c r="C36" s="57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1"/>
        <v>9/4/2020,9,4,2020,1388,300,Lombardia,nn,nnn,10040000</v>
      </c>
    </row>
    <row r="37" spans="1:12" x14ac:dyDescent="0.2">
      <c r="A37" s="1">
        <v>43901</v>
      </c>
      <c r="B37">
        <v>1</v>
      </c>
      <c r="C37">
        <v>68</v>
      </c>
      <c r="D37">
        <f>C37</f>
        <v>68</v>
      </c>
      <c r="E37" t="s">
        <v>116</v>
      </c>
      <c r="G37">
        <f t="shared" ref="G37:G39" si="13">B37</f>
        <v>1</v>
      </c>
      <c r="H37">
        <v>353709</v>
      </c>
      <c r="K37" s="5" t="str">
        <f t="shared" ref="K37:K39" si="14">DAY(A37)&amp;"/"&amp;MONTH(A37)&amp;"/"&amp;YEAR(A37)</f>
        <v>11/3/2020</v>
      </c>
      <c r="L37" s="3" t="str">
        <f t="shared" ref="L37:L39" si="15">K37&amp;$L$1&amp;DAY(A37)&amp;$L$1&amp;MONTH(A37)&amp;$L$1&amp;YEAR(A37)&amp;$L$1&amp;D37&amp;$L$1&amp;G37&amp;$L$1&amp;E37&amp;$L$1&amp;"nn"&amp;$L$1&amp;"nnn"&amp;$L$1&amp;H37</f>
        <v>11/3/2020,11,3,2020,68,1,Ticino,nn,nnn,353709</v>
      </c>
    </row>
    <row r="38" spans="1:12" x14ac:dyDescent="0.2">
      <c r="A38" s="1">
        <v>43902</v>
      </c>
      <c r="B38">
        <v>1</v>
      </c>
      <c r="C38" s="43">
        <v>180</v>
      </c>
      <c r="D38">
        <f t="shared" ref="D38:D63" si="16">C38-C37</f>
        <v>112</v>
      </c>
      <c r="E38" t="s">
        <v>116</v>
      </c>
      <c r="G38">
        <f t="shared" si="13"/>
        <v>1</v>
      </c>
      <c r="H38">
        <v>353709</v>
      </c>
      <c r="K38" s="5" t="str">
        <f t="shared" si="14"/>
        <v>12/3/2020</v>
      </c>
      <c r="L38" s="3" t="str">
        <f t="shared" si="15"/>
        <v>12/3/2020,12,3,2020,112,1,Ticino,nn,nnn,353709</v>
      </c>
    </row>
    <row r="39" spans="1:12" x14ac:dyDescent="0.2">
      <c r="A39" s="1">
        <v>43903</v>
      </c>
      <c r="B39">
        <v>1</v>
      </c>
      <c r="C39" s="43">
        <v>258</v>
      </c>
      <c r="D39">
        <f t="shared" si="16"/>
        <v>78</v>
      </c>
      <c r="E39" t="s">
        <v>116</v>
      </c>
      <c r="G39">
        <f t="shared" si="13"/>
        <v>1</v>
      </c>
      <c r="H39">
        <v>353709</v>
      </c>
      <c r="K39" s="5" t="str">
        <f t="shared" si="14"/>
        <v>13/3/2020</v>
      </c>
      <c r="L39" s="3" t="str">
        <f t="shared" si="15"/>
        <v>13/3/2020,13,3,2020,78,1,Ticino,nn,nnn,353709</v>
      </c>
    </row>
    <row r="40" spans="1:12" x14ac:dyDescent="0.2">
      <c r="A40" s="1">
        <v>43904</v>
      </c>
      <c r="B40">
        <v>5</v>
      </c>
      <c r="C40">
        <v>262</v>
      </c>
      <c r="D40">
        <f t="shared" si="16"/>
        <v>4</v>
      </c>
      <c r="E40" t="s">
        <v>116</v>
      </c>
      <c r="G40">
        <f>B40</f>
        <v>5</v>
      </c>
      <c r="H40">
        <v>353709</v>
      </c>
      <c r="K40" s="5" t="str">
        <f t="shared" ref="K40:K62" si="17">DAY(A40)&amp;"/"&amp;MONTH(A40)&amp;"/"&amp;YEAR(A40)</f>
        <v>14/3/2020</v>
      </c>
      <c r="L40" s="3" t="str">
        <f t="shared" ref="L40:L61" si="18">K40&amp;$L$1&amp;DAY(A40)&amp;$L$1&amp;MONTH(A40)&amp;$L$1&amp;YEAR(A40)&amp;$L$1&amp;D40&amp;$L$1&amp;G40&amp;$L$1&amp;E40&amp;$L$1&amp;"nn"&amp;$L$1&amp;"nnn"&amp;$L$1&amp;H40</f>
        <v>14/3/2020,14,3,2020,4,5,Ticino,nn,nnn,353709</v>
      </c>
    </row>
    <row r="41" spans="1:12" x14ac:dyDescent="0.2">
      <c r="A41" s="1">
        <v>43905</v>
      </c>
      <c r="B41">
        <v>6</v>
      </c>
      <c r="C41">
        <v>291</v>
      </c>
      <c r="D41">
        <f t="shared" si="16"/>
        <v>29</v>
      </c>
      <c r="E41" t="s">
        <v>116</v>
      </c>
      <c r="G41">
        <f t="shared" ref="G41:G62" si="19">B41-B40</f>
        <v>1</v>
      </c>
      <c r="H41">
        <v>353709</v>
      </c>
      <c r="K41" s="5" t="str">
        <f t="shared" si="17"/>
        <v>15/3/2020</v>
      </c>
      <c r="L41" s="3" t="str">
        <f t="shared" si="18"/>
        <v>15/3/2020,15,3,2020,29,1,Ticino,nn,nnn,353709</v>
      </c>
    </row>
    <row r="42" spans="1:12" x14ac:dyDescent="0.2">
      <c r="A42" s="1">
        <v>43906</v>
      </c>
      <c r="B42">
        <v>8</v>
      </c>
      <c r="C42">
        <v>330</v>
      </c>
      <c r="D42">
        <f t="shared" si="16"/>
        <v>39</v>
      </c>
      <c r="E42" t="s">
        <v>116</v>
      </c>
      <c r="G42">
        <f t="shared" si="19"/>
        <v>2</v>
      </c>
      <c r="H42">
        <v>353709</v>
      </c>
      <c r="K42" s="5" t="str">
        <f t="shared" si="17"/>
        <v>16/3/2020</v>
      </c>
      <c r="L42" s="3" t="str">
        <f t="shared" si="18"/>
        <v>16/3/2020,16,3,2020,39,2,Ticino,nn,nnn,353709</v>
      </c>
    </row>
    <row r="43" spans="1:12" x14ac:dyDescent="0.2">
      <c r="A43" s="1">
        <v>43907</v>
      </c>
      <c r="B43">
        <v>10</v>
      </c>
      <c r="C43">
        <v>422</v>
      </c>
      <c r="D43">
        <f t="shared" si="16"/>
        <v>92</v>
      </c>
      <c r="E43" t="s">
        <v>116</v>
      </c>
      <c r="G43">
        <f t="shared" si="19"/>
        <v>2</v>
      </c>
      <c r="H43">
        <v>353709</v>
      </c>
      <c r="K43" s="5" t="str">
        <f t="shared" si="17"/>
        <v>17/3/2020</v>
      </c>
      <c r="L43" s="3" t="str">
        <f t="shared" si="18"/>
        <v>17/3/2020,17,3,2020,92,2,Ticino,nn,nnn,353709</v>
      </c>
    </row>
    <row r="44" spans="1:12" x14ac:dyDescent="0.2">
      <c r="A44" s="1">
        <v>43908</v>
      </c>
      <c r="B44">
        <v>14</v>
      </c>
      <c r="C44">
        <v>511</v>
      </c>
      <c r="D44">
        <f t="shared" si="16"/>
        <v>89</v>
      </c>
      <c r="E44" t="s">
        <v>116</v>
      </c>
      <c r="G44">
        <f t="shared" si="19"/>
        <v>4</v>
      </c>
      <c r="H44">
        <v>353709</v>
      </c>
      <c r="K44" s="5" t="str">
        <f t="shared" si="17"/>
        <v>18/3/2020</v>
      </c>
      <c r="L44" s="3" t="str">
        <f t="shared" si="18"/>
        <v>18/3/2020,18,3,2020,89,4,Ticino,nn,nnn,353709</v>
      </c>
    </row>
    <row r="45" spans="1:12" x14ac:dyDescent="0.2">
      <c r="A45" s="1">
        <v>43909</v>
      </c>
      <c r="B45">
        <v>15</v>
      </c>
      <c r="C45">
        <v>638</v>
      </c>
      <c r="D45">
        <f t="shared" si="16"/>
        <v>127</v>
      </c>
      <c r="E45" t="s">
        <v>116</v>
      </c>
      <c r="G45">
        <f t="shared" si="19"/>
        <v>1</v>
      </c>
      <c r="H45">
        <v>353709</v>
      </c>
      <c r="K45" s="5" t="str">
        <f t="shared" si="17"/>
        <v>19/3/2020</v>
      </c>
      <c r="L45" s="3" t="str">
        <f t="shared" si="18"/>
        <v>19/3/2020,19,3,2020,127,1,Ticino,nn,nnn,353709</v>
      </c>
    </row>
    <row r="46" spans="1:12" x14ac:dyDescent="0.2">
      <c r="A46" s="1">
        <v>43910</v>
      </c>
      <c r="B46">
        <v>22</v>
      </c>
      <c r="C46">
        <v>834</v>
      </c>
      <c r="D46">
        <f t="shared" si="16"/>
        <v>196</v>
      </c>
      <c r="E46" t="s">
        <v>116</v>
      </c>
      <c r="G46">
        <f t="shared" si="19"/>
        <v>7</v>
      </c>
      <c r="H46">
        <v>353709</v>
      </c>
      <c r="K46" s="5" t="str">
        <f t="shared" si="17"/>
        <v>20/3/2020</v>
      </c>
      <c r="L46" s="3" t="str">
        <f t="shared" si="18"/>
        <v>20/3/2020,20,3,2020,196,7,Ticino,nn,nnn,353709</v>
      </c>
    </row>
    <row r="47" spans="1:12" x14ac:dyDescent="0.2">
      <c r="A47" s="1">
        <v>43911</v>
      </c>
      <c r="B47">
        <v>28</v>
      </c>
      <c r="C47">
        <v>918</v>
      </c>
      <c r="D47">
        <f t="shared" si="16"/>
        <v>84</v>
      </c>
      <c r="E47" t="s">
        <v>116</v>
      </c>
      <c r="G47">
        <f t="shared" si="19"/>
        <v>6</v>
      </c>
      <c r="H47">
        <v>353709</v>
      </c>
      <c r="K47" s="5" t="str">
        <f t="shared" si="17"/>
        <v>21/3/2020</v>
      </c>
      <c r="L47" s="3" t="str">
        <f t="shared" si="18"/>
        <v>21/3/2020,21,3,2020,84,6,Ticino,nn,nnn,353709</v>
      </c>
    </row>
    <row r="48" spans="1:12" x14ac:dyDescent="0.2">
      <c r="A48" s="1">
        <v>43912</v>
      </c>
      <c r="B48">
        <v>37</v>
      </c>
      <c r="C48">
        <v>939</v>
      </c>
      <c r="D48">
        <f t="shared" si="16"/>
        <v>21</v>
      </c>
      <c r="E48" t="s">
        <v>116</v>
      </c>
      <c r="G48">
        <f t="shared" si="19"/>
        <v>9</v>
      </c>
      <c r="H48">
        <v>353709</v>
      </c>
      <c r="K48" s="5" t="str">
        <f t="shared" si="17"/>
        <v>22/3/2020</v>
      </c>
      <c r="L48" s="3" t="str">
        <f t="shared" si="18"/>
        <v>22/3/2020,22,3,2020,21,9,Ticino,nn,nnn,353709</v>
      </c>
    </row>
    <row r="49" spans="1:12" x14ac:dyDescent="0.2">
      <c r="A49" s="1">
        <v>43913</v>
      </c>
      <c r="B49">
        <v>48</v>
      </c>
      <c r="C49">
        <v>1165</v>
      </c>
      <c r="D49">
        <f t="shared" si="16"/>
        <v>226</v>
      </c>
      <c r="E49" t="s">
        <v>116</v>
      </c>
      <c r="G49">
        <f t="shared" si="19"/>
        <v>11</v>
      </c>
      <c r="H49">
        <v>353709</v>
      </c>
      <c r="K49" s="5" t="str">
        <f t="shared" si="17"/>
        <v>23/3/2020</v>
      </c>
      <c r="L49" s="3" t="str">
        <f t="shared" si="18"/>
        <v>23/3/2020,23,3,2020,226,11,Ticino,nn,nnn,353709</v>
      </c>
    </row>
    <row r="50" spans="1:12" x14ac:dyDescent="0.2">
      <c r="A50" s="1">
        <v>43914</v>
      </c>
      <c r="B50">
        <v>53</v>
      </c>
      <c r="C50">
        <v>1211</v>
      </c>
      <c r="D50">
        <f t="shared" si="16"/>
        <v>46</v>
      </c>
      <c r="E50" t="s">
        <v>116</v>
      </c>
      <c r="F50" s="2"/>
      <c r="G50">
        <f t="shared" si="19"/>
        <v>5</v>
      </c>
      <c r="H50">
        <v>353709</v>
      </c>
      <c r="K50" s="5" t="str">
        <f t="shared" si="17"/>
        <v>24/3/2020</v>
      </c>
      <c r="L50" s="3" t="str">
        <f t="shared" si="18"/>
        <v>24/3/2020,24,3,2020,46,5,Ticino,nn,nnn,353709</v>
      </c>
    </row>
    <row r="51" spans="1:12" x14ac:dyDescent="0.2">
      <c r="A51" s="1">
        <v>43915</v>
      </c>
      <c r="B51">
        <v>60</v>
      </c>
      <c r="C51">
        <v>1343</v>
      </c>
      <c r="D51">
        <f t="shared" si="16"/>
        <v>132</v>
      </c>
      <c r="E51" t="s">
        <v>116</v>
      </c>
      <c r="G51">
        <f t="shared" si="19"/>
        <v>7</v>
      </c>
      <c r="H51">
        <v>353709</v>
      </c>
      <c r="K51" s="5" t="str">
        <f t="shared" si="17"/>
        <v>25/3/2020</v>
      </c>
      <c r="L51" s="3" t="str">
        <f t="shared" si="18"/>
        <v>25/3/2020,25,3,2020,132,7,Ticino,nn,nnn,353709</v>
      </c>
    </row>
    <row r="52" spans="1:12" x14ac:dyDescent="0.2">
      <c r="A52" s="1">
        <v>43916</v>
      </c>
      <c r="B52">
        <v>67</v>
      </c>
      <c r="C52">
        <v>1401</v>
      </c>
      <c r="D52">
        <f t="shared" si="16"/>
        <v>58</v>
      </c>
      <c r="E52" t="s">
        <v>116</v>
      </c>
      <c r="G52">
        <f t="shared" si="19"/>
        <v>7</v>
      </c>
      <c r="H52">
        <v>353709</v>
      </c>
      <c r="K52" s="5" t="str">
        <f t="shared" si="17"/>
        <v>26/3/2020</v>
      </c>
      <c r="L52" s="3" t="str">
        <f t="shared" si="18"/>
        <v>26/3/2020,26,3,2020,58,7,Ticino,nn,nnn,353709</v>
      </c>
    </row>
    <row r="53" spans="1:12" x14ac:dyDescent="0.2">
      <c r="A53" s="1">
        <v>43917</v>
      </c>
      <c r="B53">
        <v>76</v>
      </c>
      <c r="C53">
        <v>1688</v>
      </c>
      <c r="D53">
        <f t="shared" si="16"/>
        <v>287</v>
      </c>
      <c r="E53" t="s">
        <v>116</v>
      </c>
      <c r="G53">
        <f t="shared" si="19"/>
        <v>9</v>
      </c>
      <c r="H53">
        <v>353709</v>
      </c>
      <c r="K53" s="5" t="str">
        <f t="shared" si="17"/>
        <v>27/3/2020</v>
      </c>
      <c r="L53" s="3" t="str">
        <f t="shared" si="18"/>
        <v>27/3/2020,27,3,2020,287,9,Ticino,nn,nnn,353709</v>
      </c>
    </row>
    <row r="54" spans="1:12" x14ac:dyDescent="0.2">
      <c r="A54" s="1">
        <v>43918</v>
      </c>
      <c r="B54">
        <v>87</v>
      </c>
      <c r="C54">
        <v>1727</v>
      </c>
      <c r="D54">
        <f t="shared" si="16"/>
        <v>39</v>
      </c>
      <c r="E54" t="s">
        <v>116</v>
      </c>
      <c r="G54">
        <f t="shared" si="19"/>
        <v>11</v>
      </c>
      <c r="H54">
        <v>353709</v>
      </c>
      <c r="K54" s="5" t="str">
        <f t="shared" si="17"/>
        <v>28/3/2020</v>
      </c>
      <c r="L54" s="3" t="str">
        <f t="shared" si="18"/>
        <v>28/3/2020,28,3,2020,39,11,Ticino,nn,nnn,353709</v>
      </c>
    </row>
    <row r="55" spans="1:12" x14ac:dyDescent="0.2">
      <c r="A55" s="1">
        <v>43919</v>
      </c>
      <c r="B55">
        <v>93</v>
      </c>
      <c r="C55">
        <v>1837</v>
      </c>
      <c r="D55">
        <f t="shared" si="16"/>
        <v>110</v>
      </c>
      <c r="E55" t="s">
        <v>116</v>
      </c>
      <c r="G55">
        <f t="shared" si="19"/>
        <v>6</v>
      </c>
      <c r="H55">
        <v>353709</v>
      </c>
      <c r="K55" s="5" t="str">
        <f t="shared" si="17"/>
        <v>29/3/2020</v>
      </c>
      <c r="L55" s="3" t="str">
        <f t="shared" si="18"/>
        <v>29/3/2020,29,3,2020,110,6,Ticino,nn,nnn,353709</v>
      </c>
    </row>
    <row r="56" spans="1:12" x14ac:dyDescent="0.2">
      <c r="A56" s="1">
        <v>43920</v>
      </c>
      <c r="B56">
        <v>105</v>
      </c>
      <c r="C56">
        <v>1962</v>
      </c>
      <c r="D56">
        <f t="shared" si="16"/>
        <v>125</v>
      </c>
      <c r="E56" t="s">
        <v>116</v>
      </c>
      <c r="G56">
        <f t="shared" si="19"/>
        <v>12</v>
      </c>
      <c r="H56">
        <v>353709</v>
      </c>
      <c r="K56" s="5" t="str">
        <f t="shared" si="17"/>
        <v>30/3/2020</v>
      </c>
      <c r="L56" s="3" t="str">
        <f t="shared" si="18"/>
        <v>30/3/2020,30,3,2020,125,12,Ticino,nn,nnn,353709</v>
      </c>
    </row>
    <row r="57" spans="1:12" x14ac:dyDescent="0.2">
      <c r="A57" s="1">
        <v>43921</v>
      </c>
      <c r="B57">
        <v>120</v>
      </c>
      <c r="C57">
        <v>2091</v>
      </c>
      <c r="D57">
        <f t="shared" si="16"/>
        <v>129</v>
      </c>
      <c r="E57" t="s">
        <v>116</v>
      </c>
      <c r="G57">
        <f t="shared" si="19"/>
        <v>15</v>
      </c>
      <c r="H57">
        <v>353709</v>
      </c>
      <c r="K57" s="5" t="str">
        <f t="shared" si="17"/>
        <v>31/3/2020</v>
      </c>
      <c r="L57" s="3" t="str">
        <f t="shared" si="18"/>
        <v>31/3/2020,31,3,2020,129,15,Ticino,nn,nnn,353709</v>
      </c>
    </row>
    <row r="58" spans="1:12" ht="15" thickBot="1" x14ac:dyDescent="0.25">
      <c r="A58" s="1">
        <v>43922</v>
      </c>
      <c r="B58">
        <v>132</v>
      </c>
      <c r="C58">
        <v>2195</v>
      </c>
      <c r="D58">
        <f t="shared" si="16"/>
        <v>104</v>
      </c>
      <c r="E58" t="s">
        <v>116</v>
      </c>
      <c r="G58">
        <f t="shared" si="19"/>
        <v>12</v>
      </c>
      <c r="H58">
        <v>353709</v>
      </c>
      <c r="K58" s="5" t="str">
        <f t="shared" si="17"/>
        <v>1/4/2020</v>
      </c>
      <c r="L58" s="3" t="str">
        <f t="shared" si="18"/>
        <v>1/4/2020,1,4,2020,104,12,Ticino,nn,nnn,353709</v>
      </c>
    </row>
    <row r="59" spans="1:12" ht="15" thickBot="1" x14ac:dyDescent="0.25">
      <c r="A59" s="1">
        <v>43923</v>
      </c>
      <c r="B59" s="49">
        <v>141</v>
      </c>
      <c r="C59" s="44">
        <v>2271</v>
      </c>
      <c r="D59">
        <f t="shared" si="16"/>
        <v>76</v>
      </c>
      <c r="E59" t="s">
        <v>116</v>
      </c>
      <c r="G59">
        <f t="shared" si="19"/>
        <v>9</v>
      </c>
      <c r="H59">
        <v>353709</v>
      </c>
      <c r="K59" s="5" t="str">
        <f t="shared" si="17"/>
        <v>2/4/2020</v>
      </c>
      <c r="L59" s="3" t="str">
        <f t="shared" si="18"/>
        <v>2/4/2020,2,4,2020,76,9,Ticino,nn,nnn,353709</v>
      </c>
    </row>
    <row r="60" spans="1:12" ht="15" thickBot="1" x14ac:dyDescent="0.25">
      <c r="A60" s="1">
        <v>43924</v>
      </c>
      <c r="B60" s="49">
        <v>155</v>
      </c>
      <c r="C60" s="44">
        <v>2377</v>
      </c>
      <c r="D60">
        <f t="shared" si="16"/>
        <v>106</v>
      </c>
      <c r="E60" t="s">
        <v>116</v>
      </c>
      <c r="G60">
        <f t="shared" si="19"/>
        <v>14</v>
      </c>
      <c r="H60">
        <v>353709</v>
      </c>
      <c r="K60" s="5" t="str">
        <f t="shared" si="17"/>
        <v>3/4/2020</v>
      </c>
      <c r="L60" s="3" t="str">
        <f t="shared" si="18"/>
        <v>3/4/2020,3,4,2020,106,14,Ticino,nn,nnn,353709</v>
      </c>
    </row>
    <row r="61" spans="1:12" ht="15" thickBot="1" x14ac:dyDescent="0.25">
      <c r="A61" s="1">
        <v>43925</v>
      </c>
      <c r="B61" s="49">
        <v>165</v>
      </c>
      <c r="C61" s="44">
        <v>2422</v>
      </c>
      <c r="D61">
        <f t="shared" si="16"/>
        <v>45</v>
      </c>
      <c r="E61" t="s">
        <v>116</v>
      </c>
      <c r="G61">
        <f t="shared" si="19"/>
        <v>10</v>
      </c>
      <c r="H61">
        <v>353709</v>
      </c>
      <c r="K61" s="5" t="str">
        <f t="shared" si="17"/>
        <v>4/4/2020</v>
      </c>
      <c r="L61" s="3" t="str">
        <f t="shared" si="18"/>
        <v>4/4/2020,4,4,2020,45,10,Ticino,nn,nnn,353709</v>
      </c>
    </row>
    <row r="62" spans="1:12" ht="15" thickBot="1" x14ac:dyDescent="0.25">
      <c r="A62" s="1">
        <v>43926</v>
      </c>
      <c r="B62" s="49">
        <v>177</v>
      </c>
      <c r="C62" s="44">
        <v>2508</v>
      </c>
      <c r="D62">
        <f t="shared" si="16"/>
        <v>86</v>
      </c>
      <c r="E62" t="s">
        <v>116</v>
      </c>
      <c r="G62">
        <f t="shared" si="19"/>
        <v>12</v>
      </c>
      <c r="H62">
        <v>353709</v>
      </c>
      <c r="K62" s="5" t="str">
        <f t="shared" si="17"/>
        <v>5/4/2020</v>
      </c>
      <c r="L62" s="3" t="str">
        <f>K62&amp;$L$1&amp;DAY(A62)&amp;$L$1&amp;MONTH(A62)&amp;$L$1&amp;YEAR(A62)&amp;$L$1&amp;D62&amp;$L$1&amp;G62&amp;$L$1&amp;E62&amp;$L$1&amp;"nn"&amp;$L$1&amp;"nnn"&amp;$L$1&amp;H62</f>
        <v>5/4/2020,5,4,2020,86,12,Ticino,nn,nnn,353709</v>
      </c>
    </row>
    <row r="63" spans="1:12" ht="15" thickBot="1" x14ac:dyDescent="0.25">
      <c r="A63" s="1">
        <v>43927</v>
      </c>
      <c r="B63" s="47">
        <v>189</v>
      </c>
      <c r="C63" s="44">
        <v>2546</v>
      </c>
      <c r="D63">
        <f t="shared" si="16"/>
        <v>38</v>
      </c>
      <c r="E63" t="s">
        <v>116</v>
      </c>
      <c r="G63">
        <f t="shared" ref="G63:G64" si="20">B63-B62</f>
        <v>12</v>
      </c>
      <c r="H63">
        <v>353709</v>
      </c>
      <c r="K63" s="5" t="str">
        <f t="shared" ref="K63" si="21">DAY(A63)&amp;"/"&amp;MONTH(A63)&amp;"/"&amp;YEAR(A63)</f>
        <v>6/4/2020</v>
      </c>
      <c r="L63" s="3" t="str">
        <f t="shared" ref="L63" si="22">K63&amp;$L$1&amp;DAY(A63)&amp;$L$1&amp;MONTH(A63)&amp;$L$1&amp;YEAR(A63)&amp;$L$1&amp;D63&amp;$L$1&amp;G63&amp;$L$1&amp;E63&amp;$L$1&amp;"nn"&amp;$L$1&amp;"nnn"&amp;$L$1&amp;H63</f>
        <v>6/4/2020,6,4,2020,38,12,Ticino,nn,nnn,353709</v>
      </c>
    </row>
    <row r="64" spans="1:12" ht="15" thickBot="1" x14ac:dyDescent="0.25">
      <c r="A64" s="1">
        <v>43928</v>
      </c>
      <c r="B64" s="59">
        <v>198</v>
      </c>
      <c r="C64" s="44">
        <v>2599</v>
      </c>
      <c r="D64">
        <f t="shared" ref="D64" si="23">C64-C63</f>
        <v>53</v>
      </c>
      <c r="E64" t="s">
        <v>116</v>
      </c>
      <c r="G64">
        <f t="shared" si="20"/>
        <v>9</v>
      </c>
      <c r="H64">
        <v>353709</v>
      </c>
      <c r="K64" s="5" t="str">
        <f t="shared" ref="K64" si="24">DAY(A64)&amp;"/"&amp;MONTH(A64)&amp;"/"&amp;YEAR(A64)</f>
        <v>7/4/2020</v>
      </c>
      <c r="L64" s="3" t="str">
        <f t="shared" ref="L64" si="25">K64&amp;$L$1&amp;DAY(A64)&amp;$L$1&amp;MONTH(A64)&amp;$L$1&amp;YEAR(A64)&amp;$L$1&amp;D64&amp;$L$1&amp;G64&amp;$L$1&amp;E64&amp;$L$1&amp;"nn"&amp;$L$1&amp;"nnn"&amp;$L$1&amp;H64</f>
        <v>7/4/2020,7,4,2020,53,9,Ticino,nn,nnn,353709</v>
      </c>
    </row>
    <row r="65" spans="1:12" ht="15" thickBot="1" x14ac:dyDescent="0.25">
      <c r="A65" s="1">
        <v>43929</v>
      </c>
      <c r="B65" s="47">
        <v>211</v>
      </c>
      <c r="C65" s="44">
        <v>2659</v>
      </c>
      <c r="D65">
        <f t="shared" ref="D65" si="26">C65-C64</f>
        <v>60</v>
      </c>
      <c r="E65" t="s">
        <v>116</v>
      </c>
      <c r="G65">
        <f t="shared" ref="G65" si="27">B65-B64</f>
        <v>13</v>
      </c>
      <c r="H65">
        <v>353710</v>
      </c>
      <c r="K65" s="5" t="str">
        <f t="shared" ref="K65" si="28">DAY(A65)&amp;"/"&amp;MONTH(A65)&amp;"/"&amp;YEAR(A65)</f>
        <v>8/4/2020</v>
      </c>
      <c r="L65" s="3" t="str">
        <f t="shared" ref="L65" si="29">K65&amp;$L$1&amp;DAY(A65)&amp;$L$1&amp;MONTH(A65)&amp;$L$1&amp;YEAR(A65)&amp;$L$1&amp;D65&amp;$L$1&amp;G65&amp;$L$1&amp;E65&amp;$L$1&amp;"nn"&amp;$L$1&amp;"nnn"&amp;$L$1&amp;H65</f>
        <v>8/4/2020,8,4,2020,60,13,Ticino,nn,nnn,353710</v>
      </c>
    </row>
    <row r="66" spans="1:12" ht="15" thickBot="1" x14ac:dyDescent="0.25">
      <c r="A66" s="1">
        <v>43930</v>
      </c>
      <c r="B66" s="47">
        <v>219</v>
      </c>
      <c r="C66" s="55">
        <v>2714</v>
      </c>
      <c r="D66">
        <f t="shared" ref="D66" si="30">C66-C65</f>
        <v>55</v>
      </c>
      <c r="E66" t="s">
        <v>116</v>
      </c>
      <c r="G66">
        <f t="shared" ref="G66" si="31">B66-B65</f>
        <v>8</v>
      </c>
      <c r="H66">
        <v>353711</v>
      </c>
      <c r="K66" s="5" t="str">
        <f t="shared" ref="K66" si="32">DAY(A66)&amp;"/"&amp;MONTH(A66)&amp;"/"&amp;YEAR(A66)</f>
        <v>9/4/2020</v>
      </c>
      <c r="L66" s="3" t="str">
        <f t="shared" ref="L66" si="33">K66&amp;$L$1&amp;DAY(A66)&amp;$L$1&amp;MONTH(A66)&amp;$L$1&amp;YEAR(A66)&amp;$L$1&amp;D66&amp;$L$1&amp;G66&amp;$L$1&amp;E66&amp;$L$1&amp;"nn"&amp;$L$1&amp;"nnn"&amp;$L$1&amp;H66</f>
        <v>9/4/2020,9,4,2020,55,8,Ticino,nn,nnn,353711</v>
      </c>
    </row>
  </sheetData>
  <autoFilter ref="A3:F51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topLeftCell="AF1" workbookViewId="0">
      <pane ySplit="1" topLeftCell="A8" activePane="bottomLeft" state="frozen"/>
      <selection pane="bottomLeft" activeCell="BD3" sqref="BD3:BD47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ht="15" thickBot="1" x14ac:dyDescent="0.25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56">
        <v>43911</v>
      </c>
      <c r="B28" s="57"/>
      <c r="C28" s="57"/>
      <c r="D28" s="57"/>
      <c r="E28" s="57">
        <v>418</v>
      </c>
      <c r="F28" s="57">
        <v>282</v>
      </c>
      <c r="G28" s="57">
        <v>299</v>
      </c>
      <c r="H28" s="57">
        <v>167</v>
      </c>
      <c r="I28" s="57">
        <v>1262</v>
      </c>
      <c r="J28" s="57"/>
      <c r="K28" s="57">
        <v>239</v>
      </c>
      <c r="L28" s="57">
        <v>49</v>
      </c>
      <c r="M28" s="57">
        <v>109</v>
      </c>
      <c r="N28" s="57">
        <v>200</v>
      </c>
      <c r="O28" s="57">
        <v>33</v>
      </c>
      <c r="P28" s="57"/>
      <c r="Q28" s="57"/>
      <c r="R28" s="57"/>
      <c r="S28" s="57"/>
      <c r="T28" s="57"/>
      <c r="U28" s="57">
        <v>56</v>
      </c>
      <c r="V28" s="44">
        <v>918</v>
      </c>
      <c r="W28" s="57">
        <v>12</v>
      </c>
      <c r="X28" s="57">
        <v>1676</v>
      </c>
      <c r="Y28" s="57">
        <v>433</v>
      </c>
      <c r="Z28" s="57"/>
      <c r="AA28" s="57"/>
      <c r="AB28" s="57">
        <v>7368</v>
      </c>
      <c r="AC28" s="15" t="str">
        <f t="shared" ref="AC28:AC45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54">
        <v>43912</v>
      </c>
      <c r="B29" s="55">
        <v>232</v>
      </c>
      <c r="C29" s="55"/>
      <c r="D29" s="55"/>
      <c r="E29" s="55"/>
      <c r="F29" s="55">
        <v>289</v>
      </c>
      <c r="G29" s="55">
        <v>358</v>
      </c>
      <c r="H29" s="55">
        <v>202</v>
      </c>
      <c r="I29" s="55">
        <v>1417</v>
      </c>
      <c r="J29" s="55">
        <v>31</v>
      </c>
      <c r="K29" s="55">
        <v>266</v>
      </c>
      <c r="L29" s="55">
        <v>51</v>
      </c>
      <c r="M29" s="55">
        <v>131</v>
      </c>
      <c r="N29" s="55">
        <v>216</v>
      </c>
      <c r="O29" s="55">
        <v>36</v>
      </c>
      <c r="P29" s="55"/>
      <c r="Q29" s="55"/>
      <c r="R29" s="55"/>
      <c r="S29" s="55"/>
      <c r="T29" s="55"/>
      <c r="U29" s="55">
        <v>75</v>
      </c>
      <c r="V29" s="44">
        <v>939</v>
      </c>
      <c r="W29" s="55"/>
      <c r="X29" s="55">
        <v>1782</v>
      </c>
      <c r="Y29" s="55">
        <v>490</v>
      </c>
      <c r="Z29" s="55"/>
      <c r="AA29" s="55"/>
      <c r="AB29" s="55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56">
        <v>43913</v>
      </c>
      <c r="B30" s="57">
        <v>241</v>
      </c>
      <c r="C30" s="57"/>
      <c r="D30" s="57">
        <v>30</v>
      </c>
      <c r="E30" s="57">
        <v>470</v>
      </c>
      <c r="F30" s="57">
        <v>302</v>
      </c>
      <c r="G30" s="57">
        <v>376</v>
      </c>
      <c r="H30" s="57">
        <v>226</v>
      </c>
      <c r="I30" s="57">
        <v>1582</v>
      </c>
      <c r="J30" s="57"/>
      <c r="K30" s="57"/>
      <c r="L30" s="57">
        <v>57</v>
      </c>
      <c r="M30" s="57">
        <v>156</v>
      </c>
      <c r="N30" s="57">
        <v>247</v>
      </c>
      <c r="O30" s="57">
        <v>39</v>
      </c>
      <c r="P30" s="57">
        <v>25</v>
      </c>
      <c r="Q30" s="57">
        <v>228</v>
      </c>
      <c r="R30" s="57">
        <v>30</v>
      </c>
      <c r="S30" s="57">
        <v>95</v>
      </c>
      <c r="T30" s="57"/>
      <c r="U30" s="57">
        <v>81</v>
      </c>
      <c r="V30" s="44">
        <v>1165</v>
      </c>
      <c r="W30" s="57">
        <v>22</v>
      </c>
      <c r="X30" s="57">
        <v>1822</v>
      </c>
      <c r="Y30" s="57">
        <v>527</v>
      </c>
      <c r="Z30" s="57">
        <v>62</v>
      </c>
      <c r="AA30" s="57">
        <v>1068</v>
      </c>
      <c r="AB30" s="57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23/3/2020,23,3,2020,1582,13,GE,nn,nnn,499480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23/3/2020,23,3,2020,9167,136,CH,nn,nnn,8543707</v>
      </c>
    </row>
    <row r="31" spans="1:56" ht="15" thickBot="1" x14ac:dyDescent="0.25">
      <c r="A31" s="54">
        <v>43914</v>
      </c>
      <c r="B31" s="55">
        <v>266</v>
      </c>
      <c r="C31" s="55">
        <v>8</v>
      </c>
      <c r="D31" s="55">
        <v>33</v>
      </c>
      <c r="E31" s="55">
        <v>532</v>
      </c>
      <c r="F31" s="55">
        <v>306</v>
      </c>
      <c r="G31" s="55">
        <v>414</v>
      </c>
      <c r="H31" s="55">
        <v>255</v>
      </c>
      <c r="I31" s="55">
        <v>1679</v>
      </c>
      <c r="J31" s="55">
        <v>33</v>
      </c>
      <c r="K31" s="55">
        <v>276</v>
      </c>
      <c r="L31" s="55">
        <v>66</v>
      </c>
      <c r="M31" s="55">
        <v>205</v>
      </c>
      <c r="N31" s="55">
        <v>265</v>
      </c>
      <c r="O31" s="55">
        <v>42</v>
      </c>
      <c r="P31" s="55">
        <v>25</v>
      </c>
      <c r="Q31" s="55"/>
      <c r="R31" s="55">
        <v>32</v>
      </c>
      <c r="S31" s="55">
        <v>104</v>
      </c>
      <c r="T31" s="55"/>
      <c r="U31" s="55">
        <v>87</v>
      </c>
      <c r="V31" s="55">
        <v>1211</v>
      </c>
      <c r="W31" s="55">
        <v>25</v>
      </c>
      <c r="X31" s="55">
        <v>2162</v>
      </c>
      <c r="Y31" s="55">
        <v>606</v>
      </c>
      <c r="Z31" s="55">
        <v>72</v>
      </c>
      <c r="AA31" s="55">
        <v>1211</v>
      </c>
      <c r="AB31" s="55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24/3/2020,24,3,2020,1679,14,GE,nn,nnn,499480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24/3/2020,24,3,2020,10156,155,CH,nn,nnn,8543707</v>
      </c>
    </row>
    <row r="32" spans="1:56" ht="15" thickBot="1" x14ac:dyDescent="0.25">
      <c r="A32" s="56">
        <v>43915</v>
      </c>
      <c r="B32" s="57">
        <v>319</v>
      </c>
      <c r="C32" s="57">
        <v>9</v>
      </c>
      <c r="D32" s="57">
        <v>34</v>
      </c>
      <c r="E32" s="57">
        <v>624</v>
      </c>
      <c r="F32" s="57">
        <v>341</v>
      </c>
      <c r="G32" s="57">
        <v>466</v>
      </c>
      <c r="H32" s="57">
        <v>293</v>
      </c>
      <c r="I32" s="57">
        <v>1809</v>
      </c>
      <c r="J32" s="57">
        <v>40</v>
      </c>
      <c r="K32" s="57">
        <v>322</v>
      </c>
      <c r="L32" s="57">
        <v>78</v>
      </c>
      <c r="M32" s="57">
        <v>228</v>
      </c>
      <c r="N32" s="57">
        <v>280</v>
      </c>
      <c r="O32" s="57">
        <v>44</v>
      </c>
      <c r="P32" s="57">
        <v>27</v>
      </c>
      <c r="Q32" s="57">
        <v>228</v>
      </c>
      <c r="R32" s="57">
        <v>34</v>
      </c>
      <c r="S32" s="57">
        <v>129</v>
      </c>
      <c r="T32" s="57">
        <v>99</v>
      </c>
      <c r="U32" s="57">
        <v>96</v>
      </c>
      <c r="V32" s="57">
        <v>1354</v>
      </c>
      <c r="W32" s="57"/>
      <c r="X32" s="57">
        <v>2215</v>
      </c>
      <c r="Y32" s="57">
        <v>651</v>
      </c>
      <c r="Z32" s="57">
        <v>80</v>
      </c>
      <c r="AA32" s="57">
        <v>1363</v>
      </c>
      <c r="AB32" s="57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25/3/2020,25,3,2020,1809,21,GE,nn,nnn,499480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25/3/2020,25,3,2020,11188,187,CH,nn,nnn,8543707</v>
      </c>
    </row>
    <row r="33" spans="1:56" ht="15" thickBot="1" x14ac:dyDescent="0.25">
      <c r="A33" s="54">
        <v>43916</v>
      </c>
      <c r="B33" s="55">
        <v>349</v>
      </c>
      <c r="C33" s="55">
        <v>11</v>
      </c>
      <c r="D33" s="55">
        <v>42</v>
      </c>
      <c r="E33" s="55">
        <v>660</v>
      </c>
      <c r="F33" s="55">
        <v>422</v>
      </c>
      <c r="G33" s="55">
        <v>505</v>
      </c>
      <c r="H33" s="55">
        <v>309</v>
      </c>
      <c r="I33" s="55">
        <v>2041</v>
      </c>
      <c r="J33" s="55">
        <v>43</v>
      </c>
      <c r="K33" s="55">
        <v>373</v>
      </c>
      <c r="L33" s="55">
        <v>99</v>
      </c>
      <c r="M33" s="55">
        <v>253</v>
      </c>
      <c r="N33" s="55">
        <v>299</v>
      </c>
      <c r="O33" s="55">
        <v>48</v>
      </c>
      <c r="P33" s="55">
        <v>30</v>
      </c>
      <c r="Q33" s="55">
        <v>306</v>
      </c>
      <c r="R33" s="55">
        <v>35</v>
      </c>
      <c r="S33" s="55">
        <v>141</v>
      </c>
      <c r="T33" s="55">
        <v>99</v>
      </c>
      <c r="U33" s="55">
        <v>110</v>
      </c>
      <c r="V33" s="55">
        <v>1401</v>
      </c>
      <c r="W33" s="55">
        <v>38</v>
      </c>
      <c r="X33" s="55">
        <v>2532</v>
      </c>
      <c r="Y33" s="55">
        <v>715</v>
      </c>
      <c r="Z33" s="55">
        <v>87</v>
      </c>
      <c r="AA33" s="55">
        <v>1476</v>
      </c>
      <c r="AB33" s="55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26/3/2020,26,3,2020,2041,23,GE,nn,nnn,499480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26/3/2020,26,3,2020,12424,228,CH,nn,nnn,8543707</v>
      </c>
    </row>
    <row r="34" spans="1:56" ht="15" thickBot="1" x14ac:dyDescent="0.25">
      <c r="A34" s="56">
        <v>43917</v>
      </c>
      <c r="B34" s="57">
        <v>364</v>
      </c>
      <c r="C34" s="57">
        <v>12</v>
      </c>
      <c r="D34" s="57">
        <v>44</v>
      </c>
      <c r="E34" s="57">
        <v>718</v>
      </c>
      <c r="F34" s="57">
        <v>466</v>
      </c>
      <c r="G34" s="57">
        <v>534</v>
      </c>
      <c r="H34" s="57">
        <v>369</v>
      </c>
      <c r="I34" s="57">
        <v>2234</v>
      </c>
      <c r="J34" s="57">
        <v>44</v>
      </c>
      <c r="K34" s="57">
        <v>409</v>
      </c>
      <c r="L34" s="57">
        <v>112</v>
      </c>
      <c r="M34" s="57">
        <v>287</v>
      </c>
      <c r="N34" s="57">
        <v>316</v>
      </c>
      <c r="O34" s="57">
        <v>54</v>
      </c>
      <c r="P34" s="57">
        <v>37</v>
      </c>
      <c r="Q34" s="57"/>
      <c r="R34" s="57">
        <v>36</v>
      </c>
      <c r="S34" s="57">
        <v>157</v>
      </c>
      <c r="T34" s="57">
        <v>119</v>
      </c>
      <c r="U34" s="57">
        <v>117</v>
      </c>
      <c r="V34" s="57">
        <v>1688</v>
      </c>
      <c r="W34" s="57">
        <v>40</v>
      </c>
      <c r="X34" s="57">
        <v>2745</v>
      </c>
      <c r="Y34" s="57">
        <v>808</v>
      </c>
      <c r="Z34" s="57">
        <v>101</v>
      </c>
      <c r="AA34" s="57">
        <v>1578</v>
      </c>
      <c r="AB34" s="57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27/3/2020,27,3,2020,2234,30,GE,nn,nnn,499480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27/3/2020,27,3,2020,13695,262,CH,nn,nnn,8543707</v>
      </c>
    </row>
    <row r="35" spans="1:56" ht="15" thickBot="1" x14ac:dyDescent="0.25">
      <c r="A35" s="54">
        <v>43918</v>
      </c>
      <c r="B35" s="55"/>
      <c r="C35" s="55">
        <v>13</v>
      </c>
      <c r="D35" s="55">
        <v>45</v>
      </c>
      <c r="E35" s="55">
        <v>767</v>
      </c>
      <c r="F35" s="55">
        <v>502</v>
      </c>
      <c r="G35" s="55">
        <v>573</v>
      </c>
      <c r="H35" s="55">
        <v>421</v>
      </c>
      <c r="I35" s="55">
        <v>2433</v>
      </c>
      <c r="J35" s="55">
        <v>47</v>
      </c>
      <c r="K35" s="55"/>
      <c r="L35" s="55">
        <v>118</v>
      </c>
      <c r="M35" s="55">
        <v>317</v>
      </c>
      <c r="N35" s="55">
        <v>337</v>
      </c>
      <c r="O35" s="55">
        <v>55</v>
      </c>
      <c r="P35" s="55"/>
      <c r="Q35" s="55">
        <v>339</v>
      </c>
      <c r="R35" s="55">
        <v>37</v>
      </c>
      <c r="S35" s="55">
        <v>173</v>
      </c>
      <c r="T35" s="55">
        <v>122</v>
      </c>
      <c r="U35" s="55">
        <v>134</v>
      </c>
      <c r="V35" s="55">
        <v>1727</v>
      </c>
      <c r="W35" s="55">
        <v>48</v>
      </c>
      <c r="X35" s="55">
        <v>2936</v>
      </c>
      <c r="Y35" s="55">
        <v>902</v>
      </c>
      <c r="Z35" s="55"/>
      <c r="AA35" s="55">
        <v>1720</v>
      </c>
      <c r="AB35" s="55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28/3/2020,28,3,2020,2433,37,GE,nn,nnn,499480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28/3/2020,28,3,2020,14677,302,CH,nn,nnn,8543707</v>
      </c>
    </row>
    <row r="36" spans="1:56" ht="15" thickBot="1" x14ac:dyDescent="0.25">
      <c r="A36" s="56">
        <v>43919</v>
      </c>
      <c r="B36" s="57"/>
      <c r="C36" s="57"/>
      <c r="D36" s="57">
        <v>48</v>
      </c>
      <c r="E36" s="57">
        <v>798</v>
      </c>
      <c r="F36" s="57">
        <v>511</v>
      </c>
      <c r="G36" s="57">
        <v>609</v>
      </c>
      <c r="H36" s="57">
        <v>442</v>
      </c>
      <c r="I36" s="57">
        <v>2550</v>
      </c>
      <c r="J36" s="57"/>
      <c r="K36" s="57"/>
      <c r="L36" s="57">
        <v>118</v>
      </c>
      <c r="M36" s="57">
        <v>339</v>
      </c>
      <c r="N36" s="57">
        <v>346</v>
      </c>
      <c r="O36" s="57">
        <v>59</v>
      </c>
      <c r="P36" s="57"/>
      <c r="Q36" s="57">
        <v>365</v>
      </c>
      <c r="R36" s="57">
        <v>40</v>
      </c>
      <c r="S36" s="57">
        <v>190</v>
      </c>
      <c r="T36" s="57">
        <v>128</v>
      </c>
      <c r="U36" s="57">
        <v>138</v>
      </c>
      <c r="V36" s="57">
        <v>1837</v>
      </c>
      <c r="W36" s="57">
        <v>50</v>
      </c>
      <c r="X36" s="57">
        <v>3168</v>
      </c>
      <c r="Y36" s="57">
        <v>964</v>
      </c>
      <c r="Z36" s="57"/>
      <c r="AA36" s="57">
        <v>1758</v>
      </c>
      <c r="AB36" s="57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29/3/2020,29,3,2020,2550,44,GE,nn,nnn,499480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29/3/2020,29,3,2020,15429,335,CH,nn,nnn,8543707</v>
      </c>
    </row>
    <row r="37" spans="1:56" ht="15" thickBot="1" x14ac:dyDescent="0.25">
      <c r="A37" s="54">
        <v>43920</v>
      </c>
      <c r="B37" s="55">
        <v>481</v>
      </c>
      <c r="C37" s="55">
        <v>14</v>
      </c>
      <c r="D37" s="55">
        <v>50</v>
      </c>
      <c r="E37" s="55">
        <v>826</v>
      </c>
      <c r="F37" s="55">
        <v>539</v>
      </c>
      <c r="G37" s="55">
        <v>621</v>
      </c>
      <c r="H37" s="55">
        <v>477</v>
      </c>
      <c r="I37" s="55">
        <v>2764</v>
      </c>
      <c r="J37" s="55">
        <v>50</v>
      </c>
      <c r="K37" s="55">
        <v>497</v>
      </c>
      <c r="L37" s="55">
        <v>122</v>
      </c>
      <c r="M37" s="55">
        <v>351</v>
      </c>
      <c r="N37" s="55">
        <v>378</v>
      </c>
      <c r="O37" s="55">
        <v>63</v>
      </c>
      <c r="P37" s="55">
        <v>46</v>
      </c>
      <c r="Q37" s="55">
        <v>389</v>
      </c>
      <c r="R37" s="55">
        <v>41</v>
      </c>
      <c r="S37" s="55"/>
      <c r="T37" s="55">
        <v>135</v>
      </c>
      <c r="U37" s="55">
        <v>148</v>
      </c>
      <c r="V37" s="55">
        <v>1962</v>
      </c>
      <c r="W37" s="55">
        <v>53</v>
      </c>
      <c r="X37" s="55">
        <v>3272</v>
      </c>
      <c r="Y37" s="55">
        <v>1000</v>
      </c>
      <c r="Z37" s="55">
        <v>112</v>
      </c>
      <c r="AA37" s="55">
        <v>1874</v>
      </c>
      <c r="AB37" s="55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30/3/2020,30,3,2020,2764,53,GE,nn,nnn,499480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30/3/2020,30,3,2020,16455,394,CH,nn,nnn,8543707</v>
      </c>
    </row>
    <row r="38" spans="1:56" ht="15" thickBot="1" x14ac:dyDescent="0.25">
      <c r="A38" s="56">
        <v>43921</v>
      </c>
      <c r="B38" s="57">
        <v>499</v>
      </c>
      <c r="C38" s="57">
        <v>14</v>
      </c>
      <c r="D38" s="57">
        <v>58</v>
      </c>
      <c r="E38" s="57">
        <v>856</v>
      </c>
      <c r="F38" s="57">
        <v>561</v>
      </c>
      <c r="G38" s="57">
        <v>657</v>
      </c>
      <c r="H38" s="57">
        <v>491</v>
      </c>
      <c r="I38" s="57">
        <v>2994</v>
      </c>
      <c r="J38" s="57">
        <v>53</v>
      </c>
      <c r="K38" s="57">
        <v>513</v>
      </c>
      <c r="L38" s="57">
        <v>127</v>
      </c>
      <c r="M38" s="57">
        <v>375</v>
      </c>
      <c r="N38" s="57">
        <v>402</v>
      </c>
      <c r="O38" s="57">
        <v>70</v>
      </c>
      <c r="P38" s="57">
        <v>46</v>
      </c>
      <c r="Q38" s="57">
        <v>414</v>
      </c>
      <c r="R38" s="57">
        <v>42</v>
      </c>
      <c r="S38" s="57">
        <v>196</v>
      </c>
      <c r="T38" s="57">
        <v>141</v>
      </c>
      <c r="U38" s="57">
        <v>154</v>
      </c>
      <c r="V38" s="57">
        <v>2091</v>
      </c>
      <c r="W38" s="57">
        <v>57</v>
      </c>
      <c r="X38" s="57">
        <v>3465</v>
      </c>
      <c r="Y38" s="57">
        <v>1085</v>
      </c>
      <c r="Z38" s="57">
        <v>114</v>
      </c>
      <c r="AA38" s="57">
        <v>1960</v>
      </c>
      <c r="AB38" s="57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31/3/2020,31,3,2020,2994,61,GE,nn,nnn,499480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31/3/2020,31,3,2020,17435,466,CH,nn,nnn,8543707</v>
      </c>
    </row>
    <row r="39" spans="1:56" ht="15" thickBot="1" x14ac:dyDescent="0.25">
      <c r="A39" s="54">
        <v>43922</v>
      </c>
      <c r="B39" s="55">
        <v>549</v>
      </c>
      <c r="C39" s="55"/>
      <c r="D39" s="55">
        <v>61</v>
      </c>
      <c r="E39" s="55">
        <v>909</v>
      </c>
      <c r="F39" s="55">
        <v>588</v>
      </c>
      <c r="G39" s="55">
        <v>691</v>
      </c>
      <c r="H39" s="55">
        <v>525</v>
      </c>
      <c r="I39" s="55">
        <v>3161</v>
      </c>
      <c r="J39" s="55">
        <v>56</v>
      </c>
      <c r="K39" s="55">
        <v>521</v>
      </c>
      <c r="L39" s="55">
        <v>144</v>
      </c>
      <c r="M39" s="55">
        <v>401</v>
      </c>
      <c r="N39" s="55">
        <v>420</v>
      </c>
      <c r="O39" s="55">
        <v>70</v>
      </c>
      <c r="P39" s="55">
        <v>48</v>
      </c>
      <c r="Q39" s="55">
        <v>414</v>
      </c>
      <c r="R39" s="55">
        <v>44</v>
      </c>
      <c r="S39" s="55">
        <v>216</v>
      </c>
      <c r="T39" s="55">
        <v>146</v>
      </c>
      <c r="U39" s="55">
        <v>166</v>
      </c>
      <c r="V39" s="55">
        <v>2195</v>
      </c>
      <c r="W39" s="55">
        <v>59</v>
      </c>
      <c r="X39" s="55">
        <v>3639</v>
      </c>
      <c r="Y39" s="55">
        <v>1145</v>
      </c>
      <c r="Z39" s="55">
        <v>125</v>
      </c>
      <c r="AA39" s="55">
        <v>2148</v>
      </c>
      <c r="AB39" s="55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1/4/2020,1,4,2020,3161,68,GE,nn,nnn,499480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1/4/2020,1,4,2020,18455,518,CH,nn,nnn,8543707</v>
      </c>
    </row>
    <row r="40" spans="1:56" ht="15" thickBot="1" x14ac:dyDescent="0.25">
      <c r="A40" s="56">
        <v>43923</v>
      </c>
      <c r="B40" s="57">
        <v>592</v>
      </c>
      <c r="C40" s="57">
        <v>20</v>
      </c>
      <c r="D40" s="57">
        <v>64</v>
      </c>
      <c r="E40" s="57">
        <v>1003</v>
      </c>
      <c r="F40" s="57">
        <v>610</v>
      </c>
      <c r="G40" s="57">
        <v>718</v>
      </c>
      <c r="H40" s="57">
        <v>550</v>
      </c>
      <c r="I40" s="57">
        <v>3369</v>
      </c>
      <c r="J40" s="57">
        <v>58</v>
      </c>
      <c r="K40" s="57">
        <v>569</v>
      </c>
      <c r="L40" s="57">
        <v>145</v>
      </c>
      <c r="M40" s="57">
        <v>422</v>
      </c>
      <c r="N40" s="57">
        <v>430</v>
      </c>
      <c r="O40" s="57">
        <v>76</v>
      </c>
      <c r="P40" s="57">
        <v>51</v>
      </c>
      <c r="Q40" s="57">
        <v>480</v>
      </c>
      <c r="R40" s="57">
        <v>47</v>
      </c>
      <c r="S40" s="57">
        <v>227</v>
      </c>
      <c r="T40" s="57">
        <v>155</v>
      </c>
      <c r="U40" s="57">
        <v>179</v>
      </c>
      <c r="V40" s="57">
        <v>2271</v>
      </c>
      <c r="W40" s="57">
        <v>60</v>
      </c>
      <c r="X40" s="57">
        <v>3796</v>
      </c>
      <c r="Y40" s="57">
        <v>1218</v>
      </c>
      <c r="Z40" s="57">
        <v>131</v>
      </c>
      <c r="AA40" s="57">
        <v>2323</v>
      </c>
      <c r="AB40" s="57">
        <v>19564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2/4/2020,2,4,2020,3369,76,GE,nn,nnn,499480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2/4/2020,2,4,2020,145,,JU,nn,nnn,73419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2/4/2020,2,4,2020,2323,36,ZH,nn,nnn,1520968</v>
      </c>
      <c r="BD40" s="3" t="str">
        <f>$AC40&amp;$AC$1&amp;AB40&amp;$AC$1&amp;fatalities!AB41&amp;$AC$1&amp;AB$1&amp;$AC$1&amp;"nn"&amp;$AC$1&amp;"nnn"&amp;$AC$1&amp;AB$2</f>
        <v>2/4/2020,2,4,2020,19564,572,CH,nn,nnn,8543707</v>
      </c>
    </row>
    <row r="41" spans="1:56" ht="15" thickBot="1" x14ac:dyDescent="0.25">
      <c r="A41" s="54">
        <v>43924</v>
      </c>
      <c r="B41" s="55">
        <v>626</v>
      </c>
      <c r="C41" s="55">
        <v>20</v>
      </c>
      <c r="D41" s="55">
        <v>65</v>
      </c>
      <c r="E41" s="55">
        <v>1073</v>
      </c>
      <c r="F41" s="55">
        <v>625</v>
      </c>
      <c r="G41" s="55">
        <v>758</v>
      </c>
      <c r="H41" s="55">
        <v>588</v>
      </c>
      <c r="I41" s="55">
        <v>3561</v>
      </c>
      <c r="J41" s="55">
        <v>59</v>
      </c>
      <c r="K41" s="55">
        <v>598</v>
      </c>
      <c r="L41" s="55">
        <v>149</v>
      </c>
      <c r="M41" s="55">
        <v>449</v>
      </c>
      <c r="N41" s="55">
        <v>433</v>
      </c>
      <c r="O41" s="55">
        <v>79</v>
      </c>
      <c r="P41" s="55">
        <v>56</v>
      </c>
      <c r="Q41" s="55">
        <v>480</v>
      </c>
      <c r="R41" s="55">
        <v>47</v>
      </c>
      <c r="S41" s="55">
        <v>237</v>
      </c>
      <c r="T41" s="55">
        <v>164</v>
      </c>
      <c r="U41" s="55">
        <v>198</v>
      </c>
      <c r="V41" s="55">
        <v>2377</v>
      </c>
      <c r="W41" s="55">
        <v>62</v>
      </c>
      <c r="X41" s="55">
        <v>3915</v>
      </c>
      <c r="Y41" s="55">
        <v>1273</v>
      </c>
      <c r="Z41" s="55">
        <v>138</v>
      </c>
      <c r="AA41" s="55">
        <v>2452</v>
      </c>
      <c r="AB41" s="55">
        <v>20482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3/4/2020,3,4,2020,3561,80,GE,nn,nnn,499480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3/4/2020,3,4,2020,2452,38,ZH,nn,nnn,1520968</v>
      </c>
      <c r="BD41" s="3" t="str">
        <f>$AC41&amp;$AC$1&amp;AB41&amp;$AC$1&amp;fatalities!AB42&amp;$AC$1&amp;AB$1&amp;$AC$1&amp;"nn"&amp;$AC$1&amp;"nnn"&amp;$AC$1&amp;AB$2</f>
        <v>3/4/2020,3,4,2020,20482,631,CH,nn,nnn,8543707</v>
      </c>
    </row>
    <row r="42" spans="1:56" ht="15" thickBot="1" x14ac:dyDescent="0.25">
      <c r="A42" s="56">
        <v>43925</v>
      </c>
      <c r="B42" s="57"/>
      <c r="C42" s="57">
        <v>21</v>
      </c>
      <c r="D42" s="57">
        <v>66</v>
      </c>
      <c r="E42" s="57">
        <v>1106</v>
      </c>
      <c r="F42" s="57">
        <v>656</v>
      </c>
      <c r="G42" s="57">
        <v>771</v>
      </c>
      <c r="H42" s="57">
        <v>638</v>
      </c>
      <c r="I42" s="57">
        <v>3683</v>
      </c>
      <c r="J42" s="57"/>
      <c r="K42" s="57"/>
      <c r="L42" s="57">
        <v>153</v>
      </c>
      <c r="M42" s="57">
        <v>469</v>
      </c>
      <c r="N42" s="57">
        <v>449</v>
      </c>
      <c r="O42" s="57">
        <v>80</v>
      </c>
      <c r="P42" s="57"/>
      <c r="Q42" s="57">
        <v>504</v>
      </c>
      <c r="R42" s="57">
        <v>47</v>
      </c>
      <c r="S42" s="57">
        <v>250</v>
      </c>
      <c r="T42" s="57">
        <v>168</v>
      </c>
      <c r="U42" s="57">
        <v>208</v>
      </c>
      <c r="V42" s="57">
        <v>2422</v>
      </c>
      <c r="W42" s="57">
        <v>66</v>
      </c>
      <c r="X42" s="57">
        <v>4035</v>
      </c>
      <c r="Y42" s="57">
        <v>1319</v>
      </c>
      <c r="Z42" s="57">
        <v>146</v>
      </c>
      <c r="AA42" s="57">
        <v>2492</v>
      </c>
      <c r="AB42" s="57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4/4/2020,4,4,2020,3683,93,GE,nn,nnn,499480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4/4/2020,4,4,2020,153,,JU,nn,nnn,73419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4/4/2020,4,4,2020,449,24,NE,nn,nnn,176850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4/4/2020,4,4,2020,2492,41,ZH,nn,nnn,1520968</v>
      </c>
      <c r="BD42" s="3" t="str">
        <f>$AC42&amp;$AC$1&amp;AB42&amp;$AC$1&amp;fatalities!AB43&amp;$AC$1&amp;AB$1&amp;$AC$1&amp;"nn"&amp;$AC$1&amp;"nnn"&amp;$AC$1&amp;AB$2</f>
        <v>4/4/2020,4,4,2020,21088,697,CH,nn,nnn,8543707</v>
      </c>
    </row>
    <row r="43" spans="1:56" ht="15" thickBot="1" x14ac:dyDescent="0.25">
      <c r="A43" s="54">
        <v>43926</v>
      </c>
      <c r="B43" s="55"/>
      <c r="C43" s="55"/>
      <c r="D43" s="55">
        <v>67</v>
      </c>
      <c r="E43" s="55">
        <v>1137</v>
      </c>
      <c r="F43" s="55">
        <v>670</v>
      </c>
      <c r="G43" s="55">
        <v>794</v>
      </c>
      <c r="H43" s="55">
        <v>669</v>
      </c>
      <c r="I43" s="55">
        <v>3750</v>
      </c>
      <c r="J43" s="55"/>
      <c r="K43" s="55">
        <v>646</v>
      </c>
      <c r="L43" s="55">
        <v>156</v>
      </c>
      <c r="M43" s="55">
        <v>478</v>
      </c>
      <c r="N43" s="55">
        <v>459</v>
      </c>
      <c r="O43" s="55">
        <v>80</v>
      </c>
      <c r="P43" s="55"/>
      <c r="Q43" s="55">
        <v>515</v>
      </c>
      <c r="R43" s="55">
        <v>49</v>
      </c>
      <c r="S43" s="55">
        <v>258</v>
      </c>
      <c r="T43" s="55">
        <v>170</v>
      </c>
      <c r="U43" s="55">
        <v>213</v>
      </c>
      <c r="V43" s="55">
        <v>2508</v>
      </c>
      <c r="W43" s="55">
        <v>67</v>
      </c>
      <c r="X43" s="55">
        <v>4115</v>
      </c>
      <c r="Y43" s="55">
        <v>1356</v>
      </c>
      <c r="Z43" s="55"/>
      <c r="AA43" s="55">
        <v>2522</v>
      </c>
      <c r="AB43" s="55">
        <v>21587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5/4/2020,5,4,2020,3750,100,GE,nn,nnn,499480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5/4/2020,5,4,2020,156,,JU,nn,nnn,73419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5/4/2020,5,4,2020,2522,45,ZH,nn,nnn,1520968</v>
      </c>
      <c r="BD43" s="3" t="str">
        <f>$AC43&amp;$AC$1&amp;AB43&amp;$AC$1&amp;fatalities!AB44&amp;$AC$1&amp;AB$1&amp;$AC$1&amp;"nn"&amp;$AC$1&amp;"nnn"&amp;$AC$1&amp;AB$2</f>
        <v>5/4/2020,5,4,2020,21587,746,CH,nn,nnn,8543707</v>
      </c>
    </row>
    <row r="44" spans="1:56" ht="15" thickBot="1" x14ac:dyDescent="0.25">
      <c r="A44" s="56">
        <v>43927</v>
      </c>
      <c r="B44" s="57">
        <v>727</v>
      </c>
      <c r="C44" s="57">
        <v>21</v>
      </c>
      <c r="D44" s="57">
        <v>69</v>
      </c>
      <c r="E44" s="57">
        <v>1173</v>
      </c>
      <c r="F44" s="57">
        <v>682</v>
      </c>
      <c r="G44" s="57">
        <v>803</v>
      </c>
      <c r="H44" s="57">
        <v>689</v>
      </c>
      <c r="I44" s="57">
        <v>3862</v>
      </c>
      <c r="J44" s="57">
        <v>63</v>
      </c>
      <c r="K44" s="57">
        <v>657</v>
      </c>
      <c r="L44" s="57">
        <v>160</v>
      </c>
      <c r="M44" s="57">
        <v>497</v>
      </c>
      <c r="N44" s="57">
        <v>466</v>
      </c>
      <c r="O44" s="57">
        <v>86</v>
      </c>
      <c r="P44" s="57">
        <v>60</v>
      </c>
      <c r="Q44" s="57">
        <v>532</v>
      </c>
      <c r="R44" s="57">
        <v>50</v>
      </c>
      <c r="S44" s="57">
        <v>261</v>
      </c>
      <c r="T44" s="57">
        <v>178</v>
      </c>
      <c r="U44" s="57">
        <v>219</v>
      </c>
      <c r="V44" s="57">
        <v>2546</v>
      </c>
      <c r="W44" s="57">
        <v>67</v>
      </c>
      <c r="X44" s="57">
        <v>4155</v>
      </c>
      <c r="Y44" s="57">
        <v>1400</v>
      </c>
      <c r="Z44" s="57">
        <v>152</v>
      </c>
      <c r="AA44" s="57">
        <v>2590</v>
      </c>
      <c r="AB44" s="57">
        <v>22165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6/4/2020,6,4,2020,689,41,FR,nn,nnn,318714</v>
      </c>
      <c r="AK44" s="3" t="str">
        <f>$AC44&amp;$AC$1&amp;I44&amp;$AC$1&amp;fatalities!I45&amp;$AC$1&amp;I$1&amp;$AC$1&amp;"nn"&amp;$AC$1&amp;"nnn"&amp;$AC$1&amp;I$2</f>
        <v>6/4/2020,6,4,2020,3862,111,GE,nn,nnn,499480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6/4/2020,6,4,2020,657,31,GR,nn,nnn,198379</v>
      </c>
      <c r="AN44" s="3" t="str">
        <f>$AC44&amp;$AC$1&amp;L44&amp;$AC$1&amp;fatalities!L45&amp;$AC$1&amp;L$1&amp;$AC$1&amp;"nn"&amp;$AC$1&amp;"nnn"&amp;$AC$1&amp;L$2</f>
        <v>6/4/2020,6,4,2020,160,,JU,nn,nnn,73419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6/4/2020,6,4,2020,466,30,NE,nn,nnn,176850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6/4/2020,6,4,2020,50,1,SH,nn,nnn,81991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6/4/2020,6,4,2020,4155,160,VD,nn,nnn,799145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6/4/2020,6,4,2020,2590,48,ZH,nn,nnn,1520968</v>
      </c>
      <c r="BD44" s="3" t="str">
        <f>$AC44&amp;$AC$1&amp;AB44&amp;$AC$1&amp;fatalities!AB45&amp;$AC$1&amp;AB$1&amp;$AC$1&amp;"nn"&amp;$AC$1&amp;"nnn"&amp;$AC$1&amp;AB$2</f>
        <v>6/4/2020,6,4,2020,22165,802,CH,nn,nnn,8543707</v>
      </c>
    </row>
    <row r="45" spans="1:56" ht="15" thickBot="1" x14ac:dyDescent="0.25">
      <c r="A45" s="54">
        <v>43928</v>
      </c>
      <c r="B45" s="55">
        <v>760</v>
      </c>
      <c r="C45" s="55">
        <v>21</v>
      </c>
      <c r="D45" s="55">
        <v>69</v>
      </c>
      <c r="E45" s="55">
        <v>1228</v>
      </c>
      <c r="F45" s="55">
        <v>690</v>
      </c>
      <c r="G45" s="55">
        <v>813</v>
      </c>
      <c r="H45" s="55">
        <v>729</v>
      </c>
      <c r="I45" s="55">
        <v>3993</v>
      </c>
      <c r="J45" s="55">
        <v>63</v>
      </c>
      <c r="K45" s="55">
        <v>668</v>
      </c>
      <c r="L45" s="55">
        <v>168</v>
      </c>
      <c r="M45" s="55">
        <v>509</v>
      </c>
      <c r="N45" s="55">
        <v>492</v>
      </c>
      <c r="O45" s="55">
        <v>87</v>
      </c>
      <c r="P45" s="55">
        <v>60</v>
      </c>
      <c r="Q45" s="55">
        <v>557</v>
      </c>
      <c r="R45" s="55">
        <v>50</v>
      </c>
      <c r="S45" s="55">
        <v>264</v>
      </c>
      <c r="T45" s="55">
        <v>185</v>
      </c>
      <c r="U45" s="55">
        <v>221</v>
      </c>
      <c r="V45" s="55">
        <v>2599</v>
      </c>
      <c r="W45" s="55">
        <v>68</v>
      </c>
      <c r="X45" s="55">
        <v>4235</v>
      </c>
      <c r="Y45" s="55">
        <v>1436</v>
      </c>
      <c r="Z45" s="55">
        <v>157</v>
      </c>
      <c r="AA45" s="55">
        <v>2719</v>
      </c>
      <c r="AB45" s="55">
        <v>22841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</f>
        <v>7/4/2020,7,4,2020,760,16,AG,nn,nnn,677387</v>
      </c>
      <c r="AE45" s="3" t="str">
        <f>$AC45&amp;$AC$1&amp;C45&amp;$AC$1&amp;fatalities!C46&amp;$AC$1&amp;C$1&amp;$AC$1&amp;"nn"&amp;$AC$1&amp;"nnn"&amp;$AC$1&amp;C$2</f>
        <v>7/4/2020,7,4,2020,21,,AI,nn,nnn,16145</v>
      </c>
      <c r="AF45" s="3" t="str">
        <f>$AC45&amp;$AC$1&amp;D45&amp;$AC$1&amp;fatalities!D46&amp;$AC$1&amp;D$1&amp;$AC$1&amp;"nn"&amp;$AC$1&amp;"nnn"&amp;$AC$1&amp;D$2</f>
        <v>7/4/2020,7,4,2020,69,3,AR,nn,nnn,55234</v>
      </c>
      <c r="AG45" s="3" t="str">
        <f>$AC45&amp;$AC$1&amp;E45&amp;$AC$1&amp;fatalities!E46&amp;$AC$1&amp;E$1&amp;$AC$1&amp;"nn"&amp;$AC$1&amp;"nnn"&amp;$AC$1&amp;E$2</f>
        <v>7/4/2020,7,4,2020,1228,33,BE,nn,nnn,1034977</v>
      </c>
      <c r="AH45" s="3" t="str">
        <f>$AC45&amp;$AC$1&amp;F45&amp;$AC$1&amp;fatalities!F46&amp;$AC$1&amp;F$1&amp;$AC$1&amp;"nn"&amp;$AC$1&amp;"nnn"&amp;$AC$1&amp;F$2</f>
        <v>7/4/2020,7,4,2020,690,19,BL,nn,nnn,288132</v>
      </c>
      <c r="AI45" s="3" t="str">
        <f>$AC45&amp;$AC$1&amp;G45&amp;$AC$1&amp;fatalities!G46&amp;$AC$1&amp;G$1&amp;$AC$1&amp;"nn"&amp;$AC$1&amp;"nnn"&amp;$AC$1&amp;G$2</f>
        <v>7/4/2020,7,4,2020,813,28,BS,nn,nnn,194766</v>
      </c>
      <c r="AJ45" s="3" t="str">
        <f>$AC45&amp;$AC$1&amp;H45&amp;$AC$1&amp;fatalities!H46&amp;$AC$1&amp;H$1&amp;$AC$1&amp;"nn"&amp;$AC$1&amp;"nnn"&amp;$AC$1&amp;H$2</f>
        <v>7/4/2020,7,4,2020,729,44,FR,nn,nnn,318714</v>
      </c>
      <c r="AK45" s="3" t="str">
        <f>$AC45&amp;$AC$1&amp;I45&amp;$AC$1&amp;fatalities!I46&amp;$AC$1&amp;I$1&amp;$AC$1&amp;"nn"&amp;$AC$1&amp;"nnn"&amp;$AC$1&amp;I$2</f>
        <v>7/4/2020,7,4,2020,3993,118,GE,nn,nnn,499480</v>
      </c>
      <c r="AL45" s="3" t="str">
        <f>$AC45&amp;$AC$1&amp;J45&amp;$AC$1&amp;fatalities!J46&amp;$AC$1&amp;J$1&amp;$AC$1&amp;"nn"&amp;$AC$1&amp;"nnn"&amp;$AC$1&amp;J$2</f>
        <v>7/4/2020,7,4,2020,63,2,GL,nn,nnn,40403</v>
      </c>
      <c r="AM45" s="3" t="str">
        <f>$AC45&amp;$AC$1&amp;K45&amp;$AC$1&amp;fatalities!K46&amp;$AC$1&amp;K$1&amp;$AC$1&amp;"nn"&amp;$AC$1&amp;"nnn"&amp;$AC$1&amp;K$2</f>
        <v>7/4/2020,7,4,2020,668,34,GR,nn,nnn,198379</v>
      </c>
      <c r="AN45" s="3" t="str">
        <f>$AC45&amp;$AC$1&amp;L45&amp;$AC$1&amp;fatalities!L46&amp;$AC$1&amp;L$1&amp;$AC$1&amp;"nn"&amp;$AC$1&amp;"nnn"&amp;$AC$1&amp;L$2</f>
        <v>7/4/2020,7,4,2020,168,,JU,nn,nnn,73419</v>
      </c>
      <c r="AO45" s="3" t="str">
        <f>$AC45&amp;$AC$1&amp;M45&amp;$AC$1&amp;fatalities!M46&amp;$AC$1&amp;M$1&amp;$AC$1&amp;"nn"&amp;$AC$1&amp;"nnn"&amp;$AC$1&amp;M$2</f>
        <v>7/4/2020,7,4,2020,509,9,LU,nn,nnn,409557</v>
      </c>
      <c r="AP45" s="3" t="str">
        <f>$AC45&amp;$AC$1&amp;N45&amp;$AC$1&amp;fatalities!N46&amp;$AC$1&amp;N$1&amp;$AC$1&amp;"nn"&amp;$AC$1&amp;"nnn"&amp;$AC$1&amp;N$2</f>
        <v>7/4/2020,7,4,2020,492,33,NE,nn,nnn,176850</v>
      </c>
      <c r="AQ45" s="3" t="str">
        <f>$AC45&amp;$AC$1&amp;O45&amp;$AC$1&amp;fatalities!O46&amp;$AC$1&amp;O$1&amp;$AC$1&amp;"nn"&amp;$AC$1&amp;"nnn"&amp;$AC$1&amp;O$2</f>
        <v>7/4/2020,7,4,2020,87,0,NW,nn,nnn,43223</v>
      </c>
      <c r="AR45" s="3" t="str">
        <f>$AC45&amp;$AC$1&amp;P45&amp;$AC$1&amp;fatalities!P46&amp;$AC$1&amp;P$1&amp;$AC$1&amp;"nn"&amp;$AC$1&amp;"nnn"&amp;$AC$1&amp;P$2</f>
        <v>7/4/2020,7,4,2020,60,0,OW,nn,nnn,37841</v>
      </c>
      <c r="AS45" s="3" t="str">
        <f>$AC45&amp;$AC$1&amp;Q45&amp;$AC$1&amp;fatalities!Q46&amp;$AC$1&amp;Q$1&amp;$AC$1&amp;"nn"&amp;$AC$1&amp;"nnn"&amp;$AC$1&amp;Q$2</f>
        <v>7/4/2020,7,4,2020,557,13,SG,nn,nnn,507697</v>
      </c>
      <c r="AT45" s="3" t="str">
        <f>$AC45&amp;$AC$1&amp;R45&amp;$AC$1&amp;fatalities!R46&amp;$AC$1&amp;R$1&amp;$AC$1&amp;"nn"&amp;$AC$1&amp;"nnn"&amp;$AC$1&amp;R$2</f>
        <v>7/4/2020,7,4,2020,50,1,SH,nn,nnn,81991</v>
      </c>
      <c r="AU45" s="3" t="str">
        <f>$AC45&amp;$AC$1&amp;S45&amp;$AC$1&amp;fatalities!S46&amp;$AC$1&amp;S$1&amp;$AC$1&amp;"nn"&amp;$AC$1&amp;"nnn"&amp;$AC$1&amp;S$2</f>
        <v>7/4/2020,7,4,2020,264,3,SO,nn,nnn,273194</v>
      </c>
      <c r="AV45" s="3" t="str">
        <f>$AC45&amp;$AC$1&amp;T45&amp;$AC$1&amp;fatalities!T46&amp;$AC$1&amp;T$1&amp;$AC$1&amp;"nn"&amp;$AC$1&amp;"nnn"&amp;$AC$1&amp;T$2</f>
        <v>7/4/2020,7,4,2020,185,7,SZ,nn,nnn,159165</v>
      </c>
      <c r="AW45" s="3" t="str">
        <f>$AC45&amp;$AC$1&amp;U45&amp;$AC$1&amp;fatalities!U46&amp;$AC$1&amp;U$1&amp;$AC$1&amp;"nn"&amp;$AC$1&amp;"nnn"&amp;$AC$1&amp;U$2</f>
        <v>7/4/2020,7,4,2020,221,8,TG,nn,nnn,276472</v>
      </c>
      <c r="AX45" s="3" t="str">
        <f>$AC45&amp;$AC$1&amp;V45&amp;$AC$1&amp;fatalities!V46&amp;$AC$1&amp;V$1&amp;$AC$1&amp;"nn"&amp;$AC$1&amp;"nnn"&amp;$AC$1&amp;V$2</f>
        <v>7/4/2020,7,4,2020,2599,198,TI,nn,nnn,353343</v>
      </c>
      <c r="AY45" s="3" t="str">
        <f>$AC45&amp;$AC$1&amp;W45&amp;$AC$1&amp;fatalities!W46&amp;$AC$1&amp;W$1&amp;$AC$1&amp;"nn"&amp;$AC$1&amp;"nnn"&amp;$AC$1&amp;W$2</f>
        <v>7/4/2020,7,4,2020,68,2,UR,nn,nnn,36433</v>
      </c>
      <c r="AZ45" s="3" t="str">
        <f>$AC45&amp;$AC$1&amp;X45&amp;$AC$1&amp;fatalities!X46&amp;$AC$1&amp;X$1&amp;$AC$1&amp;"nn"&amp;$AC$1&amp;"nnn"&amp;$AC$1&amp;X$2</f>
        <v>7/4/2020,7,4,2020,4235,172,VD,nn,nnn,799145</v>
      </c>
      <c r="BA45" s="3" t="str">
        <f>$AC45&amp;$AC$1&amp;Y45&amp;$AC$1&amp;fatalities!Y46&amp;$AC$1&amp;Y$1&amp;$AC$1&amp;"nn"&amp;$AC$1&amp;"nnn"&amp;$AC$1&amp;Y$2</f>
        <v>7/4/2020,7,4,2020,1436,61,VS,nn,nnn,343955</v>
      </c>
      <c r="BB45" s="3" t="str">
        <f>$AC45&amp;$AC$1&amp;Z45&amp;$AC$1&amp;fatalities!Z46&amp;$AC$1&amp;Z$1&amp;$AC$1&amp;"nn"&amp;$AC$1&amp;"nnn"&amp;$AC$1&amp;Z$2</f>
        <v>7/4/2020,7,4,2020,157,3,ZG,nn,nnn,126837</v>
      </c>
      <c r="BC45" s="3" t="str">
        <f>$AC45&amp;$AC$1&amp;AA45&amp;$AC$1&amp;fatalities!AA46&amp;$AC$1&amp;AA$1&amp;$AC$1&amp;"nn"&amp;$AC$1&amp;"nnn"&amp;$AC$1&amp;AA$2</f>
        <v>7/4/2020,7,4,2020,2719,52,ZH,nn,nnn,1520968</v>
      </c>
      <c r="BD45" s="3" t="str">
        <f>$AC45&amp;$AC$1&amp;AB45&amp;$AC$1&amp;fatalities!AB46&amp;$AC$1&amp;AB$1&amp;$AC$1&amp;"nn"&amp;$AC$1&amp;"nnn"&amp;$AC$1&amp;AB$2</f>
        <v>7/4/2020,7,4,2020,22841,859,CH,nn,nnn,8543707</v>
      </c>
    </row>
    <row r="46" spans="1:56" ht="15" thickBot="1" x14ac:dyDescent="0.25">
      <c r="A46" s="56">
        <v>43929</v>
      </c>
      <c r="B46" s="57">
        <v>788</v>
      </c>
      <c r="C46" s="57">
        <v>23</v>
      </c>
      <c r="D46" s="57">
        <v>72</v>
      </c>
      <c r="E46" s="57">
        <v>1286</v>
      </c>
      <c r="F46" s="57">
        <v>694</v>
      </c>
      <c r="G46" s="57">
        <v>834</v>
      </c>
      <c r="H46" s="57">
        <v>756</v>
      </c>
      <c r="I46" s="57">
        <v>4216</v>
      </c>
      <c r="J46" s="57">
        <v>64</v>
      </c>
      <c r="K46" s="57">
        <v>680</v>
      </c>
      <c r="L46" s="57">
        <v>174</v>
      </c>
      <c r="M46" s="57">
        <v>527</v>
      </c>
      <c r="N46" s="57">
        <v>516</v>
      </c>
      <c r="O46" s="57">
        <v>93</v>
      </c>
      <c r="P46" s="57">
        <v>61</v>
      </c>
      <c r="Q46" s="57">
        <v>578</v>
      </c>
      <c r="R46" s="57">
        <v>50</v>
      </c>
      <c r="S46" s="57">
        <v>276</v>
      </c>
      <c r="T46" s="57">
        <v>196</v>
      </c>
      <c r="U46" s="57">
        <v>236</v>
      </c>
      <c r="V46" s="57">
        <v>2659</v>
      </c>
      <c r="W46" s="57">
        <v>72</v>
      </c>
      <c r="X46" s="57">
        <v>4315</v>
      </c>
      <c r="Y46" s="57">
        <v>1484</v>
      </c>
      <c r="Z46" s="57">
        <v>162</v>
      </c>
      <c r="AA46" s="57">
        <v>2807</v>
      </c>
      <c r="AB46" s="57">
        <v>23619</v>
      </c>
      <c r="AC46" s="15" t="str">
        <f t="shared" ref="AC46" si="10">DAY(A46)&amp;"/"&amp;MONTH(A46)&amp;"/"&amp;YEAR(A46)&amp;$AC$1&amp;DAY(A46)&amp;$AC$1&amp;MONTH(A46)&amp;$AC$1&amp;YEAR(A46)</f>
        <v>8/4/2020,8,4,2020</v>
      </c>
      <c r="AD46" s="3" t="str">
        <f>$AC46&amp;$AC$1&amp;B46&amp;$AC$1&amp;fatalities!B47&amp;$AC$1&amp;B$1&amp;$AC$1&amp;"nn"&amp;$AC$1&amp;"nnn"&amp;$AC$1&amp;B$2</f>
        <v>8/4/2020,8,4,2020,788,16,AG,nn,nnn,677387</v>
      </c>
      <c r="AE46" s="3" t="str">
        <f>$AC46&amp;$AC$1&amp;C46&amp;$AC$1&amp;fatalities!C47&amp;$AC$1&amp;C$1&amp;$AC$1&amp;"nn"&amp;$AC$1&amp;"nnn"&amp;$AC$1&amp;C$2</f>
        <v>8/4/2020,8,4,2020,23,,AI,nn,nnn,16145</v>
      </c>
      <c r="AF46" s="3" t="str">
        <f>$AC46&amp;$AC$1&amp;D46&amp;$AC$1&amp;fatalities!D47&amp;$AC$1&amp;D$1&amp;$AC$1&amp;"nn"&amp;$AC$1&amp;"nnn"&amp;$AC$1&amp;D$2</f>
        <v>8/4/2020,8,4,2020,72,3,AR,nn,nnn,55234</v>
      </c>
      <c r="AG46" s="3" t="str">
        <f>$AC46&amp;$AC$1&amp;E46&amp;$AC$1&amp;fatalities!E47&amp;$AC$1&amp;E$1&amp;$AC$1&amp;"nn"&amp;$AC$1&amp;"nnn"&amp;$AC$1&amp;E$2</f>
        <v>8/4/2020,8,4,2020,1286,37,BE,nn,nnn,1034977</v>
      </c>
      <c r="AH46" s="3" t="str">
        <f>$AC46&amp;$AC$1&amp;F46&amp;$AC$1&amp;fatalities!F47&amp;$AC$1&amp;F$1&amp;$AC$1&amp;"nn"&amp;$AC$1&amp;"nnn"&amp;$AC$1&amp;F$2</f>
        <v>8/4/2020,8,4,2020,694,21,BL,nn,nnn,288132</v>
      </c>
      <c r="AI46" s="3" t="str">
        <f>$AC46&amp;$AC$1&amp;G46&amp;$AC$1&amp;fatalities!G47&amp;$AC$1&amp;G$1&amp;$AC$1&amp;"nn"&amp;$AC$1&amp;"nnn"&amp;$AC$1&amp;G$2</f>
        <v>8/4/2020,8,4,2020,834,31,BS,nn,nnn,194766</v>
      </c>
      <c r="AJ46" s="3" t="str">
        <f>$AC46&amp;$AC$1&amp;H46&amp;$AC$1&amp;fatalities!H47&amp;$AC$1&amp;H$1&amp;$AC$1&amp;"nn"&amp;$AC$1&amp;"nnn"&amp;$AC$1&amp;H$2</f>
        <v>8/4/2020,8,4,2020,756,45,FR,nn,nnn,318714</v>
      </c>
      <c r="AK46" s="3" t="str">
        <f>$AC46&amp;$AC$1&amp;I46&amp;$AC$1&amp;fatalities!I47&amp;$AC$1&amp;I$1&amp;$AC$1&amp;"nn"&amp;$AC$1&amp;"nnn"&amp;$AC$1&amp;I$2</f>
        <v>8/4/2020,8,4,2020,4216,125,GE,nn,nnn,499480</v>
      </c>
      <c r="AL46" s="3" t="str">
        <f>$AC46&amp;$AC$1&amp;J46&amp;$AC$1&amp;fatalities!J47&amp;$AC$1&amp;J$1&amp;$AC$1&amp;"nn"&amp;$AC$1&amp;"nnn"&amp;$AC$1&amp;J$2</f>
        <v>8/4/2020,8,4,2020,64,2,GL,nn,nnn,40403</v>
      </c>
      <c r="AM46" s="3" t="str">
        <f>$AC46&amp;$AC$1&amp;K46&amp;$AC$1&amp;fatalities!K47&amp;$AC$1&amp;K$1&amp;$AC$1&amp;"nn"&amp;$AC$1&amp;"nnn"&amp;$AC$1&amp;K$2</f>
        <v>8/4/2020,8,4,2020,680,35,GR,nn,nnn,198379</v>
      </c>
      <c r="AN46" s="3" t="str">
        <f>$AC46&amp;$AC$1&amp;L46&amp;$AC$1&amp;fatalities!L47&amp;$AC$1&amp;L$1&amp;$AC$1&amp;"nn"&amp;$AC$1&amp;"nnn"&amp;$AC$1&amp;L$2</f>
        <v>8/4/2020,8,4,2020,174,,JU,nn,nnn,73419</v>
      </c>
      <c r="AO46" s="3" t="str">
        <f>$AC46&amp;$AC$1&amp;M46&amp;$AC$1&amp;fatalities!M47&amp;$AC$1&amp;M$1&amp;$AC$1&amp;"nn"&amp;$AC$1&amp;"nnn"&amp;$AC$1&amp;M$2</f>
        <v>8/4/2020,8,4,2020,527,9,LU,nn,nnn,409557</v>
      </c>
      <c r="AP46" s="3" t="str">
        <f>$AC46&amp;$AC$1&amp;N46&amp;$AC$1&amp;fatalities!N47&amp;$AC$1&amp;N$1&amp;$AC$1&amp;"nn"&amp;$AC$1&amp;"nnn"&amp;$AC$1&amp;N$2</f>
        <v>8/4/2020,8,4,2020,516,34,NE,nn,nnn,176850</v>
      </c>
      <c r="AQ46" s="3" t="str">
        <f>$AC46&amp;$AC$1&amp;O46&amp;$AC$1&amp;fatalities!O47&amp;$AC$1&amp;O$1&amp;$AC$1&amp;"nn"&amp;$AC$1&amp;"nnn"&amp;$AC$1&amp;O$2</f>
        <v>8/4/2020,8,4,2020,93,0,NW,nn,nnn,43223</v>
      </c>
      <c r="AR46" s="3" t="str">
        <f>$AC46&amp;$AC$1&amp;P46&amp;$AC$1&amp;fatalities!P47&amp;$AC$1&amp;P$1&amp;$AC$1&amp;"nn"&amp;$AC$1&amp;"nnn"&amp;$AC$1&amp;P$2</f>
        <v>8/4/2020,8,4,2020,61,0,OW,nn,nnn,37841</v>
      </c>
      <c r="AS46" s="3" t="str">
        <f>$AC46&amp;$AC$1&amp;Q46&amp;$AC$1&amp;fatalities!Q47&amp;$AC$1&amp;Q$1&amp;$AC$1&amp;"nn"&amp;$AC$1&amp;"nnn"&amp;$AC$1&amp;Q$2</f>
        <v>8/4/2020,8,4,2020,578,15,SG,nn,nnn,507697</v>
      </c>
      <c r="AT46" s="3" t="str">
        <f>$AC46&amp;$AC$1&amp;R46&amp;$AC$1&amp;fatalities!R47&amp;$AC$1&amp;R$1&amp;$AC$1&amp;"nn"&amp;$AC$1&amp;"nnn"&amp;$AC$1&amp;R$2</f>
        <v>8/4/2020,8,4,2020,50,1,SH,nn,nnn,81991</v>
      </c>
      <c r="AU46" s="3" t="str">
        <f>$AC46&amp;$AC$1&amp;S46&amp;$AC$1&amp;fatalities!S47&amp;$AC$1&amp;S$1&amp;$AC$1&amp;"nn"&amp;$AC$1&amp;"nnn"&amp;$AC$1&amp;S$2</f>
        <v>8/4/2020,8,4,2020,276,3,SO,nn,nnn,273194</v>
      </c>
      <c r="AV46" s="3" t="str">
        <f>$AC46&amp;$AC$1&amp;T46&amp;$AC$1&amp;fatalities!T47&amp;$AC$1&amp;T$1&amp;$AC$1&amp;"nn"&amp;$AC$1&amp;"nnn"&amp;$AC$1&amp;T$2</f>
        <v>8/4/2020,8,4,2020,196,7,SZ,nn,nnn,159165</v>
      </c>
      <c r="AW46" s="3" t="str">
        <f>$AC46&amp;$AC$1&amp;U46&amp;$AC$1&amp;fatalities!U47&amp;$AC$1&amp;U$1&amp;$AC$1&amp;"nn"&amp;$AC$1&amp;"nnn"&amp;$AC$1&amp;U$2</f>
        <v>8/4/2020,8,4,2020,236,8,TG,nn,nnn,276472</v>
      </c>
      <c r="AX46" s="3" t="str">
        <f>$AC46&amp;$AC$1&amp;V46&amp;$AC$1&amp;fatalities!V47&amp;$AC$1&amp;V$1&amp;$AC$1&amp;"nn"&amp;$AC$1&amp;"nnn"&amp;$AC$1&amp;V$2</f>
        <v>8/4/2020,8,4,2020,2659,211,TI,nn,nnn,353343</v>
      </c>
      <c r="AY46" s="3" t="str">
        <f>$AC46&amp;$AC$1&amp;W46&amp;$AC$1&amp;fatalities!W47&amp;$AC$1&amp;W$1&amp;$AC$1&amp;"nn"&amp;$AC$1&amp;"nnn"&amp;$AC$1&amp;W$2</f>
        <v>8/4/2020,8,4,2020,72,4,UR,nn,nnn,36433</v>
      </c>
      <c r="AZ46" s="3" t="str">
        <f>$AC46&amp;$AC$1&amp;X46&amp;$AC$1&amp;fatalities!X47&amp;$AC$1&amp;X$1&amp;$AC$1&amp;"nn"&amp;$AC$1&amp;"nnn"&amp;$AC$1&amp;X$2</f>
        <v>8/4/2020,8,4,2020,4315,185,VD,nn,nnn,799145</v>
      </c>
      <c r="BA46" s="3" t="str">
        <f>$AC46&amp;$AC$1&amp;Y46&amp;$AC$1&amp;fatalities!Y47&amp;$AC$1&amp;Y$1&amp;$AC$1&amp;"nn"&amp;$AC$1&amp;"nnn"&amp;$AC$1&amp;Y$2</f>
        <v>8/4/2020,8,4,2020,1484,68,VS,nn,nnn,343955</v>
      </c>
      <c r="BB46" s="3" t="str">
        <f>$AC46&amp;$AC$1&amp;Z46&amp;$AC$1&amp;fatalities!Z47&amp;$AC$1&amp;Z$1&amp;$AC$1&amp;"nn"&amp;$AC$1&amp;"nnn"&amp;$AC$1&amp;Z$2</f>
        <v>8/4/2020,8,4,2020,162,3,ZG,nn,nnn,126837</v>
      </c>
      <c r="BC46" s="3" t="str">
        <f>$AC46&amp;$AC$1&amp;AA46&amp;$AC$1&amp;fatalities!AA47&amp;$AC$1&amp;AA$1&amp;$AC$1&amp;"nn"&amp;$AC$1&amp;"nnn"&amp;$AC$1&amp;AA$2</f>
        <v>8/4/2020,8,4,2020,2807,57,ZH,nn,nnn,1520968</v>
      </c>
      <c r="BD46" s="3" t="str">
        <f>$AC46&amp;$AC$1&amp;AB46&amp;$AC$1&amp;fatalities!AB47&amp;$AC$1&amp;AB$1&amp;$AC$1&amp;"nn"&amp;$AC$1&amp;"nnn"&amp;$AC$1&amp;AB$2</f>
        <v>8/4/2020,8,4,2020,23619,920,CH,nn,nnn,8543707</v>
      </c>
    </row>
    <row r="47" spans="1:56" ht="15" thickBot="1" x14ac:dyDescent="0.25">
      <c r="A47" s="54">
        <v>43930</v>
      </c>
      <c r="B47" s="55">
        <v>822</v>
      </c>
      <c r="C47" s="55">
        <v>24</v>
      </c>
      <c r="D47" s="55">
        <v>74</v>
      </c>
      <c r="E47" s="55">
        <v>1335</v>
      </c>
      <c r="F47" s="55">
        <v>711</v>
      </c>
      <c r="G47" s="55">
        <v>846</v>
      </c>
      <c r="H47" s="55">
        <v>786</v>
      </c>
      <c r="I47" s="55"/>
      <c r="J47" s="55">
        <v>67</v>
      </c>
      <c r="K47" s="55"/>
      <c r="L47" s="55">
        <v>179</v>
      </c>
      <c r="M47" s="55">
        <v>542</v>
      </c>
      <c r="N47" s="55"/>
      <c r="O47" s="55">
        <v>96</v>
      </c>
      <c r="P47" s="55">
        <v>62</v>
      </c>
      <c r="Q47" s="55">
        <v>604</v>
      </c>
      <c r="R47" s="55">
        <v>52</v>
      </c>
      <c r="S47" s="55">
        <v>282</v>
      </c>
      <c r="T47" s="55">
        <v>213</v>
      </c>
      <c r="U47" s="55">
        <v>255</v>
      </c>
      <c r="V47" s="55">
        <v>2714</v>
      </c>
      <c r="W47" s="55">
        <v>72</v>
      </c>
      <c r="X47" s="55"/>
      <c r="Y47" s="55">
        <v>1525</v>
      </c>
      <c r="Z47" s="55">
        <v>165</v>
      </c>
      <c r="AA47" s="55">
        <v>2898</v>
      </c>
      <c r="AB47" s="55">
        <v>24051</v>
      </c>
      <c r="AC47" s="15" t="str">
        <f t="shared" ref="AC47" si="11">DAY(A47)&amp;"/"&amp;MONTH(A47)&amp;"/"&amp;YEAR(A47)&amp;$AC$1&amp;DAY(A47)&amp;$AC$1&amp;MONTH(A47)&amp;$AC$1&amp;YEAR(A47)</f>
        <v>9/4/2020,9,4,2020</v>
      </c>
      <c r="AD47" s="3" t="str">
        <f>$AC47&amp;$AC$1&amp;B47&amp;$AC$1&amp;fatalities!B48&amp;$AC$1&amp;B$1&amp;$AC$1&amp;"nn"&amp;$AC$1&amp;"nnn"&amp;$AC$1&amp;B$2</f>
        <v>9/4/2020,9,4,2020,822,17,AG,nn,nnn,677387</v>
      </c>
      <c r="AE47" s="3" t="str">
        <f>$AC47&amp;$AC$1&amp;C47&amp;$AC$1&amp;fatalities!C48&amp;$AC$1&amp;C$1&amp;$AC$1&amp;"nn"&amp;$AC$1&amp;"nnn"&amp;$AC$1&amp;C$2</f>
        <v>9/4/2020,9,4,2020,24,,AI,nn,nnn,16145</v>
      </c>
      <c r="AF47" s="3" t="str">
        <f>$AC47&amp;$AC$1&amp;D47&amp;$AC$1&amp;fatalities!D48&amp;$AC$1&amp;D$1&amp;$AC$1&amp;"nn"&amp;$AC$1&amp;"nnn"&amp;$AC$1&amp;D$2</f>
        <v>9/4/2020,9,4,2020,74,3,AR,nn,nnn,55234</v>
      </c>
      <c r="AG47" s="3" t="str">
        <f>$AC47&amp;$AC$1&amp;E47&amp;$AC$1&amp;fatalities!E48&amp;$AC$1&amp;E$1&amp;$AC$1&amp;"nn"&amp;$AC$1&amp;"nnn"&amp;$AC$1&amp;E$2</f>
        <v>9/4/2020,9,4,2020,1335,38,BE,nn,nnn,1034977</v>
      </c>
      <c r="AH47" s="3" t="str">
        <f>$AC47&amp;$AC$1&amp;F47&amp;$AC$1&amp;fatalities!F48&amp;$AC$1&amp;F$1&amp;$AC$1&amp;"nn"&amp;$AC$1&amp;"nnn"&amp;$AC$1&amp;F$2</f>
        <v>9/4/2020,9,4,2020,711,21,BL,nn,nnn,288132</v>
      </c>
      <c r="AI47" s="3" t="str">
        <f>$AC47&amp;$AC$1&amp;G47&amp;$AC$1&amp;fatalities!G48&amp;$AC$1&amp;G$1&amp;$AC$1&amp;"nn"&amp;$AC$1&amp;"nnn"&amp;$AC$1&amp;G$2</f>
        <v>9/4/2020,9,4,2020,846,33,BS,nn,nnn,194766</v>
      </c>
      <c r="AJ47" s="3" t="str">
        <f>$AC47&amp;$AC$1&amp;H47&amp;$AC$1&amp;fatalities!H48&amp;$AC$1&amp;H$1&amp;$AC$1&amp;"nn"&amp;$AC$1&amp;"nnn"&amp;$AC$1&amp;H$2</f>
        <v>9/4/2020,9,4,2020,786,46,FR,nn,nnn,318714</v>
      </c>
      <c r="AK47" s="3" t="str">
        <f>$AC47&amp;$AC$1&amp;I47&amp;$AC$1&amp;fatalities!I48&amp;$AC$1&amp;I$1&amp;$AC$1&amp;"nn"&amp;$AC$1&amp;"nnn"&amp;$AC$1&amp;I$2</f>
        <v>9/4/2020,9,4,2020,,,GE,nn,nnn,499480</v>
      </c>
      <c r="AL47" s="3" t="str">
        <f>$AC47&amp;$AC$1&amp;J47&amp;$AC$1&amp;fatalities!J48&amp;$AC$1&amp;J$1&amp;$AC$1&amp;"nn"&amp;$AC$1&amp;"nnn"&amp;$AC$1&amp;J$2</f>
        <v>9/4/2020,9,4,2020,67,2,GL,nn,nnn,40403</v>
      </c>
      <c r="AM47" s="3" t="str">
        <f>$AC47&amp;$AC$1&amp;K47&amp;$AC$1&amp;fatalities!K48&amp;$AC$1&amp;K$1&amp;$AC$1&amp;"nn"&amp;$AC$1&amp;"nnn"&amp;$AC$1&amp;K$2</f>
        <v>9/4/2020,9,4,2020,,,GR,nn,nnn,198379</v>
      </c>
      <c r="AN47" s="3" t="str">
        <f>$AC47&amp;$AC$1&amp;L47&amp;$AC$1&amp;fatalities!L48&amp;$AC$1&amp;L$1&amp;$AC$1&amp;"nn"&amp;$AC$1&amp;"nnn"&amp;$AC$1&amp;L$2</f>
        <v>9/4/2020,9,4,2020,179,,JU,nn,nnn,73419</v>
      </c>
      <c r="AO47" s="3" t="str">
        <f>$AC47&amp;$AC$1&amp;M47&amp;$AC$1&amp;fatalities!M48&amp;$AC$1&amp;M$1&amp;$AC$1&amp;"nn"&amp;$AC$1&amp;"nnn"&amp;$AC$1&amp;M$2</f>
        <v>9/4/2020,9,4,2020,542,9,LU,nn,nnn,409557</v>
      </c>
      <c r="AP47" s="3" t="str">
        <f>$AC47&amp;$AC$1&amp;N47&amp;$AC$1&amp;fatalities!N48&amp;$AC$1&amp;N$1&amp;$AC$1&amp;"nn"&amp;$AC$1&amp;"nnn"&amp;$AC$1&amp;N$2</f>
        <v>9/4/2020,9,4,2020,,,NE,nn,nnn,176850</v>
      </c>
      <c r="AQ47" s="3" t="str">
        <f>$AC47&amp;$AC$1&amp;O47&amp;$AC$1&amp;fatalities!O48&amp;$AC$1&amp;O$1&amp;$AC$1&amp;"nn"&amp;$AC$1&amp;"nnn"&amp;$AC$1&amp;O$2</f>
        <v>9/4/2020,9,4,2020,96,0,NW,nn,nnn,43223</v>
      </c>
      <c r="AR47" s="3" t="str">
        <f>$AC47&amp;$AC$1&amp;P47&amp;$AC$1&amp;fatalities!P48&amp;$AC$1&amp;P$1&amp;$AC$1&amp;"nn"&amp;$AC$1&amp;"nnn"&amp;$AC$1&amp;P$2</f>
        <v>9/4/2020,9,4,2020,62,0,OW,nn,nnn,37841</v>
      </c>
      <c r="AS47" s="3" t="str">
        <f>$AC47&amp;$AC$1&amp;Q47&amp;$AC$1&amp;fatalities!Q48&amp;$AC$1&amp;Q$1&amp;$AC$1&amp;"nn"&amp;$AC$1&amp;"nnn"&amp;$AC$1&amp;Q$2</f>
        <v>9/4/2020,9,4,2020,604,16,SG,nn,nnn,507697</v>
      </c>
      <c r="AT47" s="3" t="str">
        <f>$AC47&amp;$AC$1&amp;R47&amp;$AC$1&amp;fatalities!R48&amp;$AC$1&amp;R$1&amp;$AC$1&amp;"nn"&amp;$AC$1&amp;"nnn"&amp;$AC$1&amp;R$2</f>
        <v>9/4/2020,9,4,2020,52,1,SH,nn,nnn,81991</v>
      </c>
      <c r="AU47" s="3" t="str">
        <f>$AC47&amp;$AC$1&amp;S47&amp;$AC$1&amp;fatalities!S48&amp;$AC$1&amp;S$1&amp;$AC$1&amp;"nn"&amp;$AC$1&amp;"nnn"&amp;$AC$1&amp;S$2</f>
        <v>9/4/2020,9,4,2020,282,5,SO,nn,nnn,273194</v>
      </c>
      <c r="AV47" s="3" t="str">
        <f>$AC47&amp;$AC$1&amp;T47&amp;$AC$1&amp;fatalities!T48&amp;$AC$1&amp;T$1&amp;$AC$1&amp;"nn"&amp;$AC$1&amp;"nnn"&amp;$AC$1&amp;T$2</f>
        <v>9/4/2020,9,4,2020,213,9,SZ,nn,nnn,159165</v>
      </c>
      <c r="AW47" s="3" t="str">
        <f>$AC47&amp;$AC$1&amp;U47&amp;$AC$1&amp;fatalities!U48&amp;$AC$1&amp;U$1&amp;$AC$1&amp;"nn"&amp;$AC$1&amp;"nnn"&amp;$AC$1&amp;U$2</f>
        <v>9/4/2020,9,4,2020,255,8,TG,nn,nnn,276472</v>
      </c>
      <c r="AX47" s="3" t="str">
        <f>$AC47&amp;$AC$1&amp;V47&amp;$AC$1&amp;fatalities!V48&amp;$AC$1&amp;V$1&amp;$AC$1&amp;"nn"&amp;$AC$1&amp;"nnn"&amp;$AC$1&amp;V$2</f>
        <v>9/4/2020,9,4,2020,2714,219,TI,nn,nnn,353343</v>
      </c>
      <c r="AY47" s="3" t="str">
        <f>$AC47&amp;$AC$1&amp;W47&amp;$AC$1&amp;fatalities!W48&amp;$AC$1&amp;W$1&amp;$AC$1&amp;"nn"&amp;$AC$1&amp;"nnn"&amp;$AC$1&amp;W$2</f>
        <v>9/4/2020,9,4,2020,72,4,UR,nn,nnn,36433</v>
      </c>
      <c r="AZ47" s="3" t="str">
        <f>$AC47&amp;$AC$1&amp;X47&amp;$AC$1&amp;fatalities!X48&amp;$AC$1&amp;X$1&amp;$AC$1&amp;"nn"&amp;$AC$1&amp;"nnn"&amp;$AC$1&amp;X$2</f>
        <v>9/4/2020,9,4,2020,,,VD,nn,nnn,799145</v>
      </c>
      <c r="BA47" s="3" t="str">
        <f>$AC47&amp;$AC$1&amp;Y47&amp;$AC$1&amp;fatalities!Y48&amp;$AC$1&amp;Y$1&amp;$AC$1&amp;"nn"&amp;$AC$1&amp;"nnn"&amp;$AC$1&amp;Y$2</f>
        <v>9/4/2020,9,4,2020,1525,73,VS,nn,nnn,343955</v>
      </c>
      <c r="BB47" s="3" t="str">
        <f>$AC47&amp;$AC$1&amp;Z47&amp;$AC$1&amp;fatalities!Z48&amp;$AC$1&amp;Z$1&amp;$AC$1&amp;"nn"&amp;$AC$1&amp;"nnn"&amp;$AC$1&amp;Z$2</f>
        <v>9/4/2020,9,4,2020,165,3,ZG,nn,nnn,126837</v>
      </c>
      <c r="BC47" s="3" t="str">
        <f>$AC47&amp;$AC$1&amp;AA47&amp;$AC$1&amp;fatalities!AA48&amp;$AC$1&amp;AA$1&amp;$AC$1&amp;"nn"&amp;$AC$1&amp;"nnn"&amp;$AC$1&amp;AA$2</f>
        <v>9/4/2020,9,4,2020,2898,62,ZH,nn,nnn,1520968</v>
      </c>
      <c r="BD47" s="3" t="str">
        <f>$AC47&amp;$AC$1&amp;AB47&amp;$AC$1&amp;fatalities!AB48&amp;$AC$1&amp;AB$1&amp;$AC$1&amp;"nn"&amp;$AC$1&amp;"nnn"&amp;$AC$1&amp;AB$2</f>
        <v>9/4/2020,9,4,2020,24051,948,CH,nn,nnn,8543707</v>
      </c>
    </row>
    <row r="48" spans="1:56" ht="15" thickBot="1" x14ac:dyDescent="0.25"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10"/>
    </row>
    <row r="49" spans="1:29" ht="15" thickBot="1" x14ac:dyDescent="0.25">
      <c r="A49" s="58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1:29" ht="15" thickBot="1" x14ac:dyDescent="0.25">
      <c r="A50" s="58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5" thickBot="1" x14ac:dyDescent="0.25">
      <c r="A51" s="58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1:29" ht="15" thickBot="1" x14ac:dyDescent="0.25">
      <c r="A52" s="58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5" thickBot="1" x14ac:dyDescent="0.25">
      <c r="A53" s="58"/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1:29" ht="15" thickBot="1" x14ac:dyDescent="0.25">
      <c r="A54" s="58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5" thickBot="1" x14ac:dyDescent="0.25">
      <c r="A55" s="58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 ht="15" thickBot="1" x14ac:dyDescent="0.25">
      <c r="A56" s="58"/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5" thickBot="1" x14ac:dyDescent="0.25">
      <c r="A57" s="58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1:29" ht="15" thickBot="1" x14ac:dyDescent="0.25">
      <c r="A58" s="58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5" thickBot="1" x14ac:dyDescent="0.25">
      <c r="A59" s="58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1:29" ht="15" thickBot="1" x14ac:dyDescent="0.25">
      <c r="A60" s="58"/>
      <c r="B60" s="5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5" thickBot="1" x14ac:dyDescent="0.25">
      <c r="A61" s="58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 spans="1:29" ht="15" thickBot="1" x14ac:dyDescent="0.25">
      <c r="A62" s="58"/>
      <c r="B62" s="54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5" thickBot="1" x14ac:dyDescent="0.25">
      <c r="A63" s="58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 spans="1:29" ht="15" thickBot="1" x14ac:dyDescent="0.25">
      <c r="A64" s="58"/>
      <c r="B64" s="54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zoomScaleNormal="100" workbookViewId="0">
      <pane ySplit="1" topLeftCell="A15" activePane="bottomLeft" state="frozen"/>
      <selection pane="bottomLeft" activeCell="V48" sqref="V48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1">
        <f t="shared" ref="B3:AB3" si="0">B42/B2</f>
        <v>1.7715131822724674E-5</v>
      </c>
      <c r="C3" s="51">
        <f t="shared" si="0"/>
        <v>0</v>
      </c>
      <c r="D3" s="51">
        <f t="shared" si="0"/>
        <v>5.4314371582720785E-5</v>
      </c>
      <c r="E3" s="51">
        <f t="shared" si="0"/>
        <v>2.5121331198664318E-5</v>
      </c>
      <c r="F3" s="51">
        <f t="shared" si="0"/>
        <v>4.85888412255494E-5</v>
      </c>
      <c r="G3" s="52">
        <f t="shared" si="0"/>
        <v>1.0782169372477742E-4</v>
      </c>
      <c r="H3" s="52">
        <f t="shared" si="0"/>
        <v>9.7265887284524687E-5</v>
      </c>
      <c r="I3" s="52">
        <f t="shared" si="0"/>
        <v>1.6016657323616562E-4</v>
      </c>
      <c r="J3" s="51">
        <f t="shared" si="0"/>
        <v>4.9501274657822438E-5</v>
      </c>
      <c r="K3" s="52">
        <f t="shared" si="0"/>
        <v>1.3610311575317952E-4</v>
      </c>
      <c r="L3" s="51">
        <f t="shared" si="0"/>
        <v>0</v>
      </c>
      <c r="M3" s="51">
        <f t="shared" si="0"/>
        <v>1.7091638038172954E-5</v>
      </c>
      <c r="N3" s="52">
        <f t="shared" si="0"/>
        <v>1.3005371783997738E-4</v>
      </c>
      <c r="O3" s="51">
        <f t="shared" si="0"/>
        <v>0</v>
      </c>
      <c r="P3" s="51">
        <f t="shared" si="0"/>
        <v>0</v>
      </c>
      <c r="Q3" s="51">
        <f t="shared" si="0"/>
        <v>1.575743012072161E-5</v>
      </c>
      <c r="R3" s="51">
        <f t="shared" si="0"/>
        <v>1.2196460587137613E-5</v>
      </c>
      <c r="S3" s="51">
        <f t="shared" si="0"/>
        <v>1.0981207493575993E-5</v>
      </c>
      <c r="T3" s="51">
        <f t="shared" si="0"/>
        <v>2.5131153205792732E-5</v>
      </c>
      <c r="U3" s="51">
        <f t="shared" si="0"/>
        <v>1.8085014033970889E-5</v>
      </c>
      <c r="V3" s="53">
        <f t="shared" si="0"/>
        <v>4.3866724400936198E-4</v>
      </c>
      <c r="W3" s="51">
        <f t="shared" si="0"/>
        <v>2.744764361979524E-5</v>
      </c>
      <c r="X3" s="52">
        <f t="shared" si="0"/>
        <v>1.5391449611772582E-4</v>
      </c>
      <c r="Y3" s="52">
        <f t="shared" si="0"/>
        <v>1.3083106801761859E-4</v>
      </c>
      <c r="Z3" s="51">
        <f t="shared" si="0"/>
        <v>1.5768269511262485E-5</v>
      </c>
      <c r="AA3" s="51">
        <f t="shared" si="0"/>
        <v>2.4984089080112139E-5</v>
      </c>
      <c r="AB3" s="51">
        <f t="shared" si="0"/>
        <v>7.3855528987592855E-5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56">
        <v>43911</v>
      </c>
      <c r="B29" s="57"/>
      <c r="C29" s="57"/>
      <c r="D29" s="57">
        <v>1</v>
      </c>
      <c r="E29" s="57">
        <v>3</v>
      </c>
      <c r="F29" s="57">
        <v>3</v>
      </c>
      <c r="G29" s="57">
        <v>5</v>
      </c>
      <c r="H29" s="57">
        <v>2</v>
      </c>
      <c r="I29" s="57">
        <v>9</v>
      </c>
      <c r="J29" s="57"/>
      <c r="K29" s="57">
        <v>3</v>
      </c>
      <c r="L29" s="57"/>
      <c r="M29" s="57">
        <v>1</v>
      </c>
      <c r="N29" s="57">
        <v>4</v>
      </c>
      <c r="O29" s="57"/>
      <c r="P29" s="57"/>
      <c r="Q29" s="57"/>
      <c r="R29" s="57"/>
      <c r="S29" s="57"/>
      <c r="T29" s="57"/>
      <c r="U29" s="57"/>
      <c r="V29" s="47">
        <v>28</v>
      </c>
      <c r="W29" s="57"/>
      <c r="X29" s="57">
        <v>15</v>
      </c>
      <c r="Y29" s="57">
        <v>7</v>
      </c>
      <c r="Z29" s="57"/>
      <c r="AA29" s="57"/>
      <c r="AB29" s="57">
        <v>85</v>
      </c>
    </row>
    <row r="30" spans="1:29" ht="15" thickBot="1" x14ac:dyDescent="0.25">
      <c r="A30" s="54">
        <v>43912</v>
      </c>
      <c r="B30" s="55">
        <v>1</v>
      </c>
      <c r="C30" s="55"/>
      <c r="D30" s="55"/>
      <c r="E30" s="55"/>
      <c r="F30" s="55">
        <v>3</v>
      </c>
      <c r="G30" s="55">
        <v>5</v>
      </c>
      <c r="H30" s="55">
        <v>3</v>
      </c>
      <c r="I30" s="55">
        <v>10</v>
      </c>
      <c r="J30" s="55"/>
      <c r="K30" s="55">
        <v>6</v>
      </c>
      <c r="L30" s="55"/>
      <c r="M30" s="55">
        <v>1</v>
      </c>
      <c r="N30" s="55">
        <v>4</v>
      </c>
      <c r="O30" s="55"/>
      <c r="P30" s="55"/>
      <c r="Q30" s="55"/>
      <c r="R30" s="55"/>
      <c r="S30" s="55"/>
      <c r="T30" s="55"/>
      <c r="U30" s="55"/>
      <c r="V30" s="47">
        <v>37</v>
      </c>
      <c r="W30" s="55"/>
      <c r="X30" s="55">
        <v>16</v>
      </c>
      <c r="Y30" s="55">
        <v>10</v>
      </c>
      <c r="Z30" s="55"/>
      <c r="AA30" s="55"/>
      <c r="AB30" s="55">
        <v>103</v>
      </c>
    </row>
    <row r="31" spans="1:29" ht="15" thickBot="1" x14ac:dyDescent="0.25">
      <c r="A31" s="56">
        <v>43913</v>
      </c>
      <c r="B31" s="57">
        <v>1</v>
      </c>
      <c r="C31" s="57"/>
      <c r="D31" s="57">
        <v>1</v>
      </c>
      <c r="E31" s="57">
        <v>5</v>
      </c>
      <c r="F31" s="57">
        <v>3</v>
      </c>
      <c r="G31" s="57">
        <v>5</v>
      </c>
      <c r="H31" s="57">
        <v>4</v>
      </c>
      <c r="I31" s="57">
        <v>13</v>
      </c>
      <c r="J31" s="57"/>
      <c r="K31" s="57"/>
      <c r="L31" s="57"/>
      <c r="M31" s="57">
        <v>1</v>
      </c>
      <c r="N31" s="57">
        <v>5</v>
      </c>
      <c r="O31" s="57"/>
      <c r="P31" s="57"/>
      <c r="Q31" s="57">
        <v>1</v>
      </c>
      <c r="R31" s="57"/>
      <c r="S31" s="57">
        <v>1</v>
      </c>
      <c r="T31" s="57"/>
      <c r="U31" s="57"/>
      <c r="V31" s="47">
        <v>48</v>
      </c>
      <c r="W31" s="57"/>
      <c r="X31" s="57">
        <v>25</v>
      </c>
      <c r="Y31" s="57">
        <v>12</v>
      </c>
      <c r="Z31" s="57"/>
      <c r="AA31" s="57">
        <v>5</v>
      </c>
      <c r="AB31" s="57">
        <v>136</v>
      </c>
    </row>
    <row r="32" spans="1:29" ht="15" thickBot="1" x14ac:dyDescent="0.25">
      <c r="A32" s="54">
        <v>43914</v>
      </c>
      <c r="B32" s="55">
        <v>2</v>
      </c>
      <c r="C32" s="55"/>
      <c r="D32" s="55">
        <v>2</v>
      </c>
      <c r="E32" s="55">
        <v>6</v>
      </c>
      <c r="F32" s="55">
        <v>4</v>
      </c>
      <c r="G32" s="55">
        <v>5</v>
      </c>
      <c r="H32" s="55">
        <v>5</v>
      </c>
      <c r="I32" s="55">
        <v>14</v>
      </c>
      <c r="J32" s="55"/>
      <c r="K32" s="55">
        <v>6</v>
      </c>
      <c r="L32" s="55"/>
      <c r="M32" s="55">
        <v>2</v>
      </c>
      <c r="N32" s="55">
        <v>6</v>
      </c>
      <c r="O32" s="55"/>
      <c r="P32" s="55"/>
      <c r="Q32" s="55"/>
      <c r="R32" s="55"/>
      <c r="S32" s="55">
        <v>1</v>
      </c>
      <c r="T32" s="55"/>
      <c r="U32" s="55">
        <v>1</v>
      </c>
      <c r="V32" s="47">
        <v>53</v>
      </c>
      <c r="W32" s="55"/>
      <c r="X32" s="55">
        <v>29</v>
      </c>
      <c r="Y32" s="55">
        <v>13</v>
      </c>
      <c r="Z32" s="55"/>
      <c r="AA32" s="55">
        <v>5</v>
      </c>
      <c r="AB32" s="55">
        <v>155</v>
      </c>
      <c r="AC32" s="10">
        <f>AB32-AB25</f>
        <v>125</v>
      </c>
    </row>
    <row r="33" spans="1:31" ht="15" thickBot="1" x14ac:dyDescent="0.25">
      <c r="A33" s="56">
        <v>43915</v>
      </c>
      <c r="B33" s="57">
        <v>2</v>
      </c>
      <c r="C33" s="57"/>
      <c r="D33" s="57">
        <v>2</v>
      </c>
      <c r="E33" s="57">
        <v>6</v>
      </c>
      <c r="F33" s="57">
        <v>5</v>
      </c>
      <c r="G33" s="57">
        <v>8</v>
      </c>
      <c r="H33" s="57">
        <v>6</v>
      </c>
      <c r="I33" s="57">
        <v>21</v>
      </c>
      <c r="J33" s="57"/>
      <c r="K33" s="57">
        <v>6</v>
      </c>
      <c r="L33" s="57"/>
      <c r="M33" s="57">
        <v>2</v>
      </c>
      <c r="N33" s="57">
        <v>9</v>
      </c>
      <c r="O33" s="57"/>
      <c r="P33" s="57"/>
      <c r="Q33" s="57">
        <v>1</v>
      </c>
      <c r="R33" s="57"/>
      <c r="S33" s="57">
        <v>1</v>
      </c>
      <c r="T33" s="57"/>
      <c r="U33" s="57">
        <v>1</v>
      </c>
      <c r="V33" s="47">
        <v>60</v>
      </c>
      <c r="W33" s="57"/>
      <c r="X33" s="57">
        <v>36</v>
      </c>
      <c r="Y33" s="57">
        <v>14</v>
      </c>
      <c r="Z33" s="57"/>
      <c r="AA33" s="57">
        <v>7</v>
      </c>
      <c r="AB33" s="57">
        <v>187</v>
      </c>
    </row>
    <row r="34" spans="1:31" ht="15" thickBot="1" x14ac:dyDescent="0.25">
      <c r="A34" s="54">
        <v>43916</v>
      </c>
      <c r="B34" s="55">
        <v>2</v>
      </c>
      <c r="C34" s="55"/>
      <c r="D34" s="55">
        <v>2</v>
      </c>
      <c r="E34" s="55">
        <v>7</v>
      </c>
      <c r="F34" s="55">
        <v>5</v>
      </c>
      <c r="G34" s="55">
        <v>12</v>
      </c>
      <c r="H34" s="55">
        <v>11</v>
      </c>
      <c r="I34" s="55">
        <v>23</v>
      </c>
      <c r="J34" s="55"/>
      <c r="K34" s="55">
        <v>9</v>
      </c>
      <c r="L34" s="55"/>
      <c r="M34" s="55">
        <v>3</v>
      </c>
      <c r="N34" s="55">
        <v>11</v>
      </c>
      <c r="O34" s="55"/>
      <c r="P34" s="55"/>
      <c r="Q34" s="55">
        <v>2</v>
      </c>
      <c r="R34" s="55"/>
      <c r="S34" s="55">
        <v>1</v>
      </c>
      <c r="T34" s="55">
        <v>1</v>
      </c>
      <c r="U34" s="55">
        <v>1</v>
      </c>
      <c r="V34" s="47">
        <v>67</v>
      </c>
      <c r="W34" s="55"/>
      <c r="X34" s="55">
        <v>47</v>
      </c>
      <c r="Y34" s="55">
        <v>15</v>
      </c>
      <c r="Z34" s="55"/>
      <c r="AA34" s="55">
        <v>9</v>
      </c>
      <c r="AB34" s="55">
        <v>228</v>
      </c>
    </row>
    <row r="35" spans="1:31" ht="15" thickBot="1" x14ac:dyDescent="0.25">
      <c r="A35" s="56">
        <v>43917</v>
      </c>
      <c r="B35" s="57">
        <v>3</v>
      </c>
      <c r="C35" s="57"/>
      <c r="D35" s="57">
        <v>2</v>
      </c>
      <c r="E35" s="57">
        <v>8</v>
      </c>
      <c r="F35" s="57">
        <v>5</v>
      </c>
      <c r="G35" s="57">
        <v>13</v>
      </c>
      <c r="H35" s="57">
        <v>15</v>
      </c>
      <c r="I35" s="57">
        <v>30</v>
      </c>
      <c r="J35" s="57"/>
      <c r="K35" s="57">
        <v>9</v>
      </c>
      <c r="L35" s="57"/>
      <c r="M35" s="57">
        <v>3</v>
      </c>
      <c r="N35" s="57">
        <v>12</v>
      </c>
      <c r="O35" s="57"/>
      <c r="P35" s="57"/>
      <c r="Q35" s="57"/>
      <c r="R35" s="57"/>
      <c r="S35" s="57">
        <v>1</v>
      </c>
      <c r="T35" s="57">
        <v>1</v>
      </c>
      <c r="U35" s="57">
        <v>2</v>
      </c>
      <c r="V35" s="47">
        <v>76</v>
      </c>
      <c r="W35" s="57"/>
      <c r="X35" s="57">
        <v>48</v>
      </c>
      <c r="Y35" s="57">
        <v>20</v>
      </c>
      <c r="Z35" s="57">
        <v>1</v>
      </c>
      <c r="AA35" s="57">
        <v>11</v>
      </c>
      <c r="AB35" s="57">
        <v>262</v>
      </c>
    </row>
    <row r="36" spans="1:31" ht="15" thickBot="1" x14ac:dyDescent="0.25">
      <c r="A36" s="54">
        <v>43918</v>
      </c>
      <c r="B36" s="55"/>
      <c r="C36" s="55"/>
      <c r="D36" s="55">
        <v>2</v>
      </c>
      <c r="E36" s="55">
        <v>9</v>
      </c>
      <c r="F36" s="55">
        <v>6</v>
      </c>
      <c r="G36" s="55">
        <v>13</v>
      </c>
      <c r="H36" s="55">
        <v>15</v>
      </c>
      <c r="I36" s="55">
        <v>37</v>
      </c>
      <c r="J36" s="55">
        <v>1</v>
      </c>
      <c r="K36" s="55"/>
      <c r="L36" s="55"/>
      <c r="M36" s="55">
        <v>4</v>
      </c>
      <c r="N36" s="55">
        <v>14</v>
      </c>
      <c r="O36" s="55"/>
      <c r="P36" s="55"/>
      <c r="Q36" s="55">
        <v>5</v>
      </c>
      <c r="R36" s="55"/>
      <c r="S36" s="55">
        <v>1</v>
      </c>
      <c r="T36" s="55">
        <v>2</v>
      </c>
      <c r="U36" s="55">
        <v>2</v>
      </c>
      <c r="V36" s="47">
        <v>87</v>
      </c>
      <c r="W36" s="55"/>
      <c r="X36" s="55">
        <v>55</v>
      </c>
      <c r="Y36" s="55">
        <v>21</v>
      </c>
      <c r="Z36" s="55"/>
      <c r="AA36" s="55">
        <v>15</v>
      </c>
      <c r="AB36" s="55">
        <v>302</v>
      </c>
    </row>
    <row r="37" spans="1:31" ht="15" thickBot="1" x14ac:dyDescent="0.25">
      <c r="A37" s="56">
        <v>43919</v>
      </c>
      <c r="B37" s="57"/>
      <c r="C37" s="57"/>
      <c r="D37" s="57">
        <v>2</v>
      </c>
      <c r="E37" s="57">
        <v>10</v>
      </c>
      <c r="F37" s="57">
        <v>6</v>
      </c>
      <c r="G37" s="57">
        <v>15</v>
      </c>
      <c r="H37" s="57">
        <v>16</v>
      </c>
      <c r="I37" s="57">
        <v>44</v>
      </c>
      <c r="J37" s="57"/>
      <c r="K37" s="57"/>
      <c r="L37" s="57"/>
      <c r="M37" s="57">
        <v>5</v>
      </c>
      <c r="N37" s="57">
        <v>17</v>
      </c>
      <c r="O37" s="57"/>
      <c r="P37" s="57"/>
      <c r="Q37" s="57">
        <v>5</v>
      </c>
      <c r="R37" s="57"/>
      <c r="S37" s="57">
        <v>2</v>
      </c>
      <c r="T37" s="57">
        <v>2</v>
      </c>
      <c r="U37" s="57">
        <v>2</v>
      </c>
      <c r="V37" s="47">
        <v>93</v>
      </c>
      <c r="W37" s="57"/>
      <c r="X37" s="57">
        <v>66</v>
      </c>
      <c r="Y37" s="57">
        <v>21</v>
      </c>
      <c r="Z37" s="57"/>
      <c r="AA37" s="57">
        <v>15</v>
      </c>
      <c r="AB37" s="57">
        <v>335</v>
      </c>
    </row>
    <row r="38" spans="1:31" ht="15" thickBot="1" x14ac:dyDescent="0.25">
      <c r="A38" s="54">
        <v>43920</v>
      </c>
      <c r="B38" s="55">
        <v>8</v>
      </c>
      <c r="C38" s="55"/>
      <c r="D38" s="55">
        <v>2</v>
      </c>
      <c r="E38" s="55">
        <v>13</v>
      </c>
      <c r="F38" s="55">
        <v>7</v>
      </c>
      <c r="G38" s="55">
        <v>15</v>
      </c>
      <c r="H38" s="55">
        <v>17</v>
      </c>
      <c r="I38" s="55">
        <v>53</v>
      </c>
      <c r="J38" s="55">
        <v>1</v>
      </c>
      <c r="K38" s="55">
        <v>12</v>
      </c>
      <c r="L38" s="55"/>
      <c r="M38" s="55">
        <v>6</v>
      </c>
      <c r="N38" s="55">
        <v>19</v>
      </c>
      <c r="O38" s="55"/>
      <c r="P38" s="55"/>
      <c r="Q38" s="55">
        <v>5</v>
      </c>
      <c r="R38" s="55"/>
      <c r="S38" s="55"/>
      <c r="T38" s="55">
        <v>2</v>
      </c>
      <c r="U38" s="55">
        <v>2</v>
      </c>
      <c r="V38" s="47">
        <v>105</v>
      </c>
      <c r="W38" s="55"/>
      <c r="X38" s="55">
        <v>77</v>
      </c>
      <c r="Y38" s="55">
        <v>26</v>
      </c>
      <c r="Z38" s="55">
        <v>1</v>
      </c>
      <c r="AA38" s="55">
        <v>21</v>
      </c>
      <c r="AB38" s="55">
        <v>394</v>
      </c>
    </row>
    <row r="39" spans="1:31" ht="15" thickBot="1" x14ac:dyDescent="0.25">
      <c r="A39" s="56">
        <v>43921</v>
      </c>
      <c r="B39" s="57">
        <v>11</v>
      </c>
      <c r="C39" s="57"/>
      <c r="D39" s="57">
        <v>2</v>
      </c>
      <c r="E39" s="57">
        <v>16</v>
      </c>
      <c r="F39" s="57">
        <v>10</v>
      </c>
      <c r="G39" s="57">
        <v>16</v>
      </c>
      <c r="H39" s="57">
        <v>20</v>
      </c>
      <c r="I39" s="57">
        <v>61</v>
      </c>
      <c r="J39" s="57">
        <v>2</v>
      </c>
      <c r="K39" s="57">
        <v>19</v>
      </c>
      <c r="L39" s="57"/>
      <c r="M39" s="57">
        <v>7</v>
      </c>
      <c r="N39" s="57">
        <v>21</v>
      </c>
      <c r="O39" s="57"/>
      <c r="P39" s="57"/>
      <c r="Q39" s="57">
        <v>7</v>
      </c>
      <c r="R39" s="57"/>
      <c r="S39" s="57">
        <v>2</v>
      </c>
      <c r="T39" s="57">
        <v>4</v>
      </c>
      <c r="U39" s="57">
        <v>3</v>
      </c>
      <c r="V39" s="47">
        <v>120</v>
      </c>
      <c r="W39" s="57"/>
      <c r="X39" s="57">
        <v>84</v>
      </c>
      <c r="Y39" s="57">
        <v>35</v>
      </c>
      <c r="Z39" s="57">
        <v>1</v>
      </c>
      <c r="AA39" s="57">
        <v>25</v>
      </c>
      <c r="AB39" s="57">
        <v>466</v>
      </c>
      <c r="AC39" s="10">
        <f>AB39-AB32</f>
        <v>311</v>
      </c>
    </row>
    <row r="40" spans="1:31" ht="15" thickBot="1" x14ac:dyDescent="0.25">
      <c r="A40" s="54">
        <v>43922</v>
      </c>
      <c r="B40" s="55">
        <v>11</v>
      </c>
      <c r="C40" s="55"/>
      <c r="D40" s="55">
        <v>3</v>
      </c>
      <c r="E40" s="55">
        <v>20</v>
      </c>
      <c r="F40" s="55">
        <v>11</v>
      </c>
      <c r="G40" s="55">
        <v>18</v>
      </c>
      <c r="H40" s="55">
        <v>23</v>
      </c>
      <c r="I40" s="55">
        <v>68</v>
      </c>
      <c r="J40" s="55">
        <v>2</v>
      </c>
      <c r="K40" s="55">
        <v>21</v>
      </c>
      <c r="L40" s="55"/>
      <c r="M40" s="55">
        <v>7</v>
      </c>
      <c r="N40" s="55">
        <v>23</v>
      </c>
      <c r="O40" s="55"/>
      <c r="P40" s="55"/>
      <c r="Q40" s="55">
        <v>7</v>
      </c>
      <c r="R40" s="55">
        <v>1</v>
      </c>
      <c r="S40" s="55">
        <v>3</v>
      </c>
      <c r="T40" s="55">
        <v>4</v>
      </c>
      <c r="U40" s="55">
        <v>4</v>
      </c>
      <c r="V40" s="47">
        <v>132</v>
      </c>
      <c r="W40" s="55">
        <v>1</v>
      </c>
      <c r="X40" s="55">
        <v>92</v>
      </c>
      <c r="Y40" s="55">
        <v>37</v>
      </c>
      <c r="Z40" s="55">
        <v>1</v>
      </c>
      <c r="AA40" s="55">
        <v>29</v>
      </c>
      <c r="AB40" s="55">
        <v>518</v>
      </c>
    </row>
    <row r="41" spans="1:31" ht="15" thickBot="1" x14ac:dyDescent="0.25">
      <c r="A41" s="56">
        <v>43923</v>
      </c>
      <c r="B41" s="57">
        <v>12</v>
      </c>
      <c r="C41" s="57"/>
      <c r="D41" s="57">
        <v>3</v>
      </c>
      <c r="E41" s="57">
        <v>23</v>
      </c>
      <c r="F41" s="57">
        <v>12</v>
      </c>
      <c r="G41" s="57">
        <v>19</v>
      </c>
      <c r="H41" s="57">
        <v>26</v>
      </c>
      <c r="I41" s="57">
        <v>76</v>
      </c>
      <c r="J41" s="57">
        <v>2</v>
      </c>
      <c r="K41" s="57">
        <v>23</v>
      </c>
      <c r="L41" s="57"/>
      <c r="M41" s="57">
        <v>7</v>
      </c>
      <c r="N41" s="57">
        <v>23</v>
      </c>
      <c r="O41" s="57"/>
      <c r="P41" s="57"/>
      <c r="Q41" s="57">
        <v>8</v>
      </c>
      <c r="R41" s="57">
        <v>1</v>
      </c>
      <c r="S41" s="57">
        <v>3</v>
      </c>
      <c r="T41" s="57">
        <v>4</v>
      </c>
      <c r="U41" s="57">
        <v>4</v>
      </c>
      <c r="V41" s="47">
        <v>141</v>
      </c>
      <c r="W41" s="57">
        <v>1</v>
      </c>
      <c r="X41" s="57">
        <v>107</v>
      </c>
      <c r="Y41" s="57">
        <v>40</v>
      </c>
      <c r="Z41" s="57">
        <v>1</v>
      </c>
      <c r="AA41" s="57">
        <v>36</v>
      </c>
      <c r="AB41" s="57">
        <v>572</v>
      </c>
    </row>
    <row r="42" spans="1:31" ht="15" thickBot="1" x14ac:dyDescent="0.25">
      <c r="A42" s="54">
        <v>43924</v>
      </c>
      <c r="B42" s="55">
        <v>12</v>
      </c>
      <c r="C42" s="55"/>
      <c r="D42" s="55">
        <v>3</v>
      </c>
      <c r="E42" s="55">
        <v>26</v>
      </c>
      <c r="F42" s="55">
        <v>14</v>
      </c>
      <c r="G42" s="55">
        <v>21</v>
      </c>
      <c r="H42" s="55">
        <v>31</v>
      </c>
      <c r="I42" s="55">
        <v>80</v>
      </c>
      <c r="J42" s="55">
        <v>2</v>
      </c>
      <c r="K42" s="55">
        <v>27</v>
      </c>
      <c r="L42" s="55"/>
      <c r="M42" s="55">
        <v>7</v>
      </c>
      <c r="N42" s="55">
        <v>23</v>
      </c>
      <c r="O42" s="55"/>
      <c r="P42" s="55"/>
      <c r="Q42" s="55">
        <v>8</v>
      </c>
      <c r="R42" s="55">
        <v>1</v>
      </c>
      <c r="S42" s="55">
        <v>3</v>
      </c>
      <c r="T42" s="55">
        <v>4</v>
      </c>
      <c r="U42" s="55">
        <v>5</v>
      </c>
      <c r="V42" s="47">
        <v>155</v>
      </c>
      <c r="W42" s="55">
        <v>1</v>
      </c>
      <c r="X42" s="55">
        <v>123</v>
      </c>
      <c r="Y42" s="55">
        <v>45</v>
      </c>
      <c r="Z42" s="55">
        <v>2</v>
      </c>
      <c r="AA42" s="55">
        <v>38</v>
      </c>
      <c r="AB42" s="55">
        <v>631</v>
      </c>
      <c r="AC42"/>
    </row>
    <row r="43" spans="1:31" ht="15" thickBot="1" x14ac:dyDescent="0.25">
      <c r="A43" s="56">
        <v>43925</v>
      </c>
      <c r="B43" s="57"/>
      <c r="C43" s="57"/>
      <c r="D43" s="57">
        <v>3</v>
      </c>
      <c r="E43" s="57">
        <v>28</v>
      </c>
      <c r="F43" s="57">
        <v>19</v>
      </c>
      <c r="G43" s="57">
        <v>24</v>
      </c>
      <c r="H43" s="57">
        <v>37</v>
      </c>
      <c r="I43" s="57">
        <v>93</v>
      </c>
      <c r="J43" s="57"/>
      <c r="K43" s="57"/>
      <c r="L43" s="57"/>
      <c r="M43" s="57">
        <v>7</v>
      </c>
      <c r="N43" s="57">
        <v>24</v>
      </c>
      <c r="O43" s="57">
        <v>0</v>
      </c>
      <c r="P43" s="57"/>
      <c r="Q43" s="57">
        <v>9</v>
      </c>
      <c r="R43" s="57">
        <v>1</v>
      </c>
      <c r="S43" s="57">
        <v>3</v>
      </c>
      <c r="T43" s="57">
        <v>5</v>
      </c>
      <c r="U43" s="57">
        <v>5</v>
      </c>
      <c r="V43" s="47">
        <v>165</v>
      </c>
      <c r="W43" s="57">
        <v>1</v>
      </c>
      <c r="X43" s="57">
        <v>138</v>
      </c>
      <c r="Y43" s="57">
        <v>51</v>
      </c>
      <c r="Z43" s="57">
        <v>2</v>
      </c>
      <c r="AA43" s="57">
        <v>41</v>
      </c>
      <c r="AB43" s="57">
        <v>697</v>
      </c>
    </row>
    <row r="44" spans="1:31" ht="15" thickBot="1" x14ac:dyDescent="0.25">
      <c r="A44" s="54">
        <v>43926</v>
      </c>
      <c r="B44" s="55"/>
      <c r="C44" s="55"/>
      <c r="D44" s="55">
        <v>3</v>
      </c>
      <c r="E44" s="55">
        <v>28</v>
      </c>
      <c r="F44" s="55">
        <v>19</v>
      </c>
      <c r="G44" s="55">
        <v>26</v>
      </c>
      <c r="H44" s="55">
        <v>40</v>
      </c>
      <c r="I44" s="55">
        <v>100</v>
      </c>
      <c r="J44" s="55"/>
      <c r="K44" s="55">
        <v>30</v>
      </c>
      <c r="L44" s="55"/>
      <c r="M44" s="55">
        <v>9</v>
      </c>
      <c r="N44" s="55">
        <v>26</v>
      </c>
      <c r="O44" s="55">
        <v>0</v>
      </c>
      <c r="P44" s="55"/>
      <c r="Q44" s="55">
        <v>9</v>
      </c>
      <c r="R44" s="55">
        <v>1</v>
      </c>
      <c r="S44" s="55">
        <v>3</v>
      </c>
      <c r="T44" s="55">
        <v>5</v>
      </c>
      <c r="U44" s="55">
        <v>7</v>
      </c>
      <c r="V44" s="47">
        <v>177</v>
      </c>
      <c r="W44" s="55">
        <v>2</v>
      </c>
      <c r="X44" s="55">
        <v>147</v>
      </c>
      <c r="Y44" s="55">
        <v>53</v>
      </c>
      <c r="Z44" s="55"/>
      <c r="AA44" s="55">
        <v>45</v>
      </c>
      <c r="AB44" s="55">
        <v>746</v>
      </c>
      <c r="AC44" s="10"/>
    </row>
    <row r="45" spans="1:31" ht="15" thickBot="1" x14ac:dyDescent="0.25">
      <c r="A45" s="56">
        <v>43927</v>
      </c>
      <c r="B45" s="57">
        <v>13</v>
      </c>
      <c r="C45" s="57"/>
      <c r="D45" s="57">
        <v>3</v>
      </c>
      <c r="E45" s="57">
        <v>31</v>
      </c>
      <c r="F45" s="57">
        <v>19</v>
      </c>
      <c r="G45" s="57">
        <v>26</v>
      </c>
      <c r="H45" s="57">
        <v>41</v>
      </c>
      <c r="I45" s="57">
        <v>111</v>
      </c>
      <c r="J45" s="57">
        <v>2</v>
      </c>
      <c r="K45" s="57">
        <v>31</v>
      </c>
      <c r="L45" s="57"/>
      <c r="M45" s="57">
        <v>9</v>
      </c>
      <c r="N45" s="57">
        <v>30</v>
      </c>
      <c r="O45" s="57">
        <v>0</v>
      </c>
      <c r="P45" s="57">
        <v>0</v>
      </c>
      <c r="Q45" s="57">
        <v>11</v>
      </c>
      <c r="R45" s="57">
        <v>1</v>
      </c>
      <c r="S45" s="57">
        <v>3</v>
      </c>
      <c r="T45" s="57">
        <v>6</v>
      </c>
      <c r="U45" s="57">
        <v>7</v>
      </c>
      <c r="V45" s="47">
        <v>189</v>
      </c>
      <c r="W45" s="57">
        <v>2</v>
      </c>
      <c r="X45" s="57">
        <v>160</v>
      </c>
      <c r="Y45" s="57">
        <v>56</v>
      </c>
      <c r="Z45" s="57">
        <v>3</v>
      </c>
      <c r="AA45" s="57">
        <v>48</v>
      </c>
      <c r="AB45" s="57">
        <v>802</v>
      </c>
    </row>
    <row r="46" spans="1:31" ht="15" thickBot="1" x14ac:dyDescent="0.25">
      <c r="A46" s="54">
        <v>43928</v>
      </c>
      <c r="B46" s="55">
        <v>16</v>
      </c>
      <c r="C46" s="55"/>
      <c r="D46" s="55">
        <v>3</v>
      </c>
      <c r="E46" s="55">
        <v>33</v>
      </c>
      <c r="F46" s="55">
        <v>19</v>
      </c>
      <c r="G46" s="55">
        <v>28</v>
      </c>
      <c r="H46" s="55">
        <v>44</v>
      </c>
      <c r="I46" s="55">
        <v>118</v>
      </c>
      <c r="J46" s="55">
        <v>2</v>
      </c>
      <c r="K46" s="55">
        <v>34</v>
      </c>
      <c r="L46" s="55"/>
      <c r="M46" s="55">
        <v>9</v>
      </c>
      <c r="N46" s="55">
        <v>33</v>
      </c>
      <c r="O46" s="55">
        <v>0</v>
      </c>
      <c r="P46" s="55">
        <v>0</v>
      </c>
      <c r="Q46" s="55">
        <v>13</v>
      </c>
      <c r="R46" s="55">
        <v>1</v>
      </c>
      <c r="S46" s="55">
        <v>3</v>
      </c>
      <c r="T46" s="55">
        <v>7</v>
      </c>
      <c r="U46" s="55">
        <v>8</v>
      </c>
      <c r="V46" s="47">
        <v>198</v>
      </c>
      <c r="W46" s="55">
        <v>2</v>
      </c>
      <c r="X46" s="55">
        <v>172</v>
      </c>
      <c r="Y46" s="55">
        <v>61</v>
      </c>
      <c r="Z46" s="55">
        <v>3</v>
      </c>
      <c r="AA46" s="55">
        <v>52</v>
      </c>
      <c r="AB46" s="55">
        <v>859</v>
      </c>
      <c r="AC46" s="10">
        <f>AB46-AB39</f>
        <v>393</v>
      </c>
    </row>
    <row r="47" spans="1:31" ht="15" thickBot="1" x14ac:dyDescent="0.25">
      <c r="A47" s="56">
        <v>43929</v>
      </c>
      <c r="B47" s="57">
        <v>16</v>
      </c>
      <c r="C47" s="57"/>
      <c r="D47" s="57">
        <v>3</v>
      </c>
      <c r="E47" s="57">
        <v>37</v>
      </c>
      <c r="F47" s="57">
        <v>21</v>
      </c>
      <c r="G47" s="57">
        <v>31</v>
      </c>
      <c r="H47" s="57">
        <v>45</v>
      </c>
      <c r="I47" s="57">
        <v>125</v>
      </c>
      <c r="J47" s="57">
        <v>2</v>
      </c>
      <c r="K47" s="57">
        <v>35</v>
      </c>
      <c r="L47" s="57"/>
      <c r="M47" s="57">
        <v>9</v>
      </c>
      <c r="N47" s="57">
        <v>34</v>
      </c>
      <c r="O47" s="57">
        <v>0</v>
      </c>
      <c r="P47" s="57">
        <v>0</v>
      </c>
      <c r="Q47" s="57">
        <v>15</v>
      </c>
      <c r="R47" s="57">
        <v>1</v>
      </c>
      <c r="S47" s="57">
        <v>3</v>
      </c>
      <c r="T47" s="57">
        <v>7</v>
      </c>
      <c r="U47" s="57">
        <v>8</v>
      </c>
      <c r="V47" s="47">
        <v>211</v>
      </c>
      <c r="W47" s="57">
        <v>4</v>
      </c>
      <c r="X47" s="57">
        <v>185</v>
      </c>
      <c r="Y47" s="57">
        <v>68</v>
      </c>
      <c r="Z47" s="57">
        <v>3</v>
      </c>
      <c r="AA47" s="57">
        <v>57</v>
      </c>
      <c r="AB47" s="57">
        <v>920</v>
      </c>
      <c r="AC47" s="57"/>
      <c r="AD47" s="10"/>
      <c r="AE47" s="10"/>
    </row>
    <row r="48" spans="1:31" ht="15" thickBot="1" x14ac:dyDescent="0.25">
      <c r="A48" s="54">
        <v>43930</v>
      </c>
      <c r="B48" s="55">
        <v>17</v>
      </c>
      <c r="C48" s="55"/>
      <c r="D48" s="55">
        <v>3</v>
      </c>
      <c r="E48" s="55">
        <v>38</v>
      </c>
      <c r="F48" s="55">
        <v>21</v>
      </c>
      <c r="G48" s="55">
        <v>33</v>
      </c>
      <c r="H48" s="55">
        <v>46</v>
      </c>
      <c r="I48" s="55"/>
      <c r="J48" s="55">
        <v>2</v>
      </c>
      <c r="K48" s="55"/>
      <c r="L48" s="55"/>
      <c r="M48" s="55">
        <v>9</v>
      </c>
      <c r="N48" s="55"/>
      <c r="O48" s="55">
        <v>0</v>
      </c>
      <c r="P48" s="55">
        <v>0</v>
      </c>
      <c r="Q48" s="55">
        <v>16</v>
      </c>
      <c r="R48" s="55">
        <v>1</v>
      </c>
      <c r="S48" s="55">
        <v>5</v>
      </c>
      <c r="T48" s="55">
        <v>9</v>
      </c>
      <c r="U48" s="55">
        <v>8</v>
      </c>
      <c r="V48" s="47">
        <v>219</v>
      </c>
      <c r="W48" s="55">
        <v>4</v>
      </c>
      <c r="X48" s="55"/>
      <c r="Y48" s="55">
        <v>73</v>
      </c>
      <c r="Z48" s="55">
        <v>3</v>
      </c>
      <c r="AA48" s="55">
        <v>62</v>
      </c>
      <c r="AB48" s="55">
        <v>948</v>
      </c>
      <c r="AC48" s="55"/>
    </row>
    <row r="49" spans="1:30" ht="15" thickBot="1" x14ac:dyDescent="0.25"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10"/>
    </row>
    <row r="50" spans="1:30" ht="15" thickBot="1" x14ac:dyDescent="0.25">
      <c r="A50" s="58"/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 spans="1:30" ht="15" thickBot="1" x14ac:dyDescent="0.25">
      <c r="A51" s="58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30" ht="15" thickBot="1" x14ac:dyDescent="0.25">
      <c r="A52" s="58"/>
      <c r="B52" s="56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 spans="1:30" ht="15" thickBot="1" x14ac:dyDescent="0.25">
      <c r="A53" s="58"/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30" ht="15" thickBot="1" x14ac:dyDescent="0.25">
      <c r="A54" s="58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30" ht="15" thickBot="1" x14ac:dyDescent="0.25">
      <c r="A55" s="58"/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30" ht="15" thickBot="1" x14ac:dyDescent="0.25">
      <c r="A56" s="58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 spans="1:30" ht="15" thickBot="1" x14ac:dyDescent="0.25">
      <c r="A57" s="58"/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30" ht="15" thickBot="1" x14ac:dyDescent="0.25">
      <c r="A58" s="58"/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 spans="1:30" ht="15" thickBot="1" x14ac:dyDescent="0.25">
      <c r="A59" s="58"/>
      <c r="B59" s="5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30" ht="15" thickBot="1" x14ac:dyDescent="0.25">
      <c r="A60" s="58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 spans="1:30" ht="15" thickBot="1" x14ac:dyDescent="0.25">
      <c r="A61" s="58"/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30" ht="15" thickBot="1" x14ac:dyDescent="0.25">
      <c r="A62" s="58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 spans="1:30" ht="15" thickBot="1" x14ac:dyDescent="0.25">
      <c r="A63" s="58"/>
      <c r="B63" s="54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30" ht="15" thickBot="1" x14ac:dyDescent="0.25">
      <c r="A64" s="58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 spans="1:29" ht="15" thickBot="1" x14ac:dyDescent="0.25">
      <c r="A65" s="58"/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x14ac:dyDescent="0.2">
      <c r="U66" s="48"/>
      <c r="V6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2020-04-09T19:50:55Z</dcterms:modified>
</cp:coreProperties>
</file>