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lf\Desktop\"/>
    </mc:Choice>
  </mc:AlternateContent>
  <xr:revisionPtr revIDLastSave="0" documentId="13_ncr:1_{FBCD393A-DBC3-4032-8635-70F43BEA909B}" xr6:coauthVersionLast="45" xr6:coauthVersionMax="45" xr10:uidLastSave="{00000000-0000-0000-0000-000000000000}"/>
  <bookViews>
    <workbookView xWindow="2295" yWindow="3690" windowWidth="28800" windowHeight="15885" xr2:uid="{2D9F9299-AACB-4735-AA95-864C2BEE8C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0" i="1" l="1"/>
  <c r="M30" i="1"/>
  <c r="Q29" i="1"/>
  <c r="L29" i="1"/>
  <c r="M29" i="1"/>
  <c r="O30" i="1" l="1"/>
  <c r="N30" i="1"/>
  <c r="P30" i="1"/>
  <c r="Q30" i="1" s="1"/>
  <c r="N29" i="1"/>
  <c r="P29" i="1"/>
  <c r="O29" i="1"/>
  <c r="M28" i="1"/>
  <c r="L28" i="1"/>
  <c r="P28" i="1" s="1"/>
  <c r="N28" i="1" l="1"/>
  <c r="O28" i="1"/>
</calcChain>
</file>

<file path=xl/sharedStrings.xml><?xml version="1.0" encoding="utf-8"?>
<sst xmlns="http://schemas.openxmlformats.org/spreadsheetml/2006/main" count="95" uniqueCount="67">
  <si>
    <t>SingleThread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</si>
  <si>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</si>
  <si>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</si>
  <si>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</si>
  <si>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</si>
  <si>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</si>
  <si>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</si>
  <si>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</si>
  <si>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</si>
  <si>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</si>
  <si>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</si>
  <si>
    <t>(s)</t>
  </si>
  <si>
    <t>Media ts1 a ts10</t>
  </si>
  <si>
    <t>Desv.Típ. Ts1 a ts10</t>
  </si>
  <si>
    <t>inf.(s)</t>
  </si>
  <si>
    <t>Sup.(s)</t>
  </si>
  <si>
    <t>Intervalo de Confianza de la media (95%)</t>
  </si>
  <si>
    <t>Productividad</t>
  </si>
  <si>
    <t>(tareas/min)</t>
  </si>
  <si>
    <t>Aceleracion</t>
  </si>
  <si>
    <t>-</t>
  </si>
  <si>
    <t>Procesador</t>
  </si>
  <si>
    <t>Nombre</t>
  </si>
  <si>
    <t>Frecuencia nominal del núcleo (GHz)</t>
  </si>
  <si>
    <t>Nombre en código (núcleo)</t>
  </si>
  <si>
    <t>Juegos de instrucciones</t>
  </si>
  <si>
    <t>Número de núcleos</t>
  </si>
  <si>
    <t>Número de hilos de ejecución</t>
  </si>
  <si>
    <t>Frecuencia actual del núcleo (GHz)</t>
  </si>
  <si>
    <t>Caché L1 instrucciones (KB)</t>
  </si>
  <si>
    <t>Caché L1 datos (KB)</t>
  </si>
  <si>
    <t>Caché L2 (KB)</t>
  </si>
  <si>
    <t>Caché L3 (MB)</t>
  </si>
  <si>
    <t>Placa base</t>
  </si>
  <si>
    <t>Fabricante y modelo</t>
  </si>
  <si>
    <t>Chipset</t>
  </si>
  <si>
    <t>Southbridge</t>
  </si>
  <si>
    <t>Memoria</t>
  </si>
  <si>
    <t>Tipo</t>
  </si>
  <si>
    <t>DDR3</t>
  </si>
  <si>
    <t>Tamaño (GB)</t>
  </si>
  <si>
    <t>HDD</t>
  </si>
  <si>
    <t>Disco del sistema</t>
  </si>
  <si>
    <t>S.O.</t>
  </si>
  <si>
    <t>Windows</t>
  </si>
  <si>
    <t>Linux</t>
  </si>
  <si>
    <t>Sistema utilizado</t>
  </si>
  <si>
    <t>Intel Core i7 2600k</t>
  </si>
  <si>
    <t>Sandy Bridge</t>
  </si>
  <si>
    <t>4x256KB</t>
  </si>
  <si>
    <t>3.40GHz</t>
  </si>
  <si>
    <t>4x32 KB</t>
  </si>
  <si>
    <t>8MB</t>
  </si>
  <si>
    <t>AsRock</t>
  </si>
  <si>
    <t>Intel Sandy Bridge</t>
  </si>
  <si>
    <t>Intel P67</t>
  </si>
  <si>
    <t>16 GB</t>
  </si>
  <si>
    <t>Windows 10 Professional 64 bits</t>
  </si>
  <si>
    <t>Maquina virtual</t>
  </si>
  <si>
    <t>7974MB</t>
  </si>
  <si>
    <t>ST1000DM003-1ER162 ATA Device</t>
  </si>
  <si>
    <t xml:space="preserve">ST1000DM003-1ER162 ATA Device
	ST1000DM003-1ER162 ATA Device
	Capacidad:	932 GB
	Con formato:	932 GB
	Disco del sistema:	No
	Archivo de paginación:	No
	Velocidad de lectura	16,4 KB/s
	Velocidad de escritura	0 KB/s
	Tiempo de actividad	0%
	Tiempo promedio de respuesta	0,1 ms
Disco 0 (D:)
	ST1000DM003-1ER162 ATA Device
	Capacidad:	932 GB
	Con formato:	932 GB
	Disco del sistema:	No
	Archivo de paginación:	No
	Velocidad de lectura	16,4 KB/s
	Velocidad de escritura	0 KB/s
	Tiempo de actividad	0%
	Tiempo promedio de respuesta	0,1 ms
Disco 0 (D:)
	ST1000DM003-1ER162 ATA Device
	Capacidad:	932 GB
	Con formato:	932 GB
	Disco del sistema:	No
	Archivo de paginación:	No
	Velocidad de lectura	16,4 KB/s
	Velocidad de escritura	0 KB/s
	Tiempo de actividad	0%
	Tiempo promedio de respuesta	0,1 ms
</t>
  </si>
  <si>
    <t>Ubuntu 18.04 3 its</t>
  </si>
  <si>
    <t>SingleThread-SIMD</t>
  </si>
  <si>
    <t>MultiThread</t>
  </si>
  <si>
    <t xml:space="preserve">EXCELL TRABAJO AC </t>
  </si>
  <si>
    <t>MMX, SSE1,AVX…..SSE4.2, EM64T, VT-x,AES AVX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</si>
</sst>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172B4D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/>
    <xf numFmtId="0" fontId="4" fillId="4" borderId="6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4" fillId="4" borderId="7" xfId="0" applyFont="1" applyFill="1" applyBorder="1"/>
    <xf numFmtId="0" fontId="0" fillId="0" borderId="0" xfId="0" applyBorder="1"/>
    <xf numFmtId="0" fontId="0" fillId="3" borderId="15" xfId="0" applyFill="1" applyBorder="1"/>
    <xf numFmtId="2" fontId="2" fillId="0" borderId="15" xfId="0" applyNumberFormat="1" applyFont="1" applyBorder="1"/>
    <xf numFmtId="2" fontId="0" fillId="0" borderId="15" xfId="0" applyNumberFormat="1" applyBorder="1"/>
    <xf numFmtId="2" fontId="3" fillId="0" borderId="15" xfId="0" applyNumberFormat="1" applyFont="1" applyBorder="1"/>
    <xf numFmtId="2" fontId="0" fillId="0" borderId="15" xfId="0" applyNumberForma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5" borderId="1" xfId="0" applyFill="1" applyBorder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4" xfId="0" applyFill="1" applyBorder="1" applyAlignment="1"/>
    <xf numFmtId="0" fontId="0" fillId="5" borderId="0" xfId="0" applyFill="1" applyBorder="1" applyAlignment="1"/>
    <xf numFmtId="0" fontId="0" fillId="5" borderId="5" xfId="0" applyFill="1" applyBorder="1" applyAlignment="1"/>
    <xf numFmtId="0" fontId="0" fillId="5" borderId="10" xfId="0" applyFill="1" applyBorder="1" applyAlignment="1"/>
    <xf numFmtId="0" fontId="0" fillId="5" borderId="11" xfId="0" applyFill="1" applyBorder="1" applyAlignment="1"/>
    <xf numFmtId="0" fontId="0" fillId="5" borderId="8" xfId="0" applyFill="1" applyBorder="1" applyAlignment="1"/>
    <xf numFmtId="0" fontId="0" fillId="5" borderId="12" xfId="0" applyFill="1" applyBorder="1" applyAlignment="1"/>
    <xf numFmtId="0" fontId="0" fillId="5" borderId="13" xfId="0" applyFill="1" applyBorder="1" applyAlignment="1"/>
    <xf numFmtId="0" fontId="0" fillId="5" borderId="14" xfId="0" applyFill="1" applyBorder="1" applyAlignment="1"/>
    <xf numFmtId="0" fontId="0" fillId="2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6" borderId="0" xfId="0" applyFill="1" applyBorder="1" applyAlignment="1"/>
    <xf numFmtId="0" fontId="0" fillId="6" borderId="5" xfId="0" applyFill="1" applyBorder="1" applyAlignment="1"/>
    <xf numFmtId="0" fontId="0" fillId="3" borderId="10" xfId="0" applyFill="1" applyBorder="1" applyAlignment="1">
      <alignment horizontal="left"/>
    </xf>
    <xf numFmtId="0" fontId="0" fillId="3" borderId="11" xfId="0" applyFill="1" applyBorder="1" applyAlignment="1"/>
    <xf numFmtId="0" fontId="0" fillId="3" borderId="8" xfId="0" applyFill="1" applyBorder="1" applyAlignment="1"/>
    <xf numFmtId="0" fontId="0" fillId="6" borderId="12" xfId="0" applyFill="1" applyBorder="1" applyAlignment="1">
      <alignment horizontal="left" wrapText="1"/>
    </xf>
    <xf numFmtId="0" fontId="0" fillId="6" borderId="13" xfId="0" applyFill="1" applyBorder="1" applyAlignment="1"/>
    <xf numFmtId="0" fontId="0" fillId="6" borderId="14" xfId="0" applyFill="1" applyBorder="1" applyAlignment="1"/>
    <xf numFmtId="0" fontId="0" fillId="6" borderId="1" xfId="0" applyFill="1" applyBorder="1" applyAlignment="1">
      <alignment horizontal="left"/>
    </xf>
    <xf numFmtId="0" fontId="0" fillId="6" borderId="2" xfId="0" applyFill="1" applyBorder="1" applyAlignment="1"/>
    <xf numFmtId="0" fontId="0" fillId="6" borderId="3" xfId="0" applyFill="1" applyBorder="1" applyAlignment="1"/>
    <xf numFmtId="0" fontId="0" fillId="6" borderId="10" xfId="0" applyFill="1" applyBorder="1" applyAlignment="1">
      <alignment horizontal="left"/>
    </xf>
    <xf numFmtId="0" fontId="0" fillId="6" borderId="11" xfId="0" applyFill="1" applyBorder="1" applyAlignment="1"/>
    <xf numFmtId="0" fontId="0" fillId="6" borderId="8" xfId="0" applyFill="1" applyBorder="1" applyAlignment="1"/>
    <xf numFmtId="0" fontId="4" fillId="3" borderId="12" xfId="0" applyFont="1" applyFill="1" applyBorder="1" applyAlignment="1">
      <alignment horizontal="center"/>
    </xf>
    <xf numFmtId="0" fontId="0" fillId="3" borderId="13" xfId="0" applyFill="1" applyBorder="1" applyAlignment="1"/>
    <xf numFmtId="0" fontId="0" fillId="3" borderId="14" xfId="0" applyFill="1" applyBorder="1" applyAlignment="1"/>
    <xf numFmtId="0" fontId="0" fillId="6" borderId="11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/>
    <xf numFmtId="0" fontId="0" fillId="3" borderId="5" xfId="0" applyFill="1" applyBorder="1" applyAlignment="1"/>
    <xf numFmtId="0" fontId="3" fillId="6" borderId="4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0" fillId="6" borderId="12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7C8B-70A1-4740-A96D-681B1EFFF746}">
  <dimension ref="A2:Q30"/>
  <sheetViews>
    <sheetView tabSelected="1" workbookViewId="0">
      <selection activeCell="F8" sqref="F8:H8"/>
    </sheetView>
  </sheetViews>
  <sheetFormatPr baseColWidth="10" defaultRowHeight="15" x14ac:dyDescent="0.25"/>
  <cols>
    <col min="1" max="1" width="19.5703125" customWidth="1"/>
    <col min="12" max="12" width="16.5703125" customWidth="1"/>
    <col min="13" max="13" width="18" customWidth="1"/>
    <col min="14" max="14" width="18.5703125" customWidth="1"/>
    <col min="15" max="15" width="20.28515625" customWidth="1"/>
    <col min="16" max="16" width="16.28515625" customWidth="1"/>
  </cols>
  <sheetData>
    <row r="2" spans="2:11" ht="17.25" x14ac:dyDescent="0.3">
      <c r="B2" s="19" t="s">
        <v>65</v>
      </c>
      <c r="C2" s="19"/>
      <c r="D2" s="19"/>
      <c r="E2" s="19"/>
    </row>
    <row r="4" spans="2:11" x14ac:dyDescent="0.25">
      <c r="C4" s="13"/>
      <c r="F4" s="50" t="s">
        <v>46</v>
      </c>
      <c r="G4" s="51"/>
      <c r="H4" s="52"/>
      <c r="I4" s="50" t="s">
        <v>58</v>
      </c>
      <c r="J4" s="51"/>
      <c r="K4" s="52"/>
    </row>
    <row r="5" spans="2:11" x14ac:dyDescent="0.25">
      <c r="B5" s="9" t="s">
        <v>21</v>
      </c>
      <c r="C5" s="20" t="s">
        <v>22</v>
      </c>
      <c r="D5" s="21"/>
      <c r="E5" s="22"/>
      <c r="F5" s="44" t="s">
        <v>47</v>
      </c>
      <c r="G5" s="45"/>
      <c r="H5" s="46"/>
      <c r="I5" s="44" t="s">
        <v>47</v>
      </c>
      <c r="J5" s="45"/>
      <c r="K5" s="46"/>
    </row>
    <row r="6" spans="2:11" x14ac:dyDescent="0.25">
      <c r="B6" s="10"/>
      <c r="C6" s="23" t="s">
        <v>23</v>
      </c>
      <c r="D6" s="24"/>
      <c r="E6" s="25"/>
      <c r="F6" s="33" t="s">
        <v>50</v>
      </c>
      <c r="G6" s="34"/>
      <c r="H6" s="35"/>
      <c r="I6" s="33" t="s">
        <v>50</v>
      </c>
      <c r="J6" s="34"/>
      <c r="K6" s="35"/>
    </row>
    <row r="7" spans="2:11" x14ac:dyDescent="0.25">
      <c r="B7" s="10"/>
      <c r="C7" s="23" t="s">
        <v>24</v>
      </c>
      <c r="D7" s="24"/>
      <c r="E7" s="25"/>
      <c r="F7" s="33" t="s">
        <v>48</v>
      </c>
      <c r="G7" s="36"/>
      <c r="H7" s="37"/>
      <c r="I7" s="33" t="s">
        <v>48</v>
      </c>
      <c r="J7" s="36"/>
      <c r="K7" s="37"/>
    </row>
    <row r="8" spans="2:11" x14ac:dyDescent="0.25">
      <c r="B8" s="10"/>
      <c r="C8" s="23" t="s">
        <v>25</v>
      </c>
      <c r="D8" s="24"/>
      <c r="E8" s="25"/>
      <c r="F8" s="62" t="s">
        <v>66</v>
      </c>
      <c r="G8" s="63"/>
      <c r="H8" s="64"/>
      <c r="I8" s="33" t="s">
        <v>66</v>
      </c>
      <c r="J8" s="34"/>
      <c r="K8" s="35"/>
    </row>
    <row r="9" spans="2:11" x14ac:dyDescent="0.25">
      <c r="B9" s="10"/>
      <c r="C9" s="23" t="s">
        <v>26</v>
      </c>
      <c r="D9" s="24"/>
      <c r="E9" s="25"/>
      <c r="F9" s="33">
        <v>4</v>
      </c>
      <c r="G9" s="36"/>
      <c r="H9" s="37"/>
      <c r="I9" s="33">
        <v>4</v>
      </c>
      <c r="J9" s="36"/>
      <c r="K9" s="37"/>
    </row>
    <row r="10" spans="2:11" x14ac:dyDescent="0.25">
      <c r="B10" s="10"/>
      <c r="C10" s="23" t="s">
        <v>27</v>
      </c>
      <c r="D10" s="24"/>
      <c r="E10" s="25"/>
      <c r="F10" s="55">
        <v>8</v>
      </c>
      <c r="G10" s="56"/>
      <c r="H10" s="57"/>
      <c r="I10" s="55">
        <v>8</v>
      </c>
      <c r="J10" s="56"/>
      <c r="K10" s="57"/>
    </row>
    <row r="11" spans="2:11" x14ac:dyDescent="0.25">
      <c r="B11" s="10"/>
      <c r="C11" s="23" t="s">
        <v>28</v>
      </c>
      <c r="D11" s="24"/>
      <c r="E11" s="25"/>
      <c r="F11" s="33" t="s">
        <v>50</v>
      </c>
      <c r="G11" s="34"/>
      <c r="H11" s="35"/>
      <c r="I11" s="33" t="s">
        <v>50</v>
      </c>
      <c r="J11" s="34"/>
      <c r="K11" s="35"/>
    </row>
    <row r="12" spans="2:11" x14ac:dyDescent="0.25">
      <c r="B12" s="10"/>
      <c r="C12" s="23" t="s">
        <v>29</v>
      </c>
      <c r="D12" s="24"/>
      <c r="E12" s="25"/>
      <c r="F12" s="58" t="s">
        <v>51</v>
      </c>
      <c r="G12" s="59"/>
      <c r="H12" s="60"/>
      <c r="I12" s="33" t="s">
        <v>51</v>
      </c>
      <c r="J12" s="34"/>
      <c r="K12" s="35"/>
    </row>
    <row r="13" spans="2:11" x14ac:dyDescent="0.25">
      <c r="B13" s="10"/>
      <c r="C13" s="23" t="s">
        <v>30</v>
      </c>
      <c r="D13" s="24"/>
      <c r="E13" s="25"/>
      <c r="F13" s="33" t="s">
        <v>51</v>
      </c>
      <c r="G13" s="34"/>
      <c r="H13" s="35"/>
      <c r="I13" s="33" t="s">
        <v>51</v>
      </c>
      <c r="J13" s="34"/>
      <c r="K13" s="35"/>
    </row>
    <row r="14" spans="2:11" x14ac:dyDescent="0.25">
      <c r="B14" s="10"/>
      <c r="C14" s="23" t="s">
        <v>31</v>
      </c>
      <c r="D14" s="24"/>
      <c r="E14" s="25"/>
      <c r="F14" s="33" t="s">
        <v>49</v>
      </c>
      <c r="G14" s="34"/>
      <c r="H14" s="35"/>
      <c r="I14" s="33" t="s">
        <v>49</v>
      </c>
      <c r="J14" s="34"/>
      <c r="K14" s="35"/>
    </row>
    <row r="15" spans="2:11" x14ac:dyDescent="0.25">
      <c r="B15" s="11"/>
      <c r="C15" s="23" t="s">
        <v>32</v>
      </c>
      <c r="D15" s="24"/>
      <c r="E15" s="25"/>
      <c r="F15" s="47" t="s">
        <v>52</v>
      </c>
      <c r="G15" s="53"/>
      <c r="H15" s="54"/>
      <c r="I15" s="47" t="s">
        <v>52</v>
      </c>
      <c r="J15" s="53"/>
      <c r="K15" s="54"/>
    </row>
    <row r="16" spans="2:11" x14ac:dyDescent="0.25">
      <c r="B16" s="9" t="s">
        <v>33</v>
      </c>
      <c r="C16" s="20" t="s">
        <v>34</v>
      </c>
      <c r="D16" s="21"/>
      <c r="E16" s="22"/>
      <c r="F16" s="44" t="s">
        <v>53</v>
      </c>
      <c r="G16" s="45"/>
      <c r="H16" s="46"/>
      <c r="I16" s="44" t="s">
        <v>53</v>
      </c>
      <c r="J16" s="45"/>
      <c r="K16" s="46"/>
    </row>
    <row r="17" spans="1:17" x14ac:dyDescent="0.25">
      <c r="B17" s="10"/>
      <c r="C17" s="23" t="s">
        <v>35</v>
      </c>
      <c r="D17" s="24"/>
      <c r="E17" s="25"/>
      <c r="F17" s="33" t="s">
        <v>54</v>
      </c>
      <c r="G17" s="36"/>
      <c r="H17" s="37"/>
      <c r="I17" s="33" t="s">
        <v>54</v>
      </c>
      <c r="J17" s="36"/>
      <c r="K17" s="37"/>
    </row>
    <row r="18" spans="1:17" x14ac:dyDescent="0.25">
      <c r="B18" s="11"/>
      <c r="C18" s="26" t="s">
        <v>36</v>
      </c>
      <c r="D18" s="27"/>
      <c r="E18" s="28"/>
      <c r="F18" s="47" t="s">
        <v>55</v>
      </c>
      <c r="G18" s="48"/>
      <c r="H18" s="49"/>
      <c r="I18" s="47" t="s">
        <v>55</v>
      </c>
      <c r="J18" s="48"/>
      <c r="K18" s="49"/>
    </row>
    <row r="19" spans="1:17" x14ac:dyDescent="0.25">
      <c r="B19" s="9" t="s">
        <v>37</v>
      </c>
      <c r="C19" s="20" t="s">
        <v>38</v>
      </c>
      <c r="D19" s="21"/>
      <c r="E19" s="22"/>
      <c r="F19" s="44" t="s">
        <v>39</v>
      </c>
      <c r="G19" s="45"/>
      <c r="H19" s="46"/>
      <c r="I19" s="44" t="s">
        <v>39</v>
      </c>
      <c r="J19" s="45"/>
      <c r="K19" s="46"/>
    </row>
    <row r="20" spans="1:17" x14ac:dyDescent="0.25">
      <c r="B20" s="11"/>
      <c r="C20" s="26" t="s">
        <v>40</v>
      </c>
      <c r="D20" s="27"/>
      <c r="E20" s="28"/>
      <c r="F20" s="38" t="s">
        <v>56</v>
      </c>
      <c r="G20" s="39"/>
      <c r="H20" s="40"/>
      <c r="I20" s="38" t="s">
        <v>59</v>
      </c>
      <c r="J20" s="39"/>
      <c r="K20" s="40"/>
    </row>
    <row r="21" spans="1:17" x14ac:dyDescent="0.25">
      <c r="B21" s="12" t="s">
        <v>41</v>
      </c>
      <c r="C21" s="29" t="s">
        <v>42</v>
      </c>
      <c r="D21" s="30"/>
      <c r="E21" s="31"/>
      <c r="F21" s="41" t="s">
        <v>61</v>
      </c>
      <c r="G21" s="42"/>
      <c r="H21" s="43"/>
      <c r="I21" s="61" t="s">
        <v>60</v>
      </c>
      <c r="J21" s="42"/>
      <c r="K21" s="43"/>
    </row>
    <row r="22" spans="1:17" x14ac:dyDescent="0.25">
      <c r="B22" s="9" t="s">
        <v>43</v>
      </c>
      <c r="C22" s="20" t="s">
        <v>44</v>
      </c>
      <c r="D22" s="21"/>
      <c r="E22" s="22"/>
      <c r="F22" s="44" t="s">
        <v>57</v>
      </c>
      <c r="G22" s="45"/>
      <c r="H22" s="46"/>
      <c r="I22" s="44" t="s">
        <v>57</v>
      </c>
      <c r="J22" s="45"/>
      <c r="K22" s="46"/>
    </row>
    <row r="23" spans="1:17" x14ac:dyDescent="0.25">
      <c r="B23" s="11"/>
      <c r="C23" s="26" t="s">
        <v>45</v>
      </c>
      <c r="D23" s="27"/>
      <c r="E23" s="28"/>
      <c r="F23" s="47" t="s">
        <v>62</v>
      </c>
      <c r="G23" s="48"/>
      <c r="H23" s="49"/>
      <c r="I23" s="47" t="s">
        <v>62</v>
      </c>
      <c r="J23" s="48"/>
      <c r="K23" s="49"/>
    </row>
    <row r="26" spans="1:17" x14ac:dyDescent="0.25">
      <c r="B26" s="1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  <c r="J26" s="2" t="s">
        <v>9</v>
      </c>
      <c r="K26" s="2" t="s">
        <v>10</v>
      </c>
      <c r="L26" s="2" t="s">
        <v>12</v>
      </c>
      <c r="M26" s="2" t="s">
        <v>13</v>
      </c>
      <c r="N26" s="32" t="s">
        <v>16</v>
      </c>
      <c r="O26" s="32"/>
      <c r="P26" s="3" t="s">
        <v>17</v>
      </c>
      <c r="Q26" s="4" t="s">
        <v>19</v>
      </c>
    </row>
    <row r="27" spans="1:17" x14ac:dyDescent="0.25">
      <c r="B27" s="5" t="s">
        <v>11</v>
      </c>
      <c r="C27" s="6" t="s">
        <v>11</v>
      </c>
      <c r="D27" s="6" t="s">
        <v>11</v>
      </c>
      <c r="E27" s="6" t="s">
        <v>11</v>
      </c>
      <c r="F27" s="6" t="s">
        <v>11</v>
      </c>
      <c r="G27" s="6" t="s">
        <v>11</v>
      </c>
      <c r="H27" s="6" t="s">
        <v>11</v>
      </c>
      <c r="I27" s="6" t="s">
        <v>11</v>
      </c>
      <c r="J27" s="6" t="s">
        <v>11</v>
      </c>
      <c r="K27" s="6" t="s">
        <v>11</v>
      </c>
      <c r="L27" s="6" t="s">
        <v>11</v>
      </c>
      <c r="M27" s="6" t="s">
        <v>11</v>
      </c>
      <c r="N27" s="6" t="s">
        <v>14</v>
      </c>
      <c r="O27" s="6" t="s">
        <v>15</v>
      </c>
      <c r="P27" s="7" t="s">
        <v>18</v>
      </c>
      <c r="Q27" s="8"/>
    </row>
    <row r="28" spans="1:17" x14ac:dyDescent="0.25">
      <c r="A28" s="14" t="s">
        <v>0</v>
      </c>
      <c r="B28" s="15">
        <v>8.18</v>
      </c>
      <c r="C28" s="16">
        <v>7.92</v>
      </c>
      <c r="D28" s="16">
        <v>7.87</v>
      </c>
      <c r="E28" s="16">
        <v>7.98</v>
      </c>
      <c r="F28" s="16">
        <v>7.96</v>
      </c>
      <c r="G28" s="16">
        <v>7.73</v>
      </c>
      <c r="H28" s="16">
        <v>7.87</v>
      </c>
      <c r="I28" s="16">
        <v>7.95</v>
      </c>
      <c r="J28" s="16">
        <v>7.96</v>
      </c>
      <c r="K28" s="16">
        <v>7.77</v>
      </c>
      <c r="L28" s="16">
        <f>AVERAGE(B28:K28)</f>
        <v>7.9189999999999996</v>
      </c>
      <c r="M28" s="17">
        <f>_xlfn.STDEV.S(B28:K28)</f>
        <v>0.12422649565298943</v>
      </c>
      <c r="N28" s="16">
        <f>L28-_xlfn.CONFIDENCE.T(0.05,M28,10)</f>
        <v>7.8301337184300985</v>
      </c>
      <c r="O28" s="16">
        <f>L28+_xlfn.CONFIDENCE.T(0.05,M28,10)</f>
        <v>8.0078662815698998</v>
      </c>
      <c r="P28" s="17">
        <f>60/L28</f>
        <v>7.5767142315948988</v>
      </c>
      <c r="Q28" s="18" t="s">
        <v>20</v>
      </c>
    </row>
    <row r="29" spans="1:17" x14ac:dyDescent="0.25">
      <c r="A29" s="14" t="s">
        <v>63</v>
      </c>
      <c r="B29" s="16">
        <v>4.7</v>
      </c>
      <c r="C29" s="16">
        <v>4.68</v>
      </c>
      <c r="D29" s="16">
        <v>4.5999999999999996</v>
      </c>
      <c r="E29" s="16">
        <v>4.67</v>
      </c>
      <c r="F29" s="16">
        <v>4.54</v>
      </c>
      <c r="G29" s="16">
        <v>4.53</v>
      </c>
      <c r="H29" s="16">
        <v>4.7</v>
      </c>
      <c r="I29" s="16">
        <v>4.5999999999999996</v>
      </c>
      <c r="J29" s="16">
        <v>5.2</v>
      </c>
      <c r="K29" s="16">
        <v>4.59</v>
      </c>
      <c r="L29" s="16">
        <f>AVERAGE(B29:K29)</f>
        <v>4.681</v>
      </c>
      <c r="M29" s="17">
        <f>_xlfn.STDEV.S(B29:K29)</f>
        <v>0.1927260577434545</v>
      </c>
      <c r="N29" s="16">
        <f>L29-_xlfn.CONFIDENCE.T(0.05,M29,10)</f>
        <v>4.5431320836327185</v>
      </c>
      <c r="O29" s="16">
        <f>L29+_xlfn.CONFIDENCE.T(0.05,M29,10)</f>
        <v>4.8188679163672816</v>
      </c>
      <c r="P29" s="17">
        <f>60/L29</f>
        <v>12.817773979918821</v>
      </c>
      <c r="Q29" s="16">
        <f>P29/P28</f>
        <v>1.6917325357829522</v>
      </c>
    </row>
    <row r="30" spans="1:17" x14ac:dyDescent="0.25">
      <c r="A30" s="14" t="s">
        <v>64</v>
      </c>
      <c r="B30" s="16">
        <v>2.31</v>
      </c>
      <c r="C30" s="16">
        <v>2.2200000000000002</v>
      </c>
      <c r="D30" s="16">
        <v>2.27</v>
      </c>
      <c r="E30" s="16">
        <v>1.89</v>
      </c>
      <c r="F30" s="16">
        <v>1.85</v>
      </c>
      <c r="G30" s="16">
        <v>1.98</v>
      </c>
      <c r="H30" s="16">
        <v>1.9</v>
      </c>
      <c r="I30" s="16">
        <v>1.9</v>
      </c>
      <c r="J30" s="16">
        <v>2.1</v>
      </c>
      <c r="K30" s="16">
        <v>1.9</v>
      </c>
      <c r="L30" s="16">
        <f>AVERAGE(B30:K30)</f>
        <v>2.032</v>
      </c>
      <c r="M30" s="17">
        <f>_xlfn.STDEV.S(B30:K30)</f>
        <v>0.17706244974898303</v>
      </c>
      <c r="N30" s="16">
        <f>L30-_xlfn.CONFIDENCE.T(0.05,M30,10)</f>
        <v>1.9053371537839812</v>
      </c>
      <c r="O30" s="16">
        <f>L30+_xlfn.CONFIDENCE.T(0.05,M30,10)</f>
        <v>2.1586628462160187</v>
      </c>
      <c r="P30" s="17">
        <f>60/L30</f>
        <v>29.527559055118111</v>
      </c>
      <c r="Q30" s="16">
        <f>P30/P28</f>
        <v>3.8971456692913384</v>
      </c>
    </row>
  </sheetData>
  <mergeCells count="61">
    <mergeCell ref="I14:K14"/>
    <mergeCell ref="I15:K15"/>
    <mergeCell ref="I16:K16"/>
    <mergeCell ref="I17:K17"/>
    <mergeCell ref="I23:K23"/>
    <mergeCell ref="I18:K18"/>
    <mergeCell ref="I19:K19"/>
    <mergeCell ref="I20:K20"/>
    <mergeCell ref="I21:K21"/>
    <mergeCell ref="I22:K22"/>
    <mergeCell ref="I9:K9"/>
    <mergeCell ref="I10:K10"/>
    <mergeCell ref="I11:K11"/>
    <mergeCell ref="I12:K12"/>
    <mergeCell ref="I13:K13"/>
    <mergeCell ref="I4:K4"/>
    <mergeCell ref="I5:K5"/>
    <mergeCell ref="I6:K6"/>
    <mergeCell ref="I7:K7"/>
    <mergeCell ref="I8:K8"/>
    <mergeCell ref="F4:H4"/>
    <mergeCell ref="F15:H15"/>
    <mergeCell ref="F16:H16"/>
    <mergeCell ref="F17:H17"/>
    <mergeCell ref="F18:H18"/>
    <mergeCell ref="F10:H10"/>
    <mergeCell ref="F12:H12"/>
    <mergeCell ref="F11:H11"/>
    <mergeCell ref="F13:H13"/>
    <mergeCell ref="F14:H14"/>
    <mergeCell ref="F5:H5"/>
    <mergeCell ref="F6:H6"/>
    <mergeCell ref="F7:H7"/>
    <mergeCell ref="F8:H8"/>
    <mergeCell ref="F9:H9"/>
    <mergeCell ref="C19:E19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F19:H19"/>
    <mergeCell ref="C20:E20"/>
    <mergeCell ref="C21:E21"/>
    <mergeCell ref="C22:E22"/>
    <mergeCell ref="C23:E23"/>
    <mergeCell ref="N26:O26"/>
    <mergeCell ref="F20:H20"/>
    <mergeCell ref="F21:H21"/>
    <mergeCell ref="F22:H22"/>
    <mergeCell ref="F23:H23"/>
    <mergeCell ref="B2:E2"/>
    <mergeCell ref="C5:E5"/>
    <mergeCell ref="C6:E6"/>
    <mergeCell ref="C7:E7"/>
    <mergeCell ref="C8:E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rodriguez</dc:creator>
  <cp:lastModifiedBy>adolfo rodriguez</cp:lastModifiedBy>
  <dcterms:created xsi:type="dcterms:W3CDTF">2019-10-15T11:10:56Z</dcterms:created>
  <dcterms:modified xsi:type="dcterms:W3CDTF">2019-12-13T16:03:42Z</dcterms:modified>
</cp:coreProperties>
</file>