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hidePivotFieldList="1" autoCompressPictures="0"/>
  <bookViews>
    <workbookView xWindow="0" yWindow="0" windowWidth="32000" windowHeight="18360" activeTab="1"/>
  </bookViews>
  <sheets>
    <sheet name="pivot" sheetId="14" r:id="rId1"/>
    <sheet name="Study" sheetId="2" r:id="rId2"/>
    <sheet name="Author" sheetId="1" r:id="rId3"/>
    <sheet name="Study-Author" sheetId="3" r:id="rId4"/>
    <sheet name="analytics" sheetId="8" r:id="rId5"/>
    <sheet name="checklist" sheetId="7" r:id="rId6"/>
    <sheet name="sumarizacao" sheetId="9" r:id="rId7"/>
    <sheet name="Sheet1" sheetId="12" r:id="rId8"/>
    <sheet name="Sheet2" sheetId="13" r:id="rId9"/>
  </sheets>
  <definedNames>
    <definedName name="_xlnm._FilterDatabase" localSheetId="8" hidden="1">Sheet2!$A$1:$B$53</definedName>
    <definedName name="_xlnm._FilterDatabase" localSheetId="1" hidden="1">Study!$A$2:$AN$54</definedName>
  </definedNames>
  <calcPr calcId="140001" concurrentCalc="0"/>
  <pivotCaches>
    <pivotCache cacheId="0" r:id="rId10"/>
  </pivotCaches>
  <extLst>
    <ext xmlns:mx="http://schemas.microsoft.com/office/mac/excel/2008/main" uri="{7523E5D3-25F3-A5E0-1632-64F254C22452}">
      <mx:ArchID Flags="2"/>
    </ext>
  </extLst>
</workbook>
</file>

<file path=xl/calcChain.xml><?xml version="1.0" encoding="utf-8"?>
<calcChain xmlns="http://schemas.openxmlformats.org/spreadsheetml/2006/main">
  <c r="B2" i="9" l="1"/>
  <c r="B3" i="9"/>
  <c r="B4" i="9"/>
  <c r="B5" i="9"/>
  <c r="B6" i="9"/>
  <c r="B7" i="9"/>
  <c r="B8" i="9"/>
  <c r="B9" i="9"/>
  <c r="B10" i="9"/>
  <c r="B11" i="9"/>
  <c r="B12" i="9"/>
  <c r="B13" i="9"/>
  <c r="B14" i="9"/>
  <c r="B15" i="9"/>
  <c r="B16" i="9"/>
  <c r="H57" i="2"/>
  <c r="H59" i="2"/>
  <c r="I59"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5" i="2"/>
  <c r="B46" i="2"/>
  <c r="B47" i="2"/>
  <c r="B48" i="2"/>
  <c r="B49" i="2"/>
  <c r="B50" i="2"/>
  <c r="B51" i="2"/>
  <c r="B52" i="2"/>
  <c r="B53" i="2"/>
  <c r="B54" i="2"/>
</calcChain>
</file>

<file path=xl/comments1.xml><?xml version="1.0" encoding="utf-8"?>
<comments xmlns="http://schemas.openxmlformats.org/spreadsheetml/2006/main">
  <authors>
    <author>Selleri</author>
    <author>Moisés Palma</author>
  </authors>
  <commentList>
    <comment ref="F2" authorId="0">
      <text>
        <r>
          <rPr>
            <b/>
            <sz val="9"/>
            <color indexed="81"/>
            <rFont val="Tahoma"/>
            <family val="2"/>
          </rPr>
          <t>Selleri:</t>
        </r>
        <r>
          <rPr>
            <sz val="9"/>
            <color indexed="81"/>
            <rFont val="Tahoma"/>
            <family val="2"/>
          </rPr>
          <t xml:space="preserve">
Publication channel</t>
        </r>
      </text>
    </comment>
    <comment ref="G2" authorId="0">
      <text>
        <r>
          <rPr>
            <b/>
            <sz val="9"/>
            <color indexed="81"/>
            <rFont val="Tahoma"/>
            <family val="2"/>
          </rPr>
          <t>Selleri:</t>
        </r>
        <r>
          <rPr>
            <sz val="9"/>
            <color indexed="81"/>
            <rFont val="Tahoma"/>
            <family val="2"/>
          </rPr>
          <t xml:space="preserve">
1- Conference
2- Journal
3- Workshop
4- Book Section</t>
        </r>
      </text>
    </comment>
    <comment ref="H2" authorId="0">
      <text>
        <r>
          <rPr>
            <b/>
            <sz val="9"/>
            <color indexed="81"/>
            <rFont val="Tahoma"/>
            <family val="2"/>
          </rPr>
          <t>Selleri:</t>
        </r>
        <r>
          <rPr>
            <sz val="9"/>
            <color indexed="81"/>
            <rFont val="Tahoma"/>
            <family val="2"/>
          </rPr>
          <t xml:space="preserve">
Where the study was performed.</t>
        </r>
      </text>
    </comment>
    <comment ref="J2" authorId="0">
      <text>
        <r>
          <rPr>
            <b/>
            <sz val="9"/>
            <color indexed="81"/>
            <rFont val="Tahoma"/>
            <family val="2"/>
          </rPr>
          <t>Selleri:</t>
        </r>
        <r>
          <rPr>
            <sz val="9"/>
            <color indexed="81"/>
            <rFont val="Tahoma"/>
            <family val="2"/>
          </rPr>
          <t xml:space="preserve">
Focus of the study.</t>
        </r>
      </text>
    </comment>
    <comment ref="K2" authorId="0">
      <text>
        <r>
          <rPr>
            <b/>
            <sz val="9"/>
            <color indexed="81"/>
            <rFont val="Tahoma"/>
            <family val="2"/>
          </rPr>
          <t>Selleri:</t>
        </r>
        <r>
          <rPr>
            <sz val="9"/>
            <color indexed="81"/>
            <rFont val="Tahoma"/>
            <family val="2"/>
          </rPr>
          <t xml:space="preserve">
1- Empirical
2- Theoretical
3- Secondary
4- Experience Report</t>
        </r>
      </text>
    </comment>
    <comment ref="L2" authorId="0">
      <text>
        <r>
          <rPr>
            <b/>
            <sz val="9"/>
            <color indexed="81"/>
            <rFont val="Tahoma"/>
            <family val="2"/>
          </rPr>
          <t>Selleri:</t>
        </r>
        <r>
          <rPr>
            <sz val="9"/>
            <color indexed="81"/>
            <rFont val="Tahoma"/>
            <family val="2"/>
          </rPr>
          <t xml:space="preserve">
1- Action Research
2- Case Study (Singlecase, Multicase)
3- Control Experiment
4- Ethnography
5- Grounded Theory
6- Mix Method
7- Quasi-Experiment
8- Survey</t>
        </r>
      </text>
    </comment>
    <comment ref="M2" authorId="0">
      <text>
        <r>
          <rPr>
            <b/>
            <sz val="9"/>
            <color indexed="81"/>
            <rFont val="Tahoma"/>
            <family val="2"/>
          </rPr>
          <t>Selleri:</t>
        </r>
        <r>
          <rPr>
            <sz val="9"/>
            <color indexed="81"/>
            <rFont val="Tahoma"/>
            <family val="2"/>
          </rPr>
          <t xml:space="preserve">
- Qualitative
- Quantitative
- Both</t>
        </r>
      </text>
    </comment>
    <comment ref="N2" authorId="0">
      <text>
        <r>
          <rPr>
            <b/>
            <sz val="9"/>
            <color indexed="81"/>
            <rFont val="Tahoma"/>
            <family val="2"/>
          </rPr>
          <t>Selleri:</t>
        </r>
        <r>
          <rPr>
            <sz val="9"/>
            <color indexed="81"/>
            <rFont val="Tahoma"/>
            <family val="2"/>
          </rPr>
          <t xml:space="preserve">
Statement of hypotheses, if any</t>
        </r>
      </text>
    </comment>
    <comment ref="O2" authorId="0">
      <text>
        <r>
          <rPr>
            <b/>
            <sz val="9"/>
            <color indexed="81"/>
            <rFont val="Tahoma"/>
            <family val="2"/>
          </rPr>
          <t>Selleri:</t>
        </r>
        <r>
          <rPr>
            <sz val="9"/>
            <color indexed="81"/>
            <rFont val="Tahoma"/>
            <family val="2"/>
          </rPr>
          <t xml:space="preserve">
Yes, no (number of groups, sample size)</t>
        </r>
      </text>
    </comment>
    <comment ref="P2" authorId="0">
      <text>
        <r>
          <rPr>
            <b/>
            <sz val="9"/>
            <color indexed="81"/>
            <rFont val="Tahoma"/>
            <family val="2"/>
          </rPr>
          <t>Selleri:</t>
        </r>
        <r>
          <rPr>
            <sz val="9"/>
            <color indexed="81"/>
            <rFont val="Tahoma"/>
            <family val="2"/>
          </rPr>
          <t xml:space="preserve">
How was the data obtained? (questionnaires, interviews, forms)</t>
        </r>
      </text>
    </comment>
    <comment ref="Q2" authorId="0">
      <text>
        <r>
          <rPr>
            <b/>
            <sz val="9"/>
            <color indexed="81"/>
            <rFont val="Tahoma"/>
            <family val="2"/>
          </rPr>
          <t>Selleri:</t>
        </r>
        <r>
          <rPr>
            <sz val="9"/>
            <color indexed="81"/>
            <rFont val="Tahoma"/>
            <family val="2"/>
          </rPr>
          <t xml:space="preserve">
1- Professionals
2- Students
3- Literature</t>
        </r>
      </text>
    </comment>
    <comment ref="T2" authorId="1">
      <text>
        <r>
          <rPr>
            <b/>
            <sz val="9"/>
            <color indexed="81"/>
            <rFont val="Calibri"/>
            <family val="2"/>
          </rPr>
          <t>Moisés Palma:</t>
        </r>
        <r>
          <rPr>
            <sz val="9"/>
            <color indexed="81"/>
            <rFont val="Calibri"/>
            <family val="2"/>
          </rPr>
          <t xml:space="preserve">
Low
Mid
High</t>
        </r>
      </text>
    </comment>
    <comment ref="U2" authorId="0">
      <text>
        <r>
          <rPr>
            <b/>
            <sz val="9"/>
            <color indexed="81"/>
            <rFont val="Tahoma"/>
            <family val="2"/>
          </rPr>
          <t>Selleri:</t>
        </r>
        <r>
          <rPr>
            <sz val="9"/>
            <color indexed="81"/>
            <rFont val="Tahoma"/>
            <family val="2"/>
          </rPr>
          <t xml:space="preserve">
- Beginner
- Mature</t>
        </r>
      </text>
    </comment>
    <comment ref="V2" authorId="0">
      <text>
        <r>
          <rPr>
            <b/>
            <sz val="9"/>
            <color indexed="81"/>
            <rFont val="Tahoma"/>
            <family val="2"/>
          </rPr>
          <t>Selleri:</t>
        </r>
        <r>
          <rPr>
            <sz val="9"/>
            <color indexed="81"/>
            <rFont val="Tahoma"/>
            <family val="2"/>
          </rPr>
          <t xml:space="preserve">
- Industry
- In-house/supplier
- Product and processes used</t>
        </r>
      </text>
    </comment>
    <comment ref="W2" authorId="0">
      <text>
        <r>
          <rPr>
            <b/>
            <sz val="9"/>
            <color indexed="81"/>
            <rFont val="Tahoma"/>
            <family val="2"/>
          </rPr>
          <t>Selleri:</t>
        </r>
        <r>
          <rPr>
            <sz val="9"/>
            <color indexed="81"/>
            <rFont val="Tahoma"/>
            <family val="2"/>
          </rPr>
          <t xml:space="preserve">
Domain, Coment</t>
        </r>
      </text>
    </comment>
    <comment ref="X2" authorId="0">
      <text>
        <r>
          <rPr>
            <b/>
            <sz val="9"/>
            <color indexed="81"/>
            <rFont val="Tahoma"/>
            <family val="2"/>
          </rPr>
          <t>Selleri:</t>
        </r>
        <r>
          <rPr>
            <sz val="9"/>
            <color indexed="81"/>
            <rFont val="Tahoma"/>
            <family val="2"/>
          </rPr>
          <t xml:space="preserve">
Months, year, weeks, hour, semester, days</t>
        </r>
      </text>
    </comment>
    <comment ref="AG2" authorId="0">
      <text>
        <r>
          <rPr>
            <b/>
            <sz val="9"/>
            <color indexed="81"/>
            <rFont val="Tahoma"/>
            <family val="2"/>
          </rPr>
          <t>Selleri:</t>
        </r>
        <r>
          <rPr>
            <sz val="9"/>
            <color indexed="81"/>
            <rFont val="Tahoma"/>
            <family val="2"/>
          </rPr>
          <t xml:space="preserve">
Limitations, threats to validity</t>
        </r>
      </text>
    </comment>
    <comment ref="AH2" authorId="0">
      <text>
        <r>
          <rPr>
            <b/>
            <sz val="9"/>
            <color indexed="81"/>
            <rFont val="Tahoma"/>
            <family val="2"/>
          </rPr>
          <t>Selleri:</t>
        </r>
        <r>
          <rPr>
            <sz val="9"/>
            <color indexed="81"/>
            <rFont val="Tahoma"/>
            <family val="2"/>
          </rPr>
          <t xml:space="preserve">
Research, practice</t>
        </r>
      </text>
    </comment>
  </commentList>
</comments>
</file>

<file path=xl/sharedStrings.xml><?xml version="1.0" encoding="utf-8"?>
<sst xmlns="http://schemas.openxmlformats.org/spreadsheetml/2006/main" count="2373" uniqueCount="679">
  <si>
    <t>Name</t>
  </si>
  <si>
    <t>Afiliation</t>
  </si>
  <si>
    <t>Country</t>
  </si>
  <si>
    <t>Title</t>
  </si>
  <si>
    <t>Year</t>
  </si>
  <si>
    <t>Research Question</t>
  </si>
  <si>
    <t>Research Method</t>
  </si>
  <si>
    <t>IdAutor</t>
  </si>
  <si>
    <t>a1</t>
  </si>
  <si>
    <t>a2</t>
  </si>
  <si>
    <t>IdStudy</t>
  </si>
  <si>
    <t>Agile Method</t>
  </si>
  <si>
    <t>Research Hypothesis</t>
  </si>
  <si>
    <t>Definition of Agile</t>
  </si>
  <si>
    <t>Data Collection</t>
  </si>
  <si>
    <t>CMMI Areas</t>
  </si>
  <si>
    <t>Findings and conclusions</t>
  </si>
  <si>
    <t>Validity</t>
  </si>
  <si>
    <t>Relevance</t>
  </si>
  <si>
    <t>Study Aim</t>
  </si>
  <si>
    <t>Benefits</t>
  </si>
  <si>
    <t>Limitations</t>
  </si>
  <si>
    <t>Id</t>
  </si>
  <si>
    <t>Date</t>
  </si>
  <si>
    <t>Design</t>
  </si>
  <si>
    <t>Analysis Method</t>
  </si>
  <si>
    <t>Team Size</t>
  </si>
  <si>
    <t>Subjects</t>
  </si>
  <si>
    <t>Experience</t>
  </si>
  <si>
    <t>Project Domain</t>
  </si>
  <si>
    <t>Project Duration</t>
  </si>
  <si>
    <t>Setting</t>
  </si>
  <si>
    <t>CMMI Level</t>
  </si>
  <si>
    <t>Control Group</t>
  </si>
  <si>
    <t>Agile Practices</t>
  </si>
  <si>
    <t>Bibliographic reference</t>
  </si>
  <si>
    <t>Design of study</t>
  </si>
  <si>
    <t>Age</t>
  </si>
  <si>
    <t>Education</t>
  </si>
  <si>
    <t>Sample description</t>
  </si>
  <si>
    <t>Study Findings</t>
  </si>
  <si>
    <t>Channel</t>
  </si>
  <si>
    <t>Type</t>
  </si>
  <si>
    <t>s1</t>
  </si>
  <si>
    <t>7 Years of Agile Management</t>
  </si>
  <si>
    <t>Christ Vriens</t>
  </si>
  <si>
    <t>René Barto</t>
  </si>
  <si>
    <t>Philips Research - Software Engineering Services (SES)</t>
  </si>
  <si>
    <t>Autor</t>
  </si>
  <si>
    <t>Christ Vriens; René Barto</t>
  </si>
  <si>
    <t>Conference Paper</t>
  </si>
  <si>
    <t>Netherlands</t>
  </si>
  <si>
    <t>NA</t>
  </si>
  <si>
    <t>Experience Report</t>
  </si>
  <si>
    <t>-</t>
  </si>
  <si>
    <t>Mature</t>
  </si>
  <si>
    <t>In-house</t>
  </si>
  <si>
    <t>No</t>
  </si>
  <si>
    <t>CMM Level 2</t>
  </si>
  <si>
    <t>All from XP, some managerial and organizational from Scrum and PDCA as aditional practice (p391)</t>
  </si>
  <si>
    <t>18 software engineers</t>
  </si>
  <si>
    <t>Practice</t>
  </si>
  <si>
    <t>"certification was not, and shall never be, a goal by itself! We used it in order to measure the progress of our quality activities with guided self-assessments, called Interim Maturity Evaluations (IME) in CMM, and to be able to benchmark our software development process with other organisations." (p391)</t>
  </si>
  <si>
    <t>Both</t>
  </si>
  <si>
    <t>Quality Assurance (QA); RM; PP; PT; e CM; SM not assessed</t>
  </si>
  <si>
    <t>"It was certainly tempting to overdo this implementation with lots of processes and documentation to minimize the risk of not passing the certification, but we decided to go for the thinnest quality manual that was ever certified for CMM Level 2 in order to remain as lean and mean possible." (p.391); "only instantiate formal approval by management for (changes to) commitments to external parties (outside Philips Research) and not for internal customers." (p391); "each project has to issue a Project Status Report (PSR) each month (which is two iterations)" (p391); "the backlog and iteration planning can be tracked for each project via burn down charts [4] with the aid of an organizational database which we named Project Planning and Tracking System (PPTS)" (p391); "Adding a QA Officer in order to provide management with appropriate visibility, as demanded by the CMM, seemed to be perpendicular to our agile viewpoint though." (p391-392); "Each team leader is nowadays also QA officer of another project team and it has become a highly respected project-independent role in our organization as it is implemented as a sounding board and has a reporting and escalation responsibility to management." (p392); "Nowadays we wait at least several iterations, until the level of trust between the customer and the programming team is at such a level that we can gradually introduce agile topics to the customer." (p392); "Adhering to CMM L2 also requires introduction of metrics [...]. We have implemented this by automatically deriving metrics as much as possible." (p393)</t>
  </si>
  <si>
    <t>"One of the major drawbacks of keeping track of planning in an automated tool such as PPTS is that data are only electronically available. The advantage of having a big visible chart showing the project progress and burn-down continuously" (p393)</t>
  </si>
  <si>
    <t>Challenges</t>
  </si>
  <si>
    <t>"investigate the practical aspects of mature software process development and implementation in a commercial software company of relatively small size in China." (p609)</t>
  </si>
  <si>
    <t>"concentrates on practical questions and challenges facing the small companies." (p609)</t>
  </si>
  <si>
    <t>Qualitative</t>
  </si>
  <si>
    <t>30 software engineers</t>
  </si>
  <si>
    <t>"Combining flexibility and control without impeding a small company’s innovative nature. Finding the resources and assigning responsibility for process improvement, because of limited resources." (p609)</t>
  </si>
  <si>
    <t>3 KPAs</t>
  </si>
  <si>
    <t xml:space="preserve">"Besides RUP, a rich set of software engineering practices, including some of XP and SCRUM practices, were introduced in the process, such as testing driven development, refactoring and product backlog." (p610); </t>
  </si>
  <si>
    <t>Training costs more than expected</t>
  </si>
  <si>
    <t>XP+Scrum</t>
  </si>
  <si>
    <t>Def. of CMMI</t>
  </si>
  <si>
    <t>Professional</t>
  </si>
  <si>
    <t>"Although our essential goal was to improve software process, not to pass CMMI assessment, we decided to use the language of the CMMI to gain the management’s cooperation and support." (p609); "We chose IDEAL [5] methodology to run this CMMI-based process improvement project." (p609); "It is essential to first establish top management’s commitment and to identify quality objectives of the company." (p609); "So, four part-time engineers were assigned as the “SQA engineers”, while they still had their own software development projects. [...]. One full-time quality manager acted as an “SQA coordinator”." (p610); "The tasks for redefining the organizational process were organized as a project, with one full-time quality manager and some part-time senior engineers from software development projects." (p610); "For a specific project, project managers or process engineers took the organization process and further refined it." (p610); "After the process model was approved, all engineers and managers were scheduled for training [...]. Also the model was made widely available by the modeling tool on the intranet [...]." (p610); "[...] SPI activities should be supported by software process automation tools or process centered environments, especially in small companies with limited resources." (p611); "We established a measurement warehouse to use historical data for project estimating, planning, and statistical analyses." (p611); Lessons: "1)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 (p611)</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</si>
  <si>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</si>
  <si>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</si>
  <si>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</si>
  <si>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</si>
  <si>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</si>
  <si>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</si>
  <si>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</si>
  <si>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</si>
  <si>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</si>
  <si>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</si>
  <si>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</si>
  <si>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</si>
  <si>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</si>
  <si>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</si>
  <si>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</si>
  <si>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</si>
  <si>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</si>
  <si>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</si>
  <si>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</si>
  <si>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</si>
  <si>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</si>
  <si>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</si>
  <si>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</si>
  <si>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</si>
  <si>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</si>
  <si>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</si>
  <si>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</si>
  <si>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</si>
  <si>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</si>
  <si>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</si>
  <si>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</si>
  <si>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</si>
  <si>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</si>
  <si>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</si>
  <si>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</si>
  <si>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</si>
  <si>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</si>
  <si>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Strengths and barriers behind the successful agile deployment--insights from the three software intensive companies in Finland</t>
  </si>
  <si>
    <t>Minna Pikkarainen, Outi Salo, Raija Kuusela, Pekka Abrahamsson</t>
  </si>
  <si>
    <t>APOS '08: Proceedings of the 2008 international workshop on Scrutinizing agile practices or shoot-out at the agile corral</t>
  </si>
  <si>
    <t>Proceedings of the Second XP Universe and First Agile Universe Conference on Extreme Programming and Agile Methods - XP/Agile Universe 2002</t>
  </si>
  <si>
    <t>Evaluation of the Archetypes Based Development</t>
  </si>
  <si>
    <t>Gunnar Piho, Jaak Tepandi, Mart Roost</t>
  </si>
  <si>
    <t>Proceeding of the 2011 conference on Databases and Information Systems VI: Selected Papers from the Ninth International Baltic Conference, DB&amp;IS 2010</t>
  </si>
  <si>
    <t>Maturing XP through the CMM</t>
  </si>
  <si>
    <t>Jonas Martinsson</t>
  </si>
  <si>
    <t>XP'03: Proceedings of the 4th international conference on Extreme programming and agile processes in software engineering</t>
  </si>
  <si>
    <t>Towards a framework for understanding the relationships between classical software engineering and agile methodologies</t>
  </si>
  <si>
    <t>Li Jiang, Armin Eberlein</t>
  </si>
  <si>
    <t>Framework of agile patterns</t>
  </si>
  <si>
    <t>Teodora Bozheva, Maria Elisa Gallo</t>
  </si>
  <si>
    <t>EuroSPI'05: Proceedings of the 12th European conference on Software Process Improvement</t>
  </si>
  <si>
    <t>Experience of executing fixed price off-shored agile project</t>
  </si>
  <si>
    <t>Udayan Banerjee, Eswaran Narasimhan, N. Kanakalata</t>
  </si>
  <si>
    <t>ISEC '11: Proceedings of the 4th India Software Engineering Conference</t>
  </si>
  <si>
    <t>Agile versus CMMI - process template selection and integration with microsoft team foundation server</t>
  </si>
  <si>
    <t>Robert Leithiser, Drew Hamilton</t>
  </si>
  <si>
    <t>ACM-SE 46: Proceedings of the 46th Annual Southeast Regional Conference on XX</t>
  </si>
  <si>
    <t>Agile Meets CMMI: Culture Clash or Common Cause?</t>
  </si>
  <si>
    <t>Richard Turner, Apurva Jain</t>
  </si>
  <si>
    <t>Scrum and CMMI Level 5: The Magic Potion for Code Warriors</t>
  </si>
  <si>
    <t>Sutherland, J.</t>
  </si>
  <si>
    <t>AGILE CMMI from SMEs perspective</t>
  </si>
  <si>
    <t>Agile methodology in software development (SMEs) of Pakistan software industry for successful software projects (CMM framework)</t>
  </si>
  <si>
    <t>Khan, M.I.</t>
  </si>
  <si>
    <t>Mature Agile with a Twist of CMMI</t>
  </si>
  <si>
    <t>Jakobsen, C.R.</t>
  </si>
  <si>
    <t>Baker, S.W.</t>
  </si>
  <si>
    <t>Extreme programming from a CMM perspective</t>
  </si>
  <si>
    <t>Paulk, M.C.</t>
  </si>
  <si>
    <t>From CMMI and isolation to Scrum, Agile, Lean and collaboration</t>
  </si>
  <si>
    <t>Mads Troels Hansen, Hans Baggesen</t>
  </si>
  <si>
    <t>Scrum and CMMI Going from Good to Great</t>
  </si>
  <si>
    <t>How the FBI Learned to Catch Bad Guys One Iteration at a Time</t>
  </si>
  <si>
    <t>Babuscio, J.</t>
  </si>
  <si>
    <t>Toward maturity model for extreme programming</t>
  </si>
  <si>
    <t>Nawrocki, J.</t>
  </si>
  <si>
    <t>Using Agile Story Points as an Estimation Technique in CMMI Organizations</t>
  </si>
  <si>
    <t>El Deen Hamouda, A.</t>
  </si>
  <si>
    <t xml:space="preserve">Systematic analyses and comparison of development performance and product quality of Incremental Process and Agile Process, Information and Software Technology,   </t>
  </si>
  <si>
    <t xml:space="preserve">Ayca Tarhan, Seda Gunes Yilmaz, </t>
  </si>
  <si>
    <t xml:space="preserve"> Standards compliance helps value creation in agile projects  </t>
  </si>
  <si>
    <t xml:space="preserve">Bakalova, Z., Daneva, M., Nguen, T.  </t>
  </si>
  <si>
    <t xml:space="preserve">Story card Maturity Model (SMM): A process improvement framework for agile requirements engineering practices  </t>
  </si>
  <si>
    <t xml:space="preserve">Patel, C., Ramachandran, M.  </t>
  </si>
  <si>
    <t xml:space="preserve">Achieving CMMI level 2 with enhanced extreme programming approach  </t>
  </si>
  <si>
    <t>Blending Scrum practices and CMMI project management process areas</t>
  </si>
  <si>
    <t>Ana Sofia C. MarÃ§alBruno Celso C. de FreitasFelipe S. Furtado SoaresMaria Elizabeth S. FurtadoTeresa M. MacielArnaldo D. Belchior</t>
  </si>
  <si>
    <t>Mapping CMMI Level 2 to Scrum Practices: An Experience Report</t>
  </si>
  <si>
    <t>Jessica Diaz Juan GarbajosaJose A. Calvo-Manzano</t>
  </si>
  <si>
    <t>Enterprise Process Model for Extreme Programming with CMMI Framework</t>
  </si>
  <si>
    <t>Sung Wook LeeHaeng Kon KimRoger Y. Lee</t>
  </si>
  <si>
    <t>Agile Software Development and CMMI: What We Do Not Know about Dancing with Elephants</t>
  </si>
  <si>
    <t>CÃ©lio SantanaCristine GusmÃ£oLiana SoaresCaryna PinheiroTeresa MacielAlexandre VasconcelosAna Rouiller</t>
  </si>
  <si>
    <t>Maturing in Agile: What Is It About?</t>
  </si>
  <si>
    <t>Rafaela Mantovani FontanaSheila ReinehrAndreia Malucelli</t>
  </si>
  <si>
    <t>An Agile CMM</t>
  </si>
  <si>
    <t xml:space="preserve">  Speculation of CMMI in agile methodology  </t>
  </si>
  <si>
    <t xml:space="preserve"> Aggarwal, S.K., Deep, V., Singh, R.  </t>
  </si>
  <si>
    <t xml:space="preserve"> Rönkkö, M., Peltonen, J., Frühwirth, C.  </t>
  </si>
  <si>
    <t xml:space="preserve">Kähkönen, T., Abrahamsson, P.  </t>
  </si>
  <si>
    <t>Extreme Programming Modified: Embrace Requirements Engineering Practices</t>
  </si>
  <si>
    <t>Jerzy R. Nawrocki, Michal Jasiñski, Bartosz Walter, Adam Wojciechowski</t>
  </si>
  <si>
    <t>RE '02: Proceedings of the 10th Anniversary IEEE Joint International Conference on Requirements Engineering</t>
  </si>
  <si>
    <t>Configuring hybrid agile-traditional software processes</t>
  </si>
  <si>
    <t>Adam Geras, Michael Smith, James Miller</t>
  </si>
  <si>
    <t>XP'06: Proceedings of the 7th international conference on Extreme Programming and Agile Processes in Software Engineering</t>
  </si>
  <si>
    <t>Reconciling Agility and Discipline in COTS Selection Processes</t>
  </si>
  <si>
    <t>Navarrete, F.</t>
  </si>
  <si>
    <t>Process model and software process improvement for small software organization: An ethnographic study in Indonesia</t>
  </si>
  <si>
    <t>Hidayah, I.</t>
  </si>
  <si>
    <t>Ahaa - agile, hybrid assessment method for automotive, safety critical smes</t>
  </si>
  <si>
    <t>Stretching agile to fit CMMI level 3 - the story of creating MSF for CMMI® process improvement at Microsoft corporation</t>
  </si>
  <si>
    <t>Formalizing agility, part 2: how an agile organization embraced the CMMI</t>
  </si>
  <si>
    <t>Formalizing agility: an agile organization's journey toward CMMI accreditation</t>
  </si>
  <si>
    <t>Applying Agility Framework in Small and Medium Enterprises</t>
  </si>
  <si>
    <t>Suphak SuwanyaWerasak Kurutach</t>
  </si>
  <si>
    <t>Process Improvement in Turbulent Times — Is CMM Still an Answer?</t>
  </si>
  <si>
    <t>Karl Lebsanft</t>
  </si>
  <si>
    <t>A case study of software process improvement with CMMI-DEV and Scrum in Spanish companies</t>
  </si>
  <si>
    <t>Garzas J., Paulk M.C.</t>
  </si>
  <si>
    <t>Adept: A unified assessment method for small software companies</t>
  </si>
  <si>
    <t>Fergal Mc Caffery; Philip S. Taylor; Gerry Coleman</t>
  </si>
  <si>
    <t>Journal Paper</t>
  </si>
  <si>
    <t>Blending agile development methods with CMMI</t>
  </si>
  <si>
    <t>Glen B. Alleman</t>
  </si>
  <si>
    <t>USA</t>
  </si>
  <si>
    <t>Lessons learned in using agile methods for process improvement</t>
  </si>
  <si>
    <t>Nelson Perez; Ernest Ambrose</t>
  </si>
  <si>
    <t>s50</t>
  </si>
  <si>
    <t>Optimizing software development process: A case study for integrated Agile-CMMI process model</t>
  </si>
  <si>
    <t>Tsvetelina Kovacheva; Nikolay Todorov</t>
  </si>
  <si>
    <t>SCRUM meets CMMi</t>
  </si>
  <si>
    <t>Pablo Santos</t>
  </si>
  <si>
    <t>Spain</t>
  </si>
  <si>
    <t>Software Development: Planning x Agility</t>
  </si>
  <si>
    <t>Enrico de Sousa Visconti; Edison Spina</t>
  </si>
  <si>
    <t>Implementing CMMI using a Combination of Agile Methods</t>
  </si>
  <si>
    <t>Julio Ariel Hurtado Alegría; María Cecilia Bastarrica</t>
  </si>
  <si>
    <t>An Approach for Using CMMI in Agile Software Development Assessments: Experiences from Three Case Studies</t>
  </si>
  <si>
    <t>Minna Pikkarainen and Annukka Mäntyniemi</t>
  </si>
  <si>
    <t>Finland</t>
  </si>
  <si>
    <t>A scrum-based approach to CMMI maturity level 2 in web development environments</t>
  </si>
  <si>
    <t>Salinas C.J.T., Escalona M.J., Mejias M.</t>
  </si>
  <si>
    <t>Improving agility and discipline of software development with the Scrum and CMMI</t>
  </si>
  <si>
    <t>Lukasiewicz, K.; Miler, J.</t>
  </si>
  <si>
    <t>Poland</t>
  </si>
  <si>
    <t>s47</t>
  </si>
  <si>
    <t>s48</t>
  </si>
  <si>
    <t>s49</t>
  </si>
  <si>
    <t>s51</t>
  </si>
  <si>
    <t>s52</t>
  </si>
  <si>
    <t>Empirical Software Engineering 
Volume 17, Issue 6 , pp 675-702</t>
  </si>
  <si>
    <t>Sweden</t>
  </si>
  <si>
    <t>Book Chapter</t>
  </si>
  <si>
    <t>Australia/UEA</t>
  </si>
  <si>
    <t>Canada</t>
  </si>
  <si>
    <t>India</t>
  </si>
  <si>
    <t>Commercial-off-the-Shelf (COTS)-Based Software Systems, 2007. ICCBSS '07. Sixth International IEEE Conference on</t>
  </si>
  <si>
    <t>Indonesia</t>
  </si>
  <si>
    <t>Computer &amp; Information Science (ICCIS), 2012 International Conference on  (Volume:2 )</t>
  </si>
  <si>
    <t>Hawaii International Conference on System Sciences, Proceedings of the 41st Annual</t>
  </si>
  <si>
    <t>Fergal Mc Caffery; Minna Pikkarainen; Ita Richardson</t>
  </si>
  <si>
    <t>Software Engineering, 2008. ICSE '08. ACM/IEEE 30th International Conference on , vol., no., pp.551-560, 10-18 May 2008</t>
  </si>
  <si>
    <t>Ireland/Finland</t>
  </si>
  <si>
    <t>David J. Anderson</t>
  </si>
  <si>
    <t>Agile Conference, 2005. Proceedings , vol., no., pp. 193- 201, 24-29 July 2005</t>
  </si>
  <si>
    <t>Ahmed Omran</t>
  </si>
  <si>
    <t>Information and Communication Technologies: From Theory to Applications, 2008. ICTTA 2008. 3rd International Conference on , vol., no., pp.1-8, 7-11 April 2008</t>
  </si>
  <si>
    <t>Agile Conference, 2009. AGILE '09.</t>
  </si>
  <si>
    <t>Denmark</t>
  </si>
  <si>
    <t>Agile Conference (AGILE), 2014</t>
  </si>
  <si>
    <t>Egypt</t>
  </si>
  <si>
    <t>Turkey</t>
  </si>
  <si>
    <t>Information and Software Technology archive
Volume 56 Issue 5, May, 2014 
Pages 477-494 
Butterworth-Heinemann Newton, MA, USA</t>
  </si>
  <si>
    <t>Advances in Computing, Communications and Informatics (ICACCI, 2014 International Conference on</t>
  </si>
  <si>
    <t>Agile Processes in Software Engineering and Extreme Programming
Volume 179 of the series Lecture Notes in Business Information Processing pp 94-109</t>
  </si>
  <si>
    <t>Italy</t>
  </si>
  <si>
    <t>Research Challenges in Information Science (RCIS), 2014 IEEE Eighth International Conference on</t>
  </si>
  <si>
    <t>Second International Conference, ICSOB 2011, Brussels, Belgium, June 8-10, 2011. Proceedings</t>
  </si>
  <si>
    <t>UK</t>
  </si>
  <si>
    <t>Journal of Software (JSW, ISSN 1796-217X)
Copyright @ 2006-2014 by ACADEMY PUBLISHER – All rights reserved.</t>
  </si>
  <si>
    <t>5th International Conference, PROFES 2004, Kansai Science City, Japan, April 5-8, 2004. Proceedings</t>
  </si>
  <si>
    <t>Examining the effects of agile methods and process maturity on software product development performance</t>
  </si>
  <si>
    <t>"(...) The purpose of this paper is to identify strengths and barriers for ‘successful agile deployment’ in the software companies. This knowledge can benefit software companies planning their current strategy for agile deployment. (...)"</t>
  </si>
  <si>
    <t>Case Study (singlecase)</t>
  </si>
  <si>
    <t>interviews</t>
  </si>
  <si>
    <t>high</t>
  </si>
  <si>
    <t>17 software engineers(Case I 7; case II 5; case III 5)</t>
  </si>
  <si>
    <t>Case I low; Case II high; Case III high</t>
  </si>
  <si>
    <t>in-house</t>
  </si>
  <si>
    <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
"CASE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
"CASE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t>
  </si>
  <si>
    <t>Case II: CMMI Level 3</t>
  </si>
  <si>
    <t>CASE II: REQM; PP and PMC. CASE I and CASE II not assessed.</t>
  </si>
  <si>
    <t xml:space="preserve">"As a result, 71 strengths and 169 barriers of agile deployment were identified.
The analysis revealed the importance of management providing the necessary goals
and support for agile development. (p698)";
"also indicated the significance of defining a tailored process model and giving
developers the freedom to improve their own agile development process
continuously during agile deployment. (p698)";
"A limitation of this research is that the data collected are mainly based on
the subjective opinions of interviewees from the companies that were studied. It
may also be difficult to compare issues and strengths collected from companies
owing to the varying techniques used for data collection. (p698)";
"One strength of this study is the richness of the data and the evident long-
term view of agile deployment within three different domain areas of software
development. It may prove difficult, however, to repeat the results of the
research owing to varying context and highly impacting environmental factors. (p698)" </t>
  </si>
  <si>
    <t>Research</t>
  </si>
  <si>
    <t>"A limitation of this research is that the data collected are mainly based on
the subjective opinions of interviewees from the companies that were studied. It
may also be difficult to compare issues and strengths collected from companies
owing to the varying techniques used for data collection. (p698)"</t>
  </si>
  <si>
    <t xml:space="preserve">"Multiple challenges were found in the project’s technical environment, such as
lack of CI tool support and unstable integration systems. Even though the
overall team spirit and collaboration was found improved, challenges were found
in communication due to the division of the project members in multiple
projects, continuous change of plans and lack of clear responsibilities in the
project. (p689)"
"The agile deployment barriers differed between the cases analysed. The
questions of communicating and collaborating with stakeholders in the new
situation and of implementing test-driven development for the first time were
seen as challenging, especially in Cases I and III. Estimation planning and
technical environment (i.e. dealing with embedded product and standard
functionality) parallel with agile deployment were reported as an issue,
especially in Case II. In Case III, agile deployment barriers were recorded as
also related to the roles and responsibilities of the new development approach,
as well as of the more agile documentation approach. (p694)
</t>
  </si>
  <si>
    <t>"(...) We explain the ABD and evaluate it from the Bjørner’s domain modelling, MDA (Model Driven Architecture), XP (Extreme Programming) and CMMI (Capability Maturity Model Integration) for Development perspectives. (p283)"</t>
  </si>
  <si>
    <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t>
  </si>
  <si>
    <t>"(...) ABD addresses a number of challenges that software development faces today,
such as increasing dependability [11] of developed software, reducing semantic
heterogeneity [12] of models and data types, improving the maturity [13] of the
software development process, reducing cost and time to market, and leading to
development of one-off software towards Software Factory [1]. (p283, p284)"</t>
  </si>
  <si>
    <t>REQM; PP; PMC; MA; PPQA; RSKM; RD; PI; TS; VAL; VER</t>
  </si>
  <si>
    <t>XP</t>
  </si>
  <si>
    <t>"This paper suggests XP as a foundation for building a mature software organization and improving upon it through modifications of the recommendations in the CMM. (p80)"</t>
  </si>
  <si>
    <t>Product and Process used</t>
  </si>
  <si>
    <t>18 KPAs</t>
  </si>
  <si>
    <t>"− releaseplanadherence,
− percentageoftestcasesthatarerunningsuccessfully,
− numberofacceptanceteststhatarerunningsuccessfully, − lengthofpairprogrammingsessions,
− individualvelocity,
− teamvelocity,
− velocity,comparedwithestimates.(p82)"</t>
  </si>
  <si>
    <t>"XP and the CMM are clearly complementary. Although XP does not even satisfy the requirements for reaching the second level of the CMM, it is satisfying many KPAs in
different levels and using sound practices that facilitate the satisfaction of many more. By making improvements to the organization as described above, it will be feasible for an XP-practicing company to reach the highest level of software development maturity. (p86, p87)"</t>
  </si>
  <si>
    <t>"The trouble with the XP approach, seen from a CMM perspective, is that it will not lend itself very well to extracting measurable data that can be analyzed and processed during the entire development process. (p85)"</t>
  </si>
  <si>
    <t>"XP and the CMM are clearly complementary. Although XP does not even satisfy the requirements for reaching the second level of the CMM, it is satisfying many KPAs in
different levels and using sound practices that facilitate the satisfaction of many more. (p86, p87)"
"The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t>
  </si>
  <si>
    <t>"Classical and agile methodologies have common philosophical origins and are technically compatible and complementary (p10)"</t>
  </si>
  <si>
    <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t>
  </si>
  <si>
    <t>Theoretical</t>
  </si>
  <si>
    <t>"Due to the fact that there is no model that allows us to reason about the suitability of SE methodologies [31] in any particular circumstance, efforts should be made to develop a reasoning mechanism that assists in the selection of SE methodologies.(p13)"</t>
  </si>
  <si>
    <t>"Continuous Integration (p12)"</t>
  </si>
  <si>
    <t>11 KPAs</t>
  </si>
  <si>
    <t>"Similarly, based on comparisons between the practices in CMMI and agile methodologies, Turner and Jain [7] show that agile practices support 11 components of CMMI, which underscores the points that CMMI and agile are complementary. Despite this work, our research has shown that current literature still does not interpret well enough the relationship between the two categories of methodologies in terms of their fundamental operating philosophies. (p10)"</t>
  </si>
  <si>
    <t>"The idea is instead of providing a complete method, which might not be fully applicable in any situation, to provide a set of patterns addressing different aspects of the software development process, which could be combined in such a way as to fit to the peculiarity of a project. The patterns are derived from the most widely known lightweight methods XP, Scrum, FDD, AM, LD, and ASD. (p5)"
"Therefore the focus of our work is on the agile practices for software development and management. At the time being the repository of the agile patterns is being developed and piloted within the ITEA AGILE project (ITEA IP030003; http://www.agile-itea.org). (p11)"</t>
  </si>
  <si>
    <t>XP+FDD</t>
  </si>
  <si>
    <t>"We consider seven principles most important among the ones defined in the investigated methods. Collective code ownership is from XP and the rest of the principles originate from Lean Development.
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
Decide Late. Take decisions as late as possible, reducing in this way the risk of making mistakes due to insufficient information.
Deliver Fast. Provide rapid delivery to customers. This often translates to increased business flexibility.
Empower the Team. Move decision-making to the lowest possible level in an organization, while developing the capacity of those people to make decisions wisely.
Queuing Theory. Optimize resource management as to reduce the time spent for waiting for a resource to start working on a task.
Simple Rules. Chose a small number of strategically significant processes and craft a few simple rules to guide them. (p10)"</t>
  </si>
  <si>
    <t>"With respect to CMMI and ISO-certified organizations the agility of their processes can be increased by means of agile patterns and the typical work products could be developed in a more flexible and efficient manner. (p12)"
"Today's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t>
  </si>
  <si>
    <t xml:space="preserve">"FAP should not be adopted using the “Big Bang” approach. That is the team should
not try to apply at once all the patterns covering a complete development
process because some of the practices are very different from what most of the
developers are used to do, e.g. write test cases before the code. (p13)"
</t>
  </si>
  <si>
    <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t>
  </si>
  <si>
    <t>"is it possible to have an agile methodology and documented requirements? (p1)"
"XP assumes there is only one customer representative. If there are many it is
assumed they speak one voice [6]. What if they have different points of view? How to 
modify XP to take this into account? (p1)" 
"How to modify XP to provide a wider perspective of a project? (p2)" 
"Maintenance of test cases is a serious problem [17], especially in case of frequent 
changes. How to support maintenance of test cases? (p2)"</t>
  </si>
  <si>
    <t>80 students coming from the 3rd, 4th and 5th year.</t>
  </si>
  <si>
    <t>Mid</t>
  </si>
  <si>
    <t>Beginner</t>
  </si>
  <si>
    <t>Academic domain research</t>
  </si>
  <si>
    <t>a year</t>
  </si>
  <si>
    <t xml:space="preserve">"Planning Game; test-first coding principle; software production is based on
pair programming; travel light; automated testing" just mentionated in (p2)
“XP addresses Level 2’s require- ments management KPA through its use of
stories, onsite customer, and continuous integration (p3)”
</t>
  </si>
  <si>
    <t>REQM;</t>
  </si>
  <si>
    <t>"In the paper we have proposed three modifications to the XP methodology:
• Written documentation of requirements that is managed
by a tester/analyst.
• The Modified Planning Game that allows to have mul-
tiple customer representatives (in the original Planning
Game there is only one customer representative).
• The requirements engineering phase at the beginning of a project that provides a wider perspective of a system
that is to be developed. (p6)"</t>
  </si>
  <si>
    <t xml:space="preserve">"If the software remains unchanged for a long enough period of time, the programmers will forget many important things and – what is even worse – some of the programmers might get unavail- able (for instance they can move to another company).(p1)"
"Maintenance of test cases is a serious problem [17], especially in case of frequent changes. How to support maintenance of test cases? (p2)"
</t>
  </si>
  <si>
    <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t>
  </si>
  <si>
    <t>Industry</t>
  </si>
  <si>
    <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
"User stories on cards; Burn-down charts, tests; Continuous integration; Pair Programming; Test-driven (p109)"
"Developer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t>
  </si>
  <si>
    <t>CM; REQM; PP</t>
  </si>
  <si>
    <t>"The underlying assumption is that hybrid projects are most likely to be the
primary means that large organizations will be using to deliver working software
to their users for the foreseeable future. (p112)"</t>
  </si>
  <si>
    <t>"For most teams, even 4-week iteration durations are challenging at first, until
the team gains some practice and establishes an increasing number of lean
techniques.(p110)"
"Configuring the process in this manner is difficult for a number of reasons,
but the greatest danger comes from not knowing the individuals that will
comprise the team at configuration time. (p111)"</t>
  </si>
  <si>
    <t>"In other situations, the profiling step can easily be incorporated into the
existing scoping and requirements identification steps. Workshops set up to
craft the first-stage business models and any other information-gathering
sessions that are conducted can include considerations for gathering the profile
information. (p109)"
"In conclusion of the Aligning step, the team should have a shared vision of the
development workflow. It might even make sense to informally model this workflow
and display it publicly so that the team has an easily accessible depiction of
the workflow to discuss. The underlying sensibility of the workflow is “practice
makes perfect” – so that once development begins, the team can start practicing
the intended workflow and over time – get better and better at it, fine-tuning
it as the project proceeds. (p111)"</t>
  </si>
  <si>
    <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t>
  </si>
  <si>
    <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t>
  </si>
  <si>
    <t>SCRUM</t>
  </si>
  <si>
    <t>x</t>
  </si>
  <si>
    <t>"The team size was 10 including the SCRUM master. (p70)"</t>
  </si>
  <si>
    <t>3 months</t>
  </si>
  <si>
    <t>"The focus on customer collaboration, continuous testing/integration, short iterations and test-first development seem to be the most important agile practices [10]. (p71)"</t>
  </si>
  <si>
    <t>CMMi Level 5</t>
  </si>
  <si>
    <t>"Most agile methodologies assume collocated cross- functional team. This is not
possible in offshoring.
Most organizations who undertake offshore engagement rely on SEI-CMMI process
model. There are concerns about the compatibility between CMMI model and agile
methodologies.(p70)"</t>
  </si>
  <si>
    <t>"[...]any process change that can have an adverse impact on the assessment becomes a
great source of risk. So, for an offshore software development organization, any
contradiction between CMM and agile is a source of great concern.(p71)"
"Such organization faces many additional challenges. These challenges can be
broadly categorized into:
1. Team formation: This includes how to quickly assemble a team and make them
cohesive. It also includes how handle changing team composition midway either
because of attrition, need for scale up or for the need to bring in specialized
skill.
2. Heterogeneous environment: This includes how team members can move between
agile and waterfall projects and how management can have a uniform view of
project status spanning different methodologies and measurement standards. (p71)"</t>
  </si>
  <si>
    <t>VAL; VER; REQM</t>
  </si>
  <si>
    <t>"[...] The CMMI/Agile tradeoff begs several questions – 
At what point is a project too big or too critical for Agile or too small for CMMI?” 
What are the key deciding points, particularly as it pertains to the decision facing 
Information Technology (IT) professionals using the Microsoft Team Foundation Server 
Product (TFS), which requires the selection of one of these templates in order to start
a new project? 
Does the selection of one approach preclude the use of the other? (p186)"</t>
  </si>
  <si>
    <t>"Most agile methodologies assume collocated cross- functional team. This is not
possible in offshoring.
Most organizations who undertake offshore engagement rely on SEI-CMMI process
model. There are concerns about the compatibility between CMMI model and agile
methodologies.(p70)"
"We have observed that for agile projects to be successful we need the customer
and the execution team to believe in the agile way of working. Constant customer
involvement is a must without which the project is doomed to fail.
We also observed that in the typical software services industries, the
developers take some time to adjust to the agile way of working and find that it
is more challenging.
Agile execution also means that teams have to be mature and well trained while
in reality it is difficult to staff projects completely with such resources. So
this is an area of concern for large scale adoption.
Agile processes like SCRUM do not talk much about engineering practices and it
is left to project teams to ensure that good engineering practices are followed.
Release testing is an area where again it is left to the project teams to adopt
suitable practices to ensure quality of deliverables. Stabilization sprints
dedicated to converting ‘potentially shippable’ to ‘shippable’ deliveries are a
reality.
While we as an organization are adopting agile practices wherever the customer
mandates it, it is not a development methodology of choice if we are given the
freedom to choose the execution approach. (p74)"  
"The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t>
  </si>
  <si>
    <t xml:space="preserve">"In this paper, we explore how Microsoft has integrated these approaches into TFS, the rationale and implications for selecting one approach over another and how agile practices can be integrated into a CMMI framework. (p186)"
</t>
  </si>
  <si>
    <t>CMMi Level 3</t>
  </si>
  <si>
    <t>Iteration Plan, TDD (p188)</t>
  </si>
  <si>
    <t>PP, PMC, TS</t>
  </si>
  <si>
    <t>"A comparison of Agile and CMMI is not truly an “Apples-to- apples” comparison. CMMI is a maturation model, while Agile is a development philosophy. (p191)"
"[...]The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t>
  </si>
  <si>
    <t>"Although an agile mindset is accommodated within the TFS CMMI process template,
it is important to recognize that some aspects of the CMMI requirements are not
agile. The main areas of the CMMI that require more rigidity are [14]: 
- Project Planning (PP) 2.1 asks to “identify task dependencies” and expects a “Critical
Path Method (CPM) or Program Evaluation and Review Technique (PERT)” chart as a
result. 
- PP 1.1 sub-practice 2 asks to “Identify the work packages in sufficient
detail as to specify estimates of project, tasks, responsibilities and schedule”
and goes on with “The amount of detail in the WBS at this more detailed level
helps in developing realistic schedules, thereby minimizing the need for
management reserve.” 
- Project Monitoring and Control (PMC) 1.1 asks to compare
“actual completion of activities and milestones against the schedule documented
in the project plan, identifying significant deviations from the schedule
estimates in the project plan.” 
- Technical Solution (TS) 2.2 asks to “establish a
technical data package” and suggest artifacts like “product architecture
description, allocated requirements, product component descriptions, product
characteristics, interface requirements, conditions of use(p189)”
"Agile critics lament the lack of project management organization and point out
how the process can break down, particularly on larger projects and during the
maintenance phases. Abrahamsson [2] identifies shortcomings from the following
perspectives:
Software development life cycle: Life cycle coverage needs to be explained and
interfaces with phases not covered need to be clarified.
Project management: Harmonization is needed to support project management
activities.
Abstract versus concrete guidance: Emphasis is needed to provide guidance to
utilize suggestions rather than abstract principles only.
Universal versus situational solutions: More work on how to adopt agile methods
in different development situations is needed.
Empirical support: More empirical, situation-specific experimental work is
needed; results need to be published.(p187)"</t>
  </si>
  <si>
    <t>"Although the TFS tooling helps in many areas, choosing to use the CMMI model
will put more stress on the project team due to the sheer number of deliverables
that are required. In the CMMI process template, there are 59 work product
artifacts while Agile has 25. There are 9 metric charts with Agile but 12 with
CMMI. Anderson [5] estimates that 85 % of the overhead is resolved by automation
and that the overall amount of effort required for a CMMI template is only 150%
beyond that of Agile. (p190)"</t>
  </si>
  <si>
    <t>"The components of the Capability Maturity Model IntegrationSM (CMMISM) Systems Engineering/ Software Engineering/Integrated Product and Process Model1 are evaluated for their support of agile methods. We also present a set of dualistic concepts differentiating the approaches. The results help to identify and reduce the level of mythology and establishes common ground for further discussion.(p153)"</t>
  </si>
  <si>
    <t>Survey</t>
  </si>
  <si>
    <t>interviews, questionnaires</t>
  </si>
  <si>
    <t>"Over 40 participants attended, including researchers, research sponsors, and affiliates as well as invited experts on agile methods. (p154)"</t>
  </si>
  <si>
    <t>"From the results of the component comparisons it is evident that while there are significant differences, the “oil and water” description of CMMI and agile approaches is somewhat overstated. It is also clear that while both represent methodologies of a sort – maturity models and appraisal techniques or agile tenets and practices – the defining characteristic is the attitude or mindset under which development activities are accomplished.(p160)"</t>
  </si>
  <si>
    <t xml:space="preserve">"This was probably the most interesting difference stated. When process people
work a problem, there is an enormous amount of energy expended on defining the
specifics and finding just the right words for both the problem and a solution.
The waterfall approach is evident in the way they consider getting just the
right description so that there is agreement and the results can be communicated
clearly to a large group.(p159)"
"Technical Solution (Findings: S, S Agreement: M)
The only arguments against were based on the requirement for support documentation – something that some agile methodologies don’t strictly support. (p163)"
</t>
  </si>
  <si>
    <t>Métricas</t>
  </si>
  <si>
    <t>Estudos por ano</t>
  </si>
  <si>
    <t>Metodologias Ágeis por Estudo</t>
  </si>
  <si>
    <t>Práticas Ágeis por estudo</t>
  </si>
  <si>
    <t>Níveis CMMi por estudo</t>
  </si>
  <si>
    <t>KPAs mais citadas</t>
  </si>
  <si>
    <t>Relações Requisitos Ágeis e CMMi</t>
  </si>
  <si>
    <t xml:space="preserve"> Educational and Network Technology (ICENT), 2010 International Conference on , vol., no., pp.576-580, 25-27 June 2010</t>
  </si>
  <si>
    <t>Pakistan</t>
  </si>
  <si>
    <t>Agile, 2008. AGILE '08. Conference , vol., no., pp.212-217, 4-8 Aug. 2008</t>
  </si>
  <si>
    <t xml:space="preserve"> Agile Conference, 2006 , vol., no., pp.8 pp.-154, 23-28 July 2006</t>
  </si>
  <si>
    <t>Software, IEEE , vol.18, no.6, pp.19-26, Nov/Dec 2001</t>
  </si>
  <si>
    <t>Agile Conference, 2005. Proceedings , vol., no., pp. 185- 192, 24-29 July 2005</t>
  </si>
  <si>
    <t>Innovations in Systems and Software Engineering, 2008, Volume 4, Number 1, Pages 17-29</t>
  </si>
  <si>
    <t>Brazil</t>
  </si>
  <si>
    <t>Communications in Computer and Information Science, 1, Volume 42, Software Process Improvement, Part 3, Pages 93-104</t>
  </si>
  <si>
    <t>Studies in Computational Intelligence, 2008, Volume 131, Computer and Information Science, Pages 169-180</t>
  </si>
  <si>
    <t>Korea</t>
  </si>
  <si>
    <t>Communications in Computer and Information Science, 1, Volume 59, Advances in Software Engineering, Pages 102-110</t>
  </si>
  <si>
    <t>Thailand</t>
  </si>
  <si>
    <t>Lecture Notes in Business Information Processing, 1, Volume 31, Agile Processes in Software Engineering and Extreme Programming, Part 3, Part 4, Pages 124-129</t>
  </si>
  <si>
    <t>Lecture Notes in Computer Science, 2004, Volume 3134, Extreme Programming and Agile Methods - XP/Agile Universe 2004, Pages 129-138</t>
  </si>
  <si>
    <t>Lecture Notes in Computer Science, 2001, Volume 2188, Product Focused Software Process Improvement, Pages 78-85</t>
  </si>
  <si>
    <t>Germany</t>
  </si>
  <si>
    <t>Journal of software: Evolution and Process</t>
  </si>
  <si>
    <t xml:space="preserve"> Agile, 2008. AGILE '08. Conference , vol., no., pp.390-394, 4-8 Aug. 2008</t>
  </si>
  <si>
    <t>Software, IEEE , vol.24, no.1, pp.24-31, Jan.-Feb. 2007</t>
  </si>
  <si>
    <t>Ireland</t>
  </si>
  <si>
    <t>Cutter IT Journal</t>
  </si>
  <si>
    <t>CROSSTALK The Journal of Defense Software Engineering</t>
  </si>
  <si>
    <t>EUROCON - International Conference on Computer as a Tool (EUROCON), 2011 IEEE , vol., no., pp.1-2, 27-29 April 2011</t>
  </si>
  <si>
    <t>Bulgaria</t>
  </si>
  <si>
    <t>Dr. Dobb's Journal</t>
  </si>
  <si>
    <t>Proceedings of the International Conference on Software Engineering Research and Practise. SERP 2003; Las Vegas, NV; United States; 23 June 2003 through 26 June 2003; Volume 1, 2003, Pages 165-170.</t>
  </si>
  <si>
    <t>CLEI ELECTRONIC JOURNAL, VOLUME 9, NUMBER 1, PAPER 7, JUNE 2006</t>
  </si>
  <si>
    <t>Colombia</t>
  </si>
  <si>
    <t>SPICE 2006 conference, that will be in Luxemburg at 45th at May 2006</t>
  </si>
  <si>
    <t>IIWAS '12: Proceedings of the 14th International Conference on Information Integration and Web-based Applications &amp; Services</t>
  </si>
  <si>
    <t>IET Software</t>
  </si>
  <si>
    <t xml:space="preserve"> Agile Conference, 2009. AGILE '09. , vol., no., pp.96-100, 24-28 Aug. 2009</t>
  </si>
  <si>
    <t xml:space="preserve"> Euromicro Conference, 2001. Proceedings. 27th , vol., no., pp.233-239, 2001</t>
  </si>
  <si>
    <t>"concentrates on practical questions and challenges facing the small companies." (p2 e p4)</t>
  </si>
  <si>
    <t>"the purpose of this paper is centred in suggesting a framework where we could obtain mutual benefits for using together maturity models and agile methods, taking advantage of the strengths of both contexts to apply them in COTS selection process specifying what we can do (with CMM) and how we can do it (with the best practices of agile methods) to obtain a successful COTS selection, and so providing coverage over main lessons learned reported from COTS projects. (p2)"</t>
  </si>
  <si>
    <t>"On the other hand, in COTS discipline there are some important aspects that could be supported by agile methods, among others: the need for flexibility in user requirements definition [2, 4, 5, 8]; sharing knowledge between different kinds of disciplines that must work together in selection [3 - 6]; considering that human factors in COTS selection processes can help to improve project management, collaboration between stakeholders, and technical excellence [27, 11]. (p06)"</t>
  </si>
  <si>
    <t>"Metaphor (XP);
Product Backlog (SCRUM); 
Domain Object Modeling (FDD); 
Planning game (XP);
Pre-game planning and staging (SCRUM); 
Staging (Crystal); 
Small releases (XP)
Pair Programming (XP);
Collective Ownership (XP);
Monitoring (SCRUM);
Revision and Control (Crystal);
Inspections (FDD) 
Sprint Review Meeting (SCRUM);
Feature teams (FDD); 
Planning game (XP)
Effort estimation (SCRUM); 
Developing by feature (FDD);
Testing (XP)
On-site Customer (XP)
Methodology tuning technique (Crystal);
 Progress reporting (FDD)" (p08)</t>
  </si>
  <si>
    <t>REQM; PP; PMC; SAM; MA; PPQA (p8)</t>
  </si>
  <si>
    <t>"This study analyzes the influence of agile and CMMI contexts over COTS selection processes, which have generated controversy inside the software engineering community, with the purpose of suggesting an agreement point of reconciliation and balance among the necessary discipline required to develop a selection process, and the agility that we are able to provide to develop a COTS project. For this reason, we seek to take advantage of the discipline proposed in CMMI, and the agility of the best agile practices, to identify a point of balance that define the number of people involved in the COTS selection process development and the system criticality that should be having into account at the moment to carry out a COTS project. (p10)"</t>
  </si>
  <si>
    <t>"[...] −There is a need for flexibility in defining requirements, because requirements
engineering and COTS selection must be performed together [2 - 6].
− In selection processes, it is necessary to involve the system users and to
work together with them to understand and comprehend their real needs [3 - 7].
− There is often little time available for COTS software selection, because it
is required to operate in a commercial manner and a change in policy or in
business processes may be requested at any time [3, 8].
− Understanding the marketplace is vital in COTS selection, because there is a
need for continuous technology watch to keep up with vendors [2, 3, 9].
− Better techniques are needed for recording and managing information during
COTS selection processes [5, 6, 7, 9]. (p1)"</t>
  </si>
  <si>
    <t>Ethnografy</t>
  </si>
  <si>
    <t>CMMi Level 1 ad-hoc</t>
  </si>
  <si>
    <t>REQM; PP; PMC; SQA;</t>
  </si>
  <si>
    <t>"[...] One thing to be stressed is that the conclusion derived may only be specialized to the studied organization. To apply the conclusion to other organizations, a further study must be conducted. Thus, ethnography and ethnographic analysis sometimes can be a previous study followed by other studies. (p853)"</t>
  </si>
  <si>
    <t>" To move to maturity level 2, the organization must apply five CMM KPAs. The definition of each KPA is somehow too complex to be interpreted by the members of My-Software organization. (p854)"</t>
  </si>
  <si>
    <t>"1. User stories
2. On-site customer
3. Release planning 
4. Small releases
5. Iteration planning
6. Collective ownership 
7. Continuous integration 
8. Pair programming (p853, 854 and 855)"</t>
  </si>
  <si>
    <t>"[...] In this research, how the process model applied in small scale software organization is studied. Then, a proposed SPI model is introduced and the application of the model is tailored to the specific context, thus, will derive benefits to the small software organization. (p852)"</t>
  </si>
  <si>
    <t>interviews, memos, documentations from the organization, and many records of meetings</t>
  </si>
  <si>
    <t>8 developers</t>
  </si>
  <si>
    <t xml:space="preserve">three years of business experience </t>
  </si>
  <si>
    <t>"[...]to meet this KPA, we need additional mechanism outside the key practices of XP process model because there are no explicit core practices of XP that match with this KPA. (p855)"
"[...] As a result of the study, a recommendation is proposed to help the small software organization. (p853)"</t>
  </si>
  <si>
    <t>"(...) This paper provides an analysis of the effect of introducing Agile practices into a CMMI Level 5 company. (p1)"</t>
  </si>
  <si>
    <t>Fundamental problems inherent in software development influenced the introduction of Scrum:
* Uncertainty is inherent and inevitable in software development processes and products - 
Ziv’s Uncertainty Principle [7]
* For a new software system the requirements will not be completely known until after the 
users have used it - Humphrey’s Requirements Uncertainty Principle [8] • It is not 
possible to completely specify an interactive system – Wegner’s Lemma [9]
* Ambiguous and changing requirements, combined with evolving tools and technologies make 
implementation strategies unpredictable.</t>
  </si>
  <si>
    <t>CMMi Level 3 and 4</t>
  </si>
  <si>
    <t>"We believe that bad implementations are one of the main reasons for the existence of many negative criticisms of CMM. Such implementations are often characterized as in the table below, whereas many good CMM implementations address most of the criticism. (p4)"</t>
  </si>
  <si>
    <t>"For Agile companies the article has presented how Generic Practices can be used to institutionalize agile practices and we presented Lean Software Development [19] as an operational tool to identify improvement opportunities in a CMMI 5 company. (p8)"
"Our recommendation to the Agile community is to use the CMMI generic practices from CMMI Level 3 to amplify the benefits from Agile methods. Our recommendation to the CMMI community is to fit Agile methods into your CMMI framework. (p9)"</t>
  </si>
  <si>
    <t>forms data collection</t>
  </si>
  <si>
    <t>The paper talk abou 400 people developing large systems used in the defense, healthcare, manufacturing, and service industries (p4)</t>
  </si>
  <si>
    <t>product backlog; sprint backlog; Sprint Planning and Sprint Review; Definition of the roles Scrum Master, Product Owner and Team; Sprint Retrospective Meeting (p2, p3). With Lean Software Development the author cites the principles like: Integrity; Create Value; Empower team; See the whole; Deliver Fast and Amplify Learning.</t>
  </si>
  <si>
    <t>" the increase in software dependence requires that operational safety must be accounted for when developing automotive software.(p552)"
"However, many companies have refused to adopt the assessment part of these models as they tend to be too heavy and expensive for SMEs [14]. (p552)"</t>
  </si>
  <si>
    <t>A key decision in the development of AHAA was ‘what process areas are most applicable?’(p553)</t>
  </si>
  <si>
    <t>"Stories; Product Backlog; Planning Game; Daily meetings; On-site customer; Self-organizing teams; Retrospectives;  Small Releases, Daily Stand Up Meetings; ￼Continuous Integration (p554)"</t>
  </si>
  <si>
    <t>REQM; PP; PMC; CM</t>
  </si>
  <si>
    <t>"AutoSoft currently has 8 software development staff and works closely with its larger parent company in Denmark. (p556)"</t>
  </si>
  <si>
    <t>"In Europe, and specifically in countries such as Ireland and Finland, where the researchers are based, there is an increasing emergence of the small firm as a key component of the industrial profile of individual countries.(p552)"
"AHAA provides the assessed company with a findings document presented in terms of CMMI®, Automotive SPICETM processes and agile practices.(p553)"
"Upon analysis, the AHAA assessment revealed that AutoSoft may be able to significantly improve their software development practices by adopting a combination of plan-driven and agile based recommendations. (p557)"</t>
  </si>
  <si>
    <t>"many automotive companies have already faced challenges to develop complex software where the goal is to achieve high quality safety- critical software components.(p552)"
"Software process assessments can assure quality of development processes. Unfortunately, assessments are often too time consuming and expensive for SMEs. Another difficultly in adopting software process assessments is deciding which SPI model the company should be assessed against, as different manufacturers may adopt different SPI models and therefore have a different approach to evaluating the capability/maturity of a potential supplier. (p558)"</t>
  </si>
  <si>
    <t>"The main aim to study is show us that how mixing the W. Edwards Deming’s underlying philosophy with Agile to proced a lightweight CMMi solution for .Net developers everywhere (p01)"</t>
  </si>
  <si>
    <t>Data extraction/study</t>
  </si>
  <si>
    <t>"The velocity measurement is not sufficient on its own to identify special cause variation in the process. Shewhart called special causes, “assignable causes” (p05)"</t>
  </si>
  <si>
    <t>"pair programming; self-organizing teams; Short iterative delivery cycles (p03)"
"We can track blocking work-in-process (WIP) by monitoring work queuing for processing. (p05)"</t>
  </si>
  <si>
    <t xml:space="preserve">REQM; </t>
  </si>
  <si>
    <t>"A combination of integrated tooling and an overall agile approach to the process design has reduced the overhead – the heaviness – in the process by around 85%.(p08)"</t>
  </si>
  <si>
    <t>"CMMI process implementations are often associated with conformance to plan, low trust environments, with command and control structures. These require a big design up front approach with auditing of conformance and by implication punishment for non-conformance. This generates fear and fear encourages greater focus on more detailed planning coupled with a blind willingness to follow such a plan. As a result, the customer’s needs become disconnected from the work and customer driven change becomes unacceptable because change must be reflected in the plan in order that the result conforms to the plan. The effect is a great deal of non-value adding rework.(p08)"</t>
  </si>
  <si>
    <t>"This research suggests that small and mid sized companies can adopt Agile Development Methodologies (ADM) while following the CMMI standard if obtain a new additional values, thus they can get a new competence value in their environments.(p01)"</t>
  </si>
  <si>
    <t>"concentrates on practical questions about cmmi and commons small companies problems(p01, p02)"</t>
  </si>
  <si>
    <t>questionaries and interviews</t>
  </si>
  <si>
    <t>"The goal of this paper is to describe a new low-overhead assessment method that has been designed specifically for small-to-medium- sized (SMEs) organisations wishing to be automotive software suppliers. This assessment method integrates the structured-ness of the plan-driven SPI models of Capability Maturity Model Integration (CMMI) and Automotive SPICETM with the flexibleness of agile practices. (p551)"</t>
  </si>
  <si>
    <t>"Now the problem in SMEs is: How can SMEs develop their projects while following the framework standards? Some standards are overloading the SMEs because it is originally organized for the large organizations, so it is useless to guide to standards that have no values for the SMEs. They really need their own frameworks that enable them to compete in the international environments. (p4)"</t>
  </si>
  <si>
    <t>CMMi Level 2; 3; 4 and 5</t>
  </si>
  <si>
    <t>25 KPAs</t>
  </si>
  <si>
    <t>"user-stories, an On-Site customer, and continuous integration (p5)"
"planning game and small releases (p5)"; "(...)planning game and small releases.(p5)"</t>
  </si>
  <si>
    <t>"CMMI focuses on best practices that an organization can use to improve processes in the process areas that are within the maturity level it chooses to achieve. Consequently SMEs need their own modified frameworks that can used to add values to its practices. (p7)"</t>
  </si>
  <si>
    <t>"The main issues that may be obstacles to development teams in the SMEs:
CMMI focuses on project management rather than product development.
CMMI ignores the use of some technologies such as rapid prototyping.
CMMI does not incorporate risk analysis as a key process area.
CMMI is expensive to use; too much overhead and reporting for a small company. (p3)"</t>
  </si>
  <si>
    <t>"The present research paper suggests that these software firms (SMEs) should go for adaptation of agile development methodology for excellent performance on the foot steps of CMM. In this way, software firms (SMEs) can leads toward CMM after agile maturity.(p576)"</t>
  </si>
  <si>
    <t>"It is concluded that assessment of the Capability Maturity Model (CMM) in softwar fmns (SMEs) in order to investigate its alignment at small scale should be encougred.(p579)"</t>
  </si>
  <si>
    <t>"CMM is expensive to implement due to documentation, training and skilled human capital and others KPAs, so SMEs should start with Agile for cost reduction and fast project completion. (p579)"</t>
  </si>
  <si>
    <t xml:space="preserve">"Defect Prevention (Contineous Integration, XP); Organization process focus (Team Focus, XP);Software product engineering (simple design, coding standard, resting, XP); Intergroup coordination (pair programming, XP); Peer reviews (team work); Software project planning (small version, XP); Software quality assurance (Pair programming,
XP) (p578)"
</t>
  </si>
  <si>
    <t>Level 5 to 2</t>
  </si>
  <si>
    <t>"The performance of software development firms is low because they are biased toward CMM practices and its certifications without any rationale. To get more projects from multinational clients, small and medium enterprises are striving to adopt CMM practices and certifications without measuring their capability. In order to achieve certifications, these fIrmS directly try to adopt CMM with believe that it will lead them toward successfull project artifacts and customer will attract towards them due to the tag of CMM certification. (p577)"</t>
  </si>
  <si>
    <t>"The situation raise questions like does CMM adoption by software development fIrmS (SMEs) leads them to improved performance? Will it be a wise decision? Can CMM be tailored for the benefits of SMEs? (p576)"</t>
  </si>
  <si>
    <t>Ano</t>
  </si>
  <si>
    <t>Qtd</t>
  </si>
  <si>
    <t>Scrum</t>
  </si>
  <si>
    <t>Empirical</t>
  </si>
  <si>
    <t>Hypothesis 1. The probability to consider the practice relevant (to number it) is equals to the probability to consider the practice not relevant (to leave it blank).(p99)
Hypothesis 2. All numberings (1 to 13) have the same probability to be chosen by respondents (there is no preference for a particular classification).(p99)</t>
  </si>
  <si>
    <t>Case Study (Multicase)</t>
  </si>
  <si>
    <t>"Customer relation management
• Give XP/Scrum/soft skills courses for newcomers
with own staff as the instructors, in order to be able to organize them more often and to use recognizable cases from our own organisation
• Structured introduction of risk management (essential part of project management)
• FDA compliance for projects in the medical domain (we are planning to certify for ISO 13485)
• Remote (non on-site) customers and multi-site development
• Training/coaching permanent staff of our customers, including management, in our WoW
• Dealing with specific roles in the organisation of our customers: testers, architects and integrators; these are typically non-agile roles, but they are often needed when an organisation grows more complex (p392)"</t>
  </si>
  <si>
    <t>"concentrates on practical questions and challenges facing the small companies." (p391 e p392)</t>
  </si>
  <si>
    <t>20 developers</t>
  </si>
  <si>
    <t>They summarized the strengths and weaknesses of the agile and plan-driven methods using five critical factors: Personnel Ability, Criticality of Soft- ware, Team Size, Organizational Culture, and Requirements "Churn per Month. On the basis of our initial experimentation, we also included a Customer Involvement factor. Many organiza- tions felt that the culture factor wasn’t helpful, so we replaced it with Team Distribution, which is a major challenge for SSCs. (p26)"</t>
  </si>
  <si>
    <t>"Our aim was to have an efficient assessment, considering the limited time and resources avail- able to SSCs, and to engage all team members. (p26)"</t>
  </si>
  <si>
    <t>"concentrates on practical questions and challenges facing the small companies." (p25)"</t>
  </si>
  <si>
    <t>"But what is APM? How is it different from and similar to traditional proj- ect management? When should we use traditional and when should we use agile? Are they compatible or incompatible? (p02)"</t>
  </si>
  <si>
    <t>22 KPAs</t>
  </si>
  <si>
    <t>"This article examines the approach taken at MORI Associantion on a PI(p05)"</t>
  </si>
  <si>
    <t>Process automation
• Management commitment
• Motivation
• Process documentation (p01)</t>
  </si>
  <si>
    <t>10 KPAs</t>
  </si>
  <si>
    <t>pursued CMMi evaluation during the development of Plastic SCM (a configuration-management and version-control tool), what went smoothly, and what difficulties we had in making our SCRUM process fit within CMMi rules.(p01)</t>
  </si>
  <si>
    <t>interviews/survey</t>
  </si>
  <si>
    <t>This work analyzes the goals of CMMI maturity level 2 and the feasibility of achieving them using the practices proposed by Scrum, trying to assess whether the use of this methodology is suitable for meeting the CMMI generic and specific goals or not. Finally, and based on this analysis, this paper raises a possible extension of Scrum, based on agile techniques, to accommodate the CMMI maturity level 2.(p282)</t>
  </si>
  <si>
    <t>s01</t>
  </si>
  <si>
    <t>s02</t>
  </si>
  <si>
    <t>s03</t>
  </si>
  <si>
    <t>s04</t>
  </si>
  <si>
    <t>s05</t>
  </si>
  <si>
    <t>s06</t>
  </si>
  <si>
    <t>s07</t>
  </si>
  <si>
    <t>s08</t>
  </si>
  <si>
    <t>s09</t>
  </si>
  <si>
    <t>Row Labels</t>
  </si>
  <si>
    <t>Grand Total</t>
  </si>
  <si>
    <t>Telecommunication sector</t>
  </si>
  <si>
    <t>"This study focuses on the story cards based requirement engineering process and not the individual feature or behaviour of the system. (p424)"</t>
  </si>
  <si>
    <t>Total</t>
  </si>
  <si>
    <t>Empírico</t>
  </si>
  <si>
    <t>Relato de Experiência</t>
  </si>
  <si>
    <t>Teórico</t>
  </si>
  <si>
    <t>Estudo de Caso (multi)</t>
  </si>
  <si>
    <t>Estudo de Caso (único)</t>
  </si>
  <si>
    <t>Etnografia</t>
  </si>
  <si>
    <t>Geral</t>
  </si>
  <si>
    <t>Scrum+LSD</t>
  </si>
  <si>
    <t>XP+SCRUM</t>
  </si>
  <si>
    <t>not cited</t>
  </si>
  <si>
    <t>Students</t>
  </si>
  <si>
    <t>"more than 450 people worldwide with offices in Denmark, Finland, USA and the UK. (p212)"</t>
  </si>
  <si>
    <t>government</t>
  </si>
  <si>
    <t>"Five project teams, each staffed by 6 students (2 managers and 4 developers), develop their projects according to XP. (p7)"</t>
  </si>
  <si>
    <t>"The team was five developers and three testers in the first project, four developers and two testers in the second, three developers and one tester in the third and fourth. The organization had a lot of projects running concurrently and the engineers were distributed over them.  (p20)"</t>
  </si>
  <si>
    <t>Hypothesis 1: Process maturity increases product development efficiency.(p88)
Hypothesis 2: Process maturity increases product development 
effectiveness.(p88)
Hypothesis 3: Process agility increases product development efficiency.(p88)
Hypothesis 4: Process agility increases product development effectiveness.(p88)
Hypothesis 5: Process maturity increases product development innovativeness.(p89)
Hypothesis 6: Process agility increases product development innovativeness.(p89)</t>
  </si>
  <si>
    <t>"In the project management context, what can we say about adopt Scrum and CMMI together? Can they co-exist? How agile project management used with Scrum is compliant with the CMMI goals and practices?(p18)"</t>
  </si>
  <si>
    <t>"This paper presents an analysis of the CMMI and Scrum practices identifying how Scrum practices address the project management process areas of CMMI, presenting major gaps between them. Additionally, it approaches how organizations are adopting complementary practices in their projects to turn these two approaches more compliant. (p18)"</t>
  </si>
  <si>
    <t>"The Scrum Team was composed of 8 engineers: a Product Owner, a ScrumMaster, and a Team of six developers. (p100)"</t>
  </si>
  <si>
    <t>"this paper proposed the new method for the software process improvement of which the working operation is proficient and flexible to be an alternative for the small and medium sized software enterprises in Thailand in order to improve the software process to a high level of quality. This method focuses on three areas of concern to the process improvement in personal level, the process improvement in project level and the process improvement in organization level .(p02)"</t>
  </si>
  <si>
    <t>"2 companys participants: Company A 15 developers; Company B 8 developers (p06)"</t>
  </si>
  <si>
    <t>"we conducted this study to identify how practi- tioners define the road map to maturity in agile software development. (p94)"</t>
  </si>
  <si>
    <t>"When shaping the organization’s way of answering to these challenging requirements the ‘old’ Capability Maturity Model still offers valuable guidance. (p84)"</t>
  </si>
  <si>
    <t>"This article attempts to put both agile development process and the CMMI in a context where each myth-holder can see the motivation, purpose, benefit, and applicability of each side by describing how CMMI and XP- inspired processes are blended(p05)"</t>
  </si>
  <si>
    <t>"75 employees spread across seven projects (p05)"</t>
  </si>
  <si>
    <t>"If we were committed to CMMi, why SCRUM? Why not just introduce a more traditional methodology? (p02)"</t>
  </si>
  <si>
    <t>"Case 1: 1 program manager, 3 project managers and a software engineer
Case 2: 1 project manager, three software engineers and a customer of the project; workshop
Case 3: project manager, quality engineer and 3 software engineers; observation of a post-mortem meeting (p04)"</t>
  </si>
  <si>
    <t>"This paper proposes an approach for agile software development assessment using CMMI and describes how this approach was used for software process improvement purposes in organizations that had either been planning to use or were using agile software development methods.
(p01)"</t>
  </si>
  <si>
    <t>"The main result of this research is the definition of a “fulfillment delta” required for a small or medium size company to reach CMMI level 2 using agile methods.(p01)"</t>
  </si>
  <si>
    <t>"20 people in one week in Bangladesh and started to use CMMI processes to integrate development teams between the two locations with the goal of receiving a CMMI level 3 (p01)"</t>
  </si>
  <si>
    <t>"aims at increasing understanding about the relationship between XP and CMMI. This is achieved by performing an actual CMMI assessment on a project using an agile method. (p379)"</t>
  </si>
  <si>
    <t>"A team of four developers was acquired from the University of Oulu to implement the project. (p381)"</t>
  </si>
  <si>
    <t>"RQ1: What changes an agile company has to undertake in order to be compliant
with a maturity standart? 
RQ2: In which way does the compliance to a standard affect the clients' satisfaction, 
product quality and waste reduction in an agile company, (if any effects are observable 
at all)? (p02)"</t>
  </si>
  <si>
    <t>"The companies organize into team sizes of 7 (+-2) and most of them end up with multiple team projects. (p1328)"</t>
  </si>
  <si>
    <t>"Is Scrum useful and practical for carrying out software process improvement efforts with models such as CMMI-DEV?(p1327)"</t>
  </si>
  <si>
    <t>"The project A consisted of a project manager, a project leader, four developers, a tester, a customer support staff, a technical service staff, and a configuration manager (a total of 10 people) whereas the project B consisted of; a project manager, a project leader, five developers, a tester and a configuration man- ager (a total of 9 people). (p483)"</t>
  </si>
  <si>
    <t>"we employed a small development team of five developers to stand up a production-ready system meeting all requirements. (p96)"
"we brought in an experienced project manager with a history in disciplined approaches to software development.(p96)"</t>
  </si>
  <si>
    <t>450 people</t>
  </si>
  <si>
    <t>004 developers</t>
  </si>
  <si>
    <t>006 people</t>
  </si>
  <si>
    <t>006 students</t>
  </si>
  <si>
    <t xml:space="preserve">007 (+-2) </t>
  </si>
  <si>
    <t>008 developers</t>
  </si>
  <si>
    <t xml:space="preserve">008 software development </t>
  </si>
  <si>
    <t>009 people</t>
  </si>
  <si>
    <t>010 people</t>
  </si>
  <si>
    <t>015 people</t>
  </si>
  <si>
    <t>017 software engineers(Case I 7; case II 5; case III 5)</t>
  </si>
  <si>
    <t>018 people</t>
  </si>
  <si>
    <t>018 software engineers</t>
  </si>
  <si>
    <t>019 people</t>
  </si>
  <si>
    <t>020 developers</t>
  </si>
  <si>
    <t>023 developers</t>
  </si>
  <si>
    <t>030 software engineers</t>
  </si>
  <si>
    <t>040 participants</t>
  </si>
  <si>
    <t>075 people</t>
  </si>
  <si>
    <t>080 students</t>
  </si>
  <si>
    <t>7 mo</t>
  </si>
  <si>
    <t>4 mo</t>
  </si>
  <si>
    <t>3 mo</t>
  </si>
  <si>
    <t>2 mo</t>
  </si>
  <si>
    <t>Países</t>
  </si>
  <si>
    <t>Jordan</t>
  </si>
  <si>
    <t>s10_turner2002-nc.pdf</t>
  </si>
  <si>
    <t>s11_navarrete2007-nc.pdf</t>
  </si>
  <si>
    <t>s12_hidayah2012.pdf</t>
  </si>
  <si>
    <t>medium</t>
  </si>
  <si>
    <t>s13_sutherland2008-ms.pdf</t>
  </si>
  <si>
    <t>small medium</t>
  </si>
  <si>
    <t>s14_mccaffery2008-sms.pdf</t>
  </si>
  <si>
    <t>s15_anderson2005-nc.pdf</t>
  </si>
  <si>
    <t>s16_AGILE-CMMI-from-SMEs-perspective-sms.pdf</t>
  </si>
  <si>
    <t>s17_muhammad2010.pdf</t>
  </si>
  <si>
    <t>s18_Mature Agile with a twist of CMMI-ms.pdf</t>
  </si>
  <si>
    <t>big</t>
  </si>
  <si>
    <t>s19_baker2006-bs.pdf</t>
  </si>
  <si>
    <t>s20_paulk2001-sms.pdf</t>
  </si>
  <si>
    <t>s21_Formalizing Agility: An Agile Organization’s Journey toward CMMI Accreditation.pdf</t>
  </si>
  <si>
    <t>s22_hansen2009.pdf</t>
  </si>
  <si>
    <t>s23_jakobsen2009.pdf</t>
  </si>
  <si>
    <t>s24_How the FBI Learned to Catch Bad Guys One Iteration at a Time.pdf</t>
  </si>
  <si>
    <t>s25_euromicro2001.pdf</t>
  </si>
  <si>
    <t>s26_hamouda2014-nc.pdf</t>
  </si>
  <si>
    <t>s27_2160888.pdf</t>
  </si>
  <si>
    <t>s28_aggarwal2014-nc.pdf</t>
  </si>
  <si>
    <t>s29_bakalova2014.pdf</t>
  </si>
  <si>
    <t>s30_mikko-ronkko-sms.pdf</t>
  </si>
  <si>
    <t>s31_2044-4924-1-PB-sms.pdf</t>
  </si>
  <si>
    <t>small</t>
  </si>
  <si>
    <t>s32_Achieving-CMMI-Level-2-with-Enhanced-Extreme-Programming-Approach-ss.pdf</t>
  </si>
  <si>
    <t>s33_Blending-Scrum-practices-and-CMMI-project-management-process-areas.pdf</t>
  </si>
  <si>
    <t>s34_INVE_MEM_2009_69756-sms.pdf</t>
  </si>
  <si>
    <t>s35_Enterprise process model for extreme programming with CMMI framework-sms.pdf</t>
  </si>
  <si>
    <t>s36_Applying agility framework in small and medium enterprises-sms.pdf</t>
  </si>
  <si>
    <t>s37_00b7d52f4b76d26187000000-ss.pdf</t>
  </si>
  <si>
    <t>s38_fontana2014.pdf</t>
  </si>
  <si>
    <t>s39_bos2004.pdf</t>
  </si>
  <si>
    <t>s40_lebsanft2001.pdf</t>
  </si>
  <si>
    <t>s41_10.1002@smr.1605.pdf</t>
  </si>
  <si>
    <t>s42_vriens2008-bs.pdf</t>
  </si>
  <si>
    <t>s43_caffery2007-ss.pdf</t>
  </si>
  <si>
    <t>s44-Blending-agile-development-methods-with-CMMI.pdf</t>
  </si>
  <si>
    <t>s45-Spring08.pdf</t>
  </si>
  <si>
    <t>s46_kovacheva2011.pdf</t>
  </si>
  <si>
    <t>s47_SCRUM Meets CMMi.pdf</t>
  </si>
  <si>
    <t>s48_Software Development Planning x Agility.pdf</t>
  </si>
  <si>
    <t>s49_00b49525b42a7effe1000000-sms.pdf</t>
  </si>
  <si>
    <t>s50_2006_Pikkarainen-ss.pdf</t>
  </si>
  <si>
    <t>s51_salinas2012-sms.pdf</t>
  </si>
  <si>
    <t>s52_10.1049@iet-sen.2011.0193.pdf</t>
  </si>
  <si>
    <t>a</t>
  </si>
  <si>
    <t>b</t>
  </si>
  <si>
    <t>size company</t>
  </si>
  <si>
    <t>s01_pikkarainen2012-ms.pdf</t>
  </si>
  <si>
    <t>s02_Evaluation-of-the-Archetypes-Based-Development-sms.pdf</t>
  </si>
  <si>
    <t>s03_Maturing-XP-through-the-CMM-nc.pdf</t>
  </si>
  <si>
    <t>s04_jiang2008.pdf</t>
  </si>
  <si>
    <t>S05_bozheva2005-nc.pdf</t>
  </si>
  <si>
    <t>S06_Embrace-Requirements-Engineering-Practices-nc.pdf</t>
  </si>
  <si>
    <t>s07_Configuring_hybrid_agile-traditional_software_processes.pdf</t>
  </si>
  <si>
    <t>s08_banerjee2011-nc.pdf</t>
  </si>
  <si>
    <t>s09_leithiser2008-nc.pdf</t>
  </si>
  <si>
    <t>Count of Id</t>
  </si>
  <si>
    <t>Grandes</t>
  </si>
  <si>
    <t>Médias</t>
  </si>
  <si>
    <t>Pequenas</t>
  </si>
  <si>
    <t>Não disponível</t>
  </si>
  <si>
    <t>Pequenas e Médias</t>
  </si>
  <si>
    <t>General Software Development area</t>
  </si>
  <si>
    <t>Values</t>
  </si>
  <si>
    <t>Energy Sector</t>
  </si>
  <si>
    <t>electronics</t>
  </si>
  <si>
    <t>Web software development</t>
  </si>
  <si>
    <t>40 people</t>
  </si>
  <si>
    <t>Education field</t>
  </si>
  <si>
    <t xml:space="preserve">embedded software development </t>
  </si>
  <si>
    <t>Offshored Software Development</t>
  </si>
  <si>
    <t>Health Sector</t>
  </si>
  <si>
    <t>Automotive industry</t>
  </si>
  <si>
    <t>Governo</t>
  </si>
  <si>
    <t>Telecomunicações</t>
  </si>
  <si>
    <t>Educação</t>
  </si>
  <si>
    <t>Software Embarcado</t>
  </si>
  <si>
    <t>Saúde</t>
  </si>
  <si>
    <t>Indutria Automotiva</t>
  </si>
  <si>
    <t>Outsourcing</t>
  </si>
  <si>
    <t>Eletroeletrônicos</t>
  </si>
  <si>
    <t>Energia</t>
  </si>
  <si>
    <t>Desenvolvimento WEB</t>
  </si>
  <si>
    <t>Área de Pesquisa</t>
  </si>
  <si>
    <t>Software em Geral</t>
  </si>
  <si>
    <t>Count of Agile Method</t>
  </si>
  <si>
    <t>NO</t>
  </si>
  <si>
    <t>Not applicable</t>
  </si>
  <si>
    <t>YES</t>
  </si>
  <si>
    <t>Erik Bos; Christ Vriens</t>
  </si>
  <si>
    <t>Bias</t>
  </si>
  <si>
    <t>Quality assessment</t>
  </si>
  <si>
    <t>Threat to External Validity</t>
  </si>
  <si>
    <t>Threat to Internal Validity</t>
  </si>
  <si>
    <t>"[...]  in Table 1 will provide sufficient arguments to support the hypothesis that there are common philosophical origins and intercommunity relationships between classical software engineering and agile methodologies. (p13)"</t>
  </si>
  <si>
    <t>1: "Agile people use the idea of working software and customer participation to instill trust. In proposals they use their track record, the systems they’ve developed and the expertise of their people to demonstrate capability. (p158)"
2: "Agile methods are generally used on smaller projects, and concentrate on delivering a software product on time that satisfies a customer. (p158)"
3: "Agile methods generally focus on a project rather than an organization and maintain their experience in the people doing the work. As these people work on more and more tasks, that knowledge is shared across the organization. (p158)"
4: "Agile methods are observed to be dependent on the individual to accomplish tasks and the team to make quick, informed, product-oriented decisions. The authority usually resides in the team doing the work, and there is little bureaucracy. (p159)"
5: "Agile methods are focused on speed, performance, and delivering quickly to the customer. Agile practices are more opportunistic in nature – that is, they support rapid change to accommodate situational needs and environmental demands. (p159)"
6: "Agile methods tend to encourage frequent, person-to-person communication and specifically address only intra-project communication. Much of the communication is “as necessary” and has no lasting artifact. This allows rapid development, but can make recovery or later analysis more costly. (p159)"
7: "Agile people tend to act first and talk later so they can get the product out. Rather than discuss an issue at length, people generally try something and see if it works. If it doesn’t, keep trying until something does. The spiral or evolutionary nature of their thinking leads to a number of trial solutions which may refine the understanding of the problem. (p160)"
8: "Agile uses more post-industrial ideas. Work is done within the specific context of the problem, and the goal is to establish experts with generalized talent that can form a team and deliver an acceptable product to the customer as quickly as possible. (p160)"</t>
  </si>
  <si>
    <t>1: "Relating the Tuckman model [5], we began to storm as a team as we tried to apply the Waterfall Model to the changing requirements. System design documents became outdated, and we found ourselves forfeiting quality in delivery to keep up with the pace of enhancements. As the FBI advanced its business processes, we realized that we had to adjust our approach to continue delivering a quality product. (p97)"</t>
  </si>
  <si>
    <t>1: "The most difficult challenge we initially faced was the power of “The Model.” Coming off a high from receiving CMMI III, the last thing we wanted to do was invalidate this achievement for our project. (p97)"</t>
  </si>
  <si>
    <t>1: "The quality of our software dramatically increased, but a common impediment discussed at the daily Scrum was the amount of documentation required for each change request. The team tried to brainstorm ways to eliminate artifacts and still maintain compliance for each phase of the CMMI and LCMD model. It was time for our team to move forward with a larger transition in agile development, with a focus on stakeholder involvement. (p98)"
2: "This allowed our team to decompose requirements into simple tasks that could be displayed on a story board for the entire team to complete. It also gave us a simple approach to calculating our capacity for development. (p98)"</t>
  </si>
  <si>
    <t>1: "low cost of introducing the model into an
organization;"
2: "clear vision of relationship between maturity level and
quality of products developed by an organization;"
3: "ease of understanding (clear hierarchical structure of
obligatory practices at each level);"
4: reaching higher levels of maturity should bring
procedural and technological benefits to an
organization (growing competence);
5: "process improvement must be followed by growing
quality of software products (guarantee of quality for
clients);"
6: "the model should be as light as the XP methodology
itself. (p04)"</t>
  </si>
  <si>
    <t>1: "Customers must not specify most of the requirement at the project beginning, so understanding of requirements is easier through iterative sprints and requirements change processes are flexible and largely supported by Scrum method. (p102)"
2: "Since Scrum method provides criteria to identify a minimum set of good practices to achieve CMMI capability level 2, small-medium organizations can take advantage of more flexible and lightweight methods to achieve a certain CMMI level compliance (p102)"</t>
  </si>
  <si>
    <t>1: "The agile and XP methodologies 
are focus at the project level, whereas the CMMI is focused the organizational
level. It is not easy to apply CMMI to agile and XP methodology[11]. (p174)"</t>
  </si>
  <si>
    <t>1: " Collective Code Ownership encourages everyone to contribute new ideas to all segments of the project. Any developer can change any line of code to add func- tionality, fix bugs, or refactoring. Collective ownership is encouraged value of extreme programming[6].  (p175)"</t>
  </si>
  <si>
    <t>1: "The developers found that the requirements in the product backlog were not understandable or clear enough in the first planning games, which made requirements analysis a laborious task. However, through iterations developers learned more about the needs of the customer and the product under development. As a consequence, the requirements analysis became easier. (p06)"
2: "In reflection workshops (team discussing periodically about the strengths, problems and improvements of the project [12]) held after the iterations, this problem was identified and task sizes were decided to be downsized. Consequently, the estimation accuracy improved. (p07)"</t>
  </si>
  <si>
    <t>1: "In this research, commitment—or the lack of it—towards agile deployment has a
substantial impact on its success. In Cases I and III, especially, the agile
deployment process was launched and strongly supported by management. For
example, even though a number of challenges were faced during the pilot (Case
I), the team still identified management participation and the top-down
deployment approach as being among the positive experiences gained from the
pilot project.(...) (p695)"
2: "In both cases II and III, the company representatives made a change to the
general process guidelines relatively fast in order to support the agile
deployment activities. It, however took 2 to 3 years before the developers actually 
adopted the new process model as a part of their daily practices. In this adoption, 
the post iteration workshops worked as a useful mechanism to help team to see what needs
to be done in order to support the continuous improvement. (...) (p697, p698)"</t>
  </si>
  <si>
    <t>1: "While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t>
  </si>
  <si>
    <t>1: "These techniques have proven useful when explaining phenomena in systems engineering [25] and when discussing the philosophy of technology [26] (p11)"
"We also explored how the comparison could help better understand the commonalities between the methodologies in terms of organisational or management philosophies about software processes, and patterns of individual or group behaviour during a software engineering project. (p11)"
" Linguistic analysis helped to clarify and correct both practical and theoretical usage of terms. (p12)"</t>
  </si>
  <si>
    <t>1: "From software developer’s perspective the key benefits of the patterns are the experience-based guidelines and the rationale for patterns implementation, which complement the definitions derived from the literature. (p11)"
"This approach provides a superior synchronization throughout a project and an organization, because the positive results are quickly seen and motivate people to go in the direction of flexibility, adaptability and responsiveness. (p13)"
2: "The patterns address activities performed by software engineers and project
managers who are accustomed to using well structured information like pattern
definitions. (p5)"
3: "Patterns describe individual practices in a general enough way to be applied in
different situations. Therefore they can be easily tried out and included in
definitions of new processes. Adopting a small set of new practices gives a more
profound understanding of the practices themselves and of the benefits from
applying them together, which facilitates the continuous process improvement.
(p5)"
4: "As each pattern is selected and adapted as to best fit a project and
organizational context, the whole process will be more suitable for that context
than any general one. (p5)"</t>
  </si>
  <si>
    <t>1: "Our early experience shows that those modifications are
simple enough and the resulting methodology is almost as lightweight as the original XP.(p6)"
2: "A question arises how requirements documented by the tester influence other XP
practices. Will the presented modification (i.e. extending the role of tester to
tester- analyst) introduce conflicts or inconsistencies to the methodology? When
one reads the XP practices (see e.g. Sec. 2 or [1]), he will find that none of
them contradicts with the proposed modification. Moreover, we are convinced that
augmenting XP with requirements documented by the tester will strengthen the
methodology and from the pro- grammers point of view it will be as lightweight
as the original XP. (p5)"</t>
  </si>
  <si>
    <t>1: "(...)This approach is an exceptional contribution to the notion of tailoring the
software process to match the project context. In this paper, we have extended
the tailoring process in two ways – by first articulating dimensions of more
resolution and second by proposing a process for conducting the configuration
that considers the additional dimensions and the key practice areas that they
might influence.(p112)"</t>
  </si>
  <si>
    <t>1: "SEI,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t>
  </si>
  <si>
    <t xml:space="preserve">1: "Of Deming’s 14 points for management, there are 7 points that particularly
highlight the benefits of an agile approach within a continuous improvement
framework: 
3) Cease dependence on quality control to achieve quality. Instead
focus on quality assurance throughout the lifecycle. 
4) Build trust and loyalty with suppliers. 
6) Training on the job 
7) Leadership 
8) Drive out fear. 
9) Break down barriers between departments.
12) Remove barriers to pride of workmanship.(p188)" </t>
  </si>
  <si>
    <t>1: "These agile values can influence positively the COTS selection processes, and they can provide foundation to suggest agile practices to improve the agility in the COTS selection process.(p3)"</t>
  </si>
  <si>
    <t>1: "based on the agile manifesto in [1], a process model belongs to agile development methods may fit with the process inside the studied organization. (p853)"</t>
  </si>
  <si>
    <t>1: "Lean has demonstrated notable results for many years in domains such as auto manufacturing, and has been adapted to other domains, including product and software development. (p5)"</t>
  </si>
  <si>
    <t>1: "According to this study, 12% of the overall lead time in software product development and 49% reduction in defects was obtained using CMM or CMMI based improvement programs. (p552)"
2: "The success of the growth of this sector is attributed to a number of factors which include low corporation tax, an English speaking workforce, the availability of a highly qualified and educated workforce, a strong indigenous firm base and deployment of EU structural and cohesion funds to Ireland(p552)"</t>
  </si>
  <si>
    <t>1: "The issue log and blocked WIP can be used to assess the capability of the organization to eliminate special cause variation. Figure 4 shows the cumulative flow of issues in the issue log. (p06)"
2: "The result is a process template which is larger than a typical agile process with slightly more formality with respect to approvals, sign offs and audits, but one that has an agile, adaptive core and is lightweight in comparison to a traditional CMMI approach. We believe that MSF for CMMI Process Improvement represents an agile, highly productive methodology which includes a formal quality assurance mechanism and encourages a culture of continuous improvement.(p08)"</t>
  </si>
  <si>
    <t>1: "Boeing Australia, Limited: 1400 people in 13 locations in Australia; started implementing CMMI in 2001; 33% decrease in the average cost to correct a defect; 50% reduction in time for delivery of a release; Increased ability to configure builds; 60% reduction in the preparation, conduct, and rework form pre-test to post-test audits. [4] (p3)"
2: "Lockheed Martin Management &amp; Data Systems: 9,000 employees in Pennsylvania, Arizona, California, Colorado, and Washington DC; Deeply involved in process improvement for more than ten years; achieved CMM Level 5 in 2000 (SE-CMM and SW-CMM); achieved CMMI Level 5 in 2002; notable performance improvements; 30% increase in software productivity; 20% decrease in unit software cost; 15% decrease in costs to find and fix defects. [4](p3)"</t>
  </si>
  <si>
    <t>1: "The adaptation of these practices will reduce the cost of training and no documentation demand will exist at early stages of software development. In this way, small firms will save more than expenses. (p579)"</t>
  </si>
  <si>
    <t>1: "In fact, it is more important that the business objective was met successfully. Much progress in process maturity was accomplished, and we also have established the process database, and making more measurements for the processes and their performance." (p611)</t>
  </si>
  <si>
    <t>1: "From software developer’s perspective the key benefits of the patterns are the experience-based guidelines and the rationale for patterns implementation, which complement the definitions derived from the literature. (p11)"
2: "This approach provides a superior synchronization throughout a project and an organization, because the positive results are quickly seen and motivate people to go in the direction of flexibility, adaptability and responsiveness. (p13)"
3: "The patterns address activities performed by software engineers and project
managers who are accustomed to using well structured information like pattern
definitions. (p5)"
4: "Patterns describe individual practices in a general enough way to be applied in
different situations. Therefore they can be easily tried out and included in
definitions of new processes. Adopting a small set of new practices gives a more
profound understanding of the practices themselves and of the benefits from
applying them together, which facilitates the continuous process improvement.
(p5)"
5: "As each pattern is selected and adapted as to best fit a project and
organizational context, the whole process will be more suitable for that context
than any general one. (p5)"</t>
  </si>
  <si>
    <t>1: "Our early experience shows that those modifications are simple enough and the resulting methodology is almost as lightweight as the original XP.(p6)"
2: "A question arises how requirements documented by the tester influence other XP practices. Will the presented modification (i.e. extending the role of tester to tester- analyst) introduce conflicts or inconsistencies to the methodology? When one reads the XP practices (see e.g. Sec. 2 or [1]), he will find that none of them contradicts with the proposed modification. Moreover, we are convinced that augmenting XP with requirements documented by the tester will strengthen the methodology and from the pro- grammers point of view it will be as lightweight as the original XP. (p5)"</t>
  </si>
  <si>
    <t>1: "(...)This approach is an exceptional contribution to the notion of tailoring the software process to match the project context. In this paper, we have extended
the tailoring process in two ways – by first articulating dimensions of more resolution and second by proposing a process for conducting the configuration
that considers the additional dimensions and the key practice areas that they might influence.(p112)"</t>
  </si>
  <si>
    <t>1: "In this research, commitment—or the lack of it—towards agile deployment has a substantial impact on its success. In Cases I and III, especially, the agile
deployment process was launched and strongly supported by management. For example, even though a number of challenges were faced during the pilot (Case
I), the team still identified management participation and the top-down deployment approach as being among the positive experiences gained from the pilot project.(...) (p695)"
2: "In both cases II and III, the company representatives made a change to the general process guidelines relatively fast in order to support the agile deployment activities. It, however took 2 to 3 years before the developers actually  adopted the new process model as a part of their daily practices. In this adoption, 
the post iteration workshops worked as a useful mechanism to help team to see what needs
to be done in order to support the continuous improvement. (...) (p697, p698)"</t>
  </si>
  <si>
    <t>1: "Our early experience shows that those modifications are simple enough and the resulting methodology is almost as lightweight as the original XP.(p6)"
2: "A question arises how requirements documented by the tester influence other XP practices. Will the presented modification (i.e. extending the role of tester to
tester- analyst) introduce conflicts or inconsistencies to the methodology? When
one reads the XP practices (see e.g. Sec. 2 or [1]), he will find that none of
them contradicts with the proposed modification. Moreover, we are convinced that
augmenting XP with requirements documented by the tester will strengthen the
methodology and from the pro- grammers point of view it will be as lightweight
as the original XP. (p5)"</t>
  </si>
  <si>
    <t>1: "- Reduction of development effort by 16-40%
- Effort for customizations reduced by up to factor 8
- Reduction in the number of errors by up to 62%
- Reduction in development and throughput time by up to 66%
- Significant increase in customer and employee satisfaction (p79)"</t>
  </si>
  <si>
    <t>1: "the SES organization has grown over the last 6 years" (p393)</t>
  </si>
  <si>
    <t xml:space="preserve">1: "In this research, commitment—or the lack of it—towards agile deployment has a
substantial impact on its success. In Cases I and III, especially, the agile
deployment process was launched and strongly supported by management. For
example, even though a number of challenges were faced during the pilot (Case
I), the team still identified management participation and the top-down
deployment approach as being among the positive experiences gained from the
pilot project.(...) (p695)"
2: "In both cases II and III, the company representatives made a change to the
general process guidelines relatively fast in order to support the agile
deployment activities. It, however took 2 to 3 years before the developers actually 
adopted the new process model as a part of their daily practices. In this adoption, 
the post iteration workshops worked as a useful mechanism to help team to see what needs
to be done in order to support the continuous improvement. (...) (p697, p698)"
</t>
  </si>
  <si>
    <t>1: "In conclusion, we think that this approach results in increased team motivation, more precise estimates and deadlines commitment, detailed enough documentation and lower costs of changes. (p01)"</t>
  </si>
  <si>
    <t>1: " (...) In comparing this consultant-centric and Agile-based approach to what is expected by an estabilished CMMi estimation model, is 30 percent more efficient than the most optmistic CMMi process development estimate [1,2] (p06)"</t>
  </si>
  <si>
    <t>1: "Our early experience shows that those modifications are simple enough and the resulting methodology is almost as lightweight as the original XP.(p6)"
2: "A question arises how requirements documented by the tester influence other XP
practices. Will the presented modification (i.e. extending the role of tester to
tester- analyst) introduce conflicts or inconsistencies to the methodology? When
one reads the XP practices (see e.g. Sec. 2 or [1]), he will find that none of
them contradicts with the proposed modification. Moreover, we are convinced that
augmenting XP with requirements documented by the tester will strengthen the
methodology and from the pro- grammers point of view it will be as lightweight
as the original XP. (p5)"</t>
  </si>
  <si>
    <t>1: "From software developer’s perspective the key benefits of the patterns are the experience-based guidelines and the rationale for patterns implementation, which complement the definitions derived from the literature. (p11)"
2: "This approach provides a superior synchronization throughout a project and an organization, because the positive results are quickly seen and motivate people to go in the direction of flexibility, adaptability and responsiveness. (p13)"
3: "The patterns address activities performed by software engineers and project
managers who are accustomed to using well structured information like pattern
definitions. (p5)"
4: "Patterns describe individual practices in a general enough way to be applied in
different situations. Therefore they can be easily tried out and included in
definitions of new processes. Adopting a small set of new practices gives a more
profound understanding of the practices themselves and of the benefits from
applying them together, which facilitates the continuous process improvement.
(p5)"
5: "As each pattern is selected and adapted as to best fit a project and
organizational context, the whole process will be more suitable for that context
than any general one. (p5)"</t>
  </si>
  <si>
    <t>1: Reduced rework
2: Predictable engineering milestones
3: Measurable improvements of products and services 
4: Greater customer satisfaction</t>
  </si>
  <si>
    <t>1: "The benefits of having such data are obvious: You create your own historical data that is useful to enhance estimates. For example, we formerly estimated our weekly integrations as four-hour processes (taking into account not only the branch/merge process, which was short, but also running unit, smoke, and GUI tests). Then we discovered our estimates were always wrong when it came to integration—we were always underestimating. We just took a look at the historical database and saw that integrations were taking about 10 hours because of the increasing number of tests we were executing. (p04)"</t>
  </si>
  <si>
    <t>"1: As can be seen from Table 1, an XP project is not even reaching the maturity of CMM level 2 by default. However, implementing many of the suggested practices from the XP literature and other sources that are not core XP practices per se, will satisfy the goals that would normally only be reached partially or implicitly (p82)"
2: " The XP proc- ess may be modified in a number of different ways, to better suit a specific project; for example:
− changing the iteration length;
− using different granularities when estimating user stories and engineering tasks; 
− modifying the frequency of releases;
− using different types of metaphor(s);
− customizing the role and location of the on-site customer. (p84)"
3: "XP strives to please the customer through frequent and continuous product releases, acceptance tests and communication throughout the development lifecycle (p85)"
4: " XP would do best in answering this question through implementing the CMM suggestions into acceptance tests for the affected user stories.(p85)"
5: "It will be very important to communicate and agree on the quantitative quality requirements with the customer so that these will be successfully translated into acceptance tests. The prac- tices above would satisfy SQM goals number one and two [...] (p85)
6: "The key process area of technology change management is relatively straightforward to implement in the XP organization [...] (p86)"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</si>
</sst>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20" x14ac:knownFonts="1">
    <font>
      <sz val="11"/>
      <color theme="1"/>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sz val="11"/>
      <color indexed="8"/>
      <name val="Calibri"/>
      <family val="2"/>
      <scheme val="minor"/>
    </font>
    <font>
      <u/>
      <sz val="11"/>
      <color theme="10"/>
      <name val="Calibri"/>
      <family val="2"/>
      <scheme val="minor"/>
    </font>
    <font>
      <u/>
      <sz val="11"/>
      <color theme="11"/>
      <name val="Calibri"/>
      <family val="2"/>
      <scheme val="minor"/>
    </font>
    <font>
      <sz val="12"/>
      <color rgb="FF000000"/>
      <name val="Calibri"/>
      <family val="2"/>
      <scheme val="minor"/>
    </font>
    <font>
      <sz val="10"/>
      <color theme="1"/>
      <name val="TimesNewRoman"/>
    </font>
    <font>
      <sz val="11"/>
      <name val="Calibri"/>
      <family val="2"/>
      <scheme val="minor"/>
    </font>
    <font>
      <sz val="9"/>
      <color indexed="81"/>
      <name val="Calibri"/>
      <family val="2"/>
    </font>
    <font>
      <b/>
      <sz val="9"/>
      <color indexed="81"/>
      <name val="Calibri"/>
      <family val="2"/>
    </font>
    <font>
      <sz val="8"/>
      <name val="Calibri"/>
      <family val="2"/>
      <scheme val="minor"/>
    </font>
    <font>
      <b/>
      <i/>
      <sz val="11"/>
      <color theme="1"/>
      <name val="Calibri"/>
      <scheme val="minor"/>
    </font>
    <font>
      <b/>
      <sz val="11"/>
      <color rgb="FF000000"/>
      <name val="Calibri"/>
      <scheme val="minor"/>
    </font>
    <font>
      <sz val="11"/>
      <color theme="0"/>
      <name val="Calibri"/>
      <scheme val="minor"/>
    </font>
    <font>
      <b/>
      <sz val="11"/>
      <color theme="0"/>
      <name val="Calibri"/>
      <scheme val="minor"/>
    </font>
    <font>
      <sz val="11"/>
      <color rgb="FF000000"/>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6"/>
        <bgColor indexed="64"/>
      </patternFill>
    </fill>
    <fill>
      <patternFill patternType="solid">
        <fgColor theme="4" tint="0.79998168889431442"/>
        <bgColor theme="4" tint="0.79998168889431442"/>
      </patternFill>
    </fill>
    <fill>
      <patternFill patternType="solid">
        <fgColor rgb="FF0000FF"/>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top/>
      <bottom style="thin">
        <color theme="4" tint="0.39997558519241921"/>
      </bottom>
      <diagonal/>
    </border>
    <border>
      <left/>
      <right/>
      <top/>
      <bottom style="thin">
        <color rgb="FF95B3D7"/>
      </bottom>
      <diagonal/>
    </border>
  </borders>
  <cellStyleXfs count="401">
    <xf numFmtId="0" fontId="0" fillId="0" borderId="0"/>
    <xf numFmtId="0" fontId="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79">
    <xf numFmtId="0" fontId="0" fillId="0" borderId="0" xfId="0"/>
    <xf numFmtId="0" fontId="2" fillId="2" borderId="0" xfId="0" applyFont="1" applyFill="1"/>
    <xf numFmtId="0" fontId="2" fillId="3" borderId="0" xfId="0" applyFont="1" applyFill="1"/>
    <xf numFmtId="0" fontId="2" fillId="4" borderId="0" xfId="0" applyFont="1" applyFill="1"/>
    <xf numFmtId="0" fontId="2" fillId="6" borderId="0" xfId="0" applyFont="1" applyFill="1"/>
    <xf numFmtId="0" fontId="2" fillId="3" borderId="0" xfId="0" applyFont="1" applyFill="1" applyAlignment="1">
      <alignment horizontal="center"/>
    </xf>
    <xf numFmtId="0" fontId="2" fillId="4" borderId="0" xfId="0" applyFont="1" applyFill="1" applyAlignment="1">
      <alignment horizontal="center"/>
    </xf>
    <xf numFmtId="0" fontId="2" fillId="5" borderId="0" xfId="0" applyFont="1" applyFill="1" applyAlignment="1">
      <alignment horizontal="center"/>
    </xf>
    <xf numFmtId="0" fontId="2" fillId="6" borderId="0" xfId="0" applyFont="1" applyFill="1" applyAlignment="1">
      <alignment horizontal="center"/>
    </xf>
    <xf numFmtId="0" fontId="0" fillId="4" borderId="0" xfId="0" applyFill="1"/>
    <xf numFmtId="0" fontId="0" fillId="0" borderId="0" xfId="0" applyAlignment="1">
      <alignment horizontal="center"/>
    </xf>
    <xf numFmtId="0" fontId="0" fillId="0" borderId="0" xfId="0" applyAlignment="1"/>
    <xf numFmtId="0" fontId="0" fillId="7" borderId="0" xfId="0" applyFill="1"/>
    <xf numFmtId="0" fontId="0" fillId="7" borderId="0" xfId="0" applyFill="1" applyAlignment="1"/>
    <xf numFmtId="0" fontId="5" fillId="0" borderId="0" xfId="0" applyFont="1"/>
    <xf numFmtId="0" fontId="0" fillId="0" borderId="0" xfId="0" applyAlignment="1">
      <alignment wrapText="1"/>
    </xf>
    <xf numFmtId="0" fontId="2" fillId="4" borderId="0" xfId="0" applyFont="1" applyFill="1" applyAlignment="1">
      <alignment horizontal="center" wrapText="1"/>
    </xf>
    <xf numFmtId="0" fontId="0" fillId="7" borderId="0" xfId="0" applyFill="1" applyAlignment="1">
      <alignment wrapText="1"/>
    </xf>
    <xf numFmtId="0" fontId="2" fillId="3" borderId="0" xfId="0" applyFont="1" applyFill="1" applyAlignment="1">
      <alignment horizontal="center" wrapText="1"/>
    </xf>
    <xf numFmtId="0" fontId="2" fillId="4" borderId="0" xfId="0" applyFont="1" applyFill="1" applyAlignment="1">
      <alignment wrapText="1"/>
    </xf>
    <xf numFmtId="0" fontId="2" fillId="3" borderId="0" xfId="0" applyFont="1" applyFill="1" applyAlignment="1">
      <alignment horizontal="center" vertical="center"/>
    </xf>
    <xf numFmtId="0" fontId="0" fillId="0" borderId="0" xfId="0" applyAlignment="1">
      <alignment horizontal="center" vertical="center"/>
    </xf>
    <xf numFmtId="0" fontId="0" fillId="8" borderId="1" xfId="0" applyFill="1" applyBorder="1" applyAlignment="1">
      <alignment horizontal="center" vertical="center"/>
    </xf>
    <xf numFmtId="0" fontId="0" fillId="8" borderId="1" xfId="0" applyFill="1" applyBorder="1" applyAlignment="1">
      <alignment vertical="center" wrapText="1"/>
    </xf>
    <xf numFmtId="0" fontId="0" fillId="8" borderId="1" xfId="0" applyFill="1" applyBorder="1" applyAlignment="1">
      <alignment horizontal="center" vertical="center" wrapText="1"/>
    </xf>
    <xf numFmtId="0" fontId="0" fillId="8" borderId="1" xfId="0" applyFill="1" applyBorder="1" applyAlignment="1">
      <alignment vertical="center"/>
    </xf>
    <xf numFmtId="0" fontId="0" fillId="8" borderId="1" xfId="0" applyFill="1" applyBorder="1" applyAlignment="1">
      <alignment vertical="center" wrapText="1" shrinkToFit="1"/>
    </xf>
    <xf numFmtId="0" fontId="9" fillId="8" borderId="1" xfId="0" applyFont="1" applyFill="1" applyBorder="1" applyAlignment="1">
      <alignment vertical="center" wrapText="1"/>
    </xf>
    <xf numFmtId="0" fontId="9" fillId="8" borderId="1" xfId="0" applyFont="1" applyFill="1" applyBorder="1" applyAlignment="1">
      <alignment horizontal="center" vertical="center" wrapText="1"/>
    </xf>
    <xf numFmtId="0" fontId="11" fillId="8" borderId="1" xfId="0" applyFont="1" applyFill="1" applyBorder="1" applyAlignment="1">
      <alignment vertical="center"/>
    </xf>
    <xf numFmtId="0" fontId="11" fillId="8" borderId="1" xfId="0" applyFont="1" applyFill="1" applyBorder="1" applyAlignment="1">
      <alignment horizontal="center" vertical="center" wrapText="1"/>
    </xf>
    <xf numFmtId="0" fontId="11" fillId="8" borderId="1" xfId="0" applyFont="1" applyFill="1" applyBorder="1" applyAlignment="1">
      <alignment horizontal="center" vertical="center"/>
    </xf>
    <xf numFmtId="0" fontId="10" fillId="8" borderId="1" xfId="0" applyFont="1" applyFill="1" applyBorder="1" applyAlignment="1">
      <alignment vertical="center"/>
    </xf>
    <xf numFmtId="164" fontId="0" fillId="8" borderId="1" xfId="0" applyNumberFormat="1" applyFill="1" applyBorder="1" applyAlignment="1">
      <alignment horizontal="center" vertical="center"/>
    </xf>
    <xf numFmtId="0" fontId="7" fillId="9" borderId="1" xfId="304" applyFill="1" applyBorder="1" applyAlignment="1">
      <alignment horizontal="center" vertical="center"/>
    </xf>
    <xf numFmtId="0" fontId="0" fillId="0" borderId="0" xfId="0" applyFill="1" applyBorder="1" applyAlignment="1">
      <alignment wrapText="1"/>
    </xf>
    <xf numFmtId="0" fontId="0" fillId="0" borderId="0" xfId="0" applyFill="1" applyBorder="1" applyAlignment="1"/>
    <xf numFmtId="0" fontId="5" fillId="7" borderId="0" xfId="0" applyFont="1" applyFill="1" applyAlignment="1">
      <alignment wrapText="1"/>
    </xf>
    <xf numFmtId="14" fontId="0" fillId="0" borderId="0" xfId="0" applyNumberFormat="1"/>
    <xf numFmtId="0" fontId="2" fillId="0" borderId="0" xfId="0" applyFont="1"/>
    <xf numFmtId="0" fontId="9" fillId="8" borderId="2" xfId="0" applyFont="1" applyFill="1" applyBorder="1" applyAlignment="1">
      <alignment vertical="center"/>
    </xf>
    <xf numFmtId="0" fontId="9" fillId="8" borderId="1" xfId="0" applyFont="1" applyFill="1" applyBorder="1" applyAlignment="1">
      <alignment vertical="center"/>
    </xf>
    <xf numFmtId="0" fontId="15" fillId="0" borderId="0" xfId="0" applyFont="1" applyAlignment="1">
      <alignment horizontal="center" vertical="center"/>
    </xf>
    <xf numFmtId="0" fontId="7" fillId="9" borderId="0" xfId="304" applyFill="1" applyBorder="1" applyAlignment="1">
      <alignment horizontal="center" vertical="center"/>
    </xf>
    <xf numFmtId="164" fontId="0" fillId="8" borderId="0" xfId="0" applyNumberFormat="1" applyFill="1" applyBorder="1" applyAlignment="1">
      <alignment horizontal="center" vertical="center"/>
    </xf>
    <xf numFmtId="0" fontId="9" fillId="8" borderId="0" xfId="0" applyFont="1" applyFill="1" applyBorder="1" applyAlignment="1">
      <alignment vertical="center"/>
    </xf>
    <xf numFmtId="0" fontId="0" fillId="0" borderId="2" xfId="0" applyBorder="1" applyAlignment="1"/>
    <xf numFmtId="0" fontId="0" fillId="7" borderId="2" xfId="0" applyFill="1" applyBorder="1" applyAlignment="1"/>
    <xf numFmtId="0" fontId="0" fillId="0" borderId="3" xfId="0" applyBorder="1" applyAlignment="1"/>
    <xf numFmtId="0" fontId="0" fillId="7" borderId="0" xfId="0" applyFill="1" applyBorder="1" applyAlignment="1"/>
    <xf numFmtId="0" fontId="0" fillId="0" borderId="0" xfId="0" applyBorder="1" applyAlignment="1"/>
    <xf numFmtId="0" fontId="0" fillId="8" borderId="0" xfId="0" applyFill="1" applyBorder="1" applyAlignment="1">
      <alignment vertical="center" wrapText="1"/>
    </xf>
    <xf numFmtId="0" fontId="0" fillId="8" borderId="0" xfId="0" applyFill="1" applyBorder="1" applyAlignment="1">
      <alignment vertical="center"/>
    </xf>
    <xf numFmtId="0" fontId="0" fillId="0" borderId="3" xfId="0" applyBorder="1" applyAlignment="1">
      <alignment wrapText="1"/>
    </xf>
    <xf numFmtId="0" fontId="11" fillId="7" borderId="0" xfId="0" applyFont="1" applyFill="1" applyAlignment="1">
      <alignment wrapText="1"/>
    </xf>
    <xf numFmtId="0" fontId="0" fillId="0" borderId="0" xfId="0" applyBorder="1" applyAlignment="1">
      <alignment wrapText="1"/>
    </xf>
    <xf numFmtId="0" fontId="2" fillId="3" borderId="0" xfId="0" applyFont="1" applyFill="1" applyAlignment="1">
      <alignment horizontal="center"/>
    </xf>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0" fontId="2" fillId="10" borderId="4" xfId="0" applyFont="1" applyFill="1" applyBorder="1"/>
    <xf numFmtId="0" fontId="16" fillId="0" borderId="5" xfId="0" applyFont="1" applyBorder="1" applyAlignment="1">
      <alignment horizontal="left"/>
    </xf>
    <xf numFmtId="0" fontId="16" fillId="0" borderId="5" xfId="0" applyFont="1" applyBorder="1"/>
    <xf numFmtId="49" fontId="0" fillId="8" borderId="1" xfId="0" applyNumberFormat="1" applyFill="1" applyBorder="1" applyAlignment="1">
      <alignment vertical="center"/>
    </xf>
    <xf numFmtId="0" fontId="9" fillId="8" borderId="1" xfId="0" applyFont="1" applyFill="1" applyBorder="1" applyAlignment="1">
      <alignment horizontal="center" vertical="center"/>
    </xf>
    <xf numFmtId="0" fontId="0" fillId="4" borderId="0" xfId="0" applyFill="1" applyAlignment="1"/>
    <xf numFmtId="0" fontId="0" fillId="8" borderId="0" xfId="0" applyFill="1" applyBorder="1" applyAlignment="1">
      <alignment horizontal="center" vertical="center" wrapText="1"/>
    </xf>
    <xf numFmtId="0" fontId="11" fillId="8" borderId="1" xfId="0" applyFont="1" applyFill="1" applyBorder="1" applyAlignment="1">
      <alignment vertical="center" wrapText="1"/>
    </xf>
    <xf numFmtId="49" fontId="0" fillId="8" borderId="1" xfId="0" applyNumberFormat="1" applyFill="1" applyBorder="1" applyAlignment="1">
      <alignment vertical="center" wrapText="1"/>
    </xf>
    <xf numFmtId="0" fontId="5" fillId="8" borderId="1" xfId="0" applyFont="1" applyFill="1" applyBorder="1" applyAlignment="1">
      <alignment vertical="center" wrapText="1"/>
    </xf>
    <xf numFmtId="0" fontId="17" fillId="11" borderId="0" xfId="0" applyFont="1" applyFill="1" applyAlignment="1">
      <alignment horizontal="center"/>
    </xf>
    <xf numFmtId="0" fontId="18" fillId="11" borderId="0" xfId="0" applyFont="1" applyFill="1" applyAlignment="1">
      <alignment horizontal="center"/>
    </xf>
    <xf numFmtId="0" fontId="0" fillId="7" borderId="0" xfId="0" applyFill="1" applyAlignment="1">
      <alignment horizontal="center" vertical="center"/>
    </xf>
    <xf numFmtId="0" fontId="19" fillId="0" borderId="0" xfId="0" applyFont="1" applyAlignment="1">
      <alignment horizontal="center" vertical="center"/>
    </xf>
    <xf numFmtId="0" fontId="2" fillId="3" borderId="0" xfId="0" applyFont="1" applyFill="1" applyAlignment="1">
      <alignment horizontal="center" wrapText="1"/>
    </xf>
    <xf numFmtId="0" fontId="2" fillId="3" borderId="0" xfId="0" applyFont="1" applyFill="1" applyAlignment="1">
      <alignment horizontal="center"/>
    </xf>
    <xf numFmtId="0" fontId="2" fillId="6" borderId="0" xfId="0" applyFont="1" applyFill="1" applyAlignment="1">
      <alignment horizontal="center" wrapText="1"/>
    </xf>
    <xf numFmtId="0" fontId="0" fillId="7" borderId="0" xfId="0" applyNumberFormat="1" applyFill="1" applyAlignment="1">
      <alignment wrapText="1"/>
    </xf>
  </cellXfs>
  <cellStyles count="40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100"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99" builtinId="8" hidden="1"/>
    <cellStyle name="Hyperlink" xfId="101"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cellStyle name="Normal" xfId="0" builtinId="0"/>
    <cellStyle name="Normal 2" xfId="1"/>
    <cellStyle name="Normal 3" xfId="12"/>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lineChart>
        <c:grouping val="standard"/>
        <c:varyColors val="0"/>
        <c:ser>
          <c:idx val="0"/>
          <c:order val="0"/>
          <c:tx>
            <c:strRef>
              <c:f>sumarizacao!$A$1</c:f>
              <c:strCache>
                <c:ptCount val="1"/>
                <c:pt idx="0">
                  <c:v>Ano</c:v>
                </c:pt>
              </c:strCache>
            </c:strRef>
          </c:tx>
          <c:dLbls>
            <c:dLbl>
              <c:idx val="0"/>
              <c:layout>
                <c:manualLayout>
                  <c:x val="-0.0256024096385542"/>
                  <c:y val="-0.0602006688963211"/>
                </c:manualLayout>
              </c:layout>
              <c:showLegendKey val="0"/>
              <c:showVal val="1"/>
              <c:showCatName val="0"/>
              <c:showSerName val="0"/>
              <c:showPercent val="0"/>
              <c:showBubbleSize val="0"/>
            </c:dLbl>
            <c:dLbl>
              <c:idx val="1"/>
              <c:layout>
                <c:manualLayout>
                  <c:x val="-0.0240963855421687"/>
                  <c:y val="-0.0735785953177258"/>
                </c:manualLayout>
              </c:layout>
              <c:showLegendKey val="0"/>
              <c:showVal val="1"/>
              <c:showCatName val="0"/>
              <c:showSerName val="0"/>
              <c:showPercent val="0"/>
              <c:showBubbleSize val="0"/>
            </c:dLbl>
            <c:dLbl>
              <c:idx val="2"/>
              <c:layout>
                <c:manualLayout>
                  <c:x val="-0.0271084337349398"/>
                  <c:y val="-0.0635451505016722"/>
                </c:manualLayout>
              </c:layout>
              <c:showLegendKey val="0"/>
              <c:showVal val="1"/>
              <c:showCatName val="0"/>
              <c:showSerName val="0"/>
              <c:showPercent val="0"/>
              <c:showBubbleSize val="0"/>
            </c:dLbl>
            <c:dLbl>
              <c:idx val="3"/>
              <c:layout>
                <c:manualLayout>
                  <c:x val="-0.0271084337349397"/>
                  <c:y val="-0.0635451505016722"/>
                </c:manualLayout>
              </c:layout>
              <c:showLegendKey val="0"/>
              <c:showVal val="1"/>
              <c:showCatName val="0"/>
              <c:showSerName val="0"/>
              <c:showPercent val="0"/>
              <c:showBubbleSize val="0"/>
            </c:dLbl>
            <c:dLbl>
              <c:idx val="4"/>
              <c:layout>
                <c:manualLayout>
                  <c:x val="-0.0286144578313253"/>
                  <c:y val="-0.0668896321070235"/>
                </c:manualLayout>
              </c:layout>
              <c:showLegendKey val="0"/>
              <c:showVal val="1"/>
              <c:showCatName val="0"/>
              <c:showSerName val="0"/>
              <c:showPercent val="0"/>
              <c:showBubbleSize val="0"/>
            </c:dLbl>
            <c:dLbl>
              <c:idx val="5"/>
              <c:layout>
                <c:manualLayout>
                  <c:x val="-0.0286144578313253"/>
                  <c:y val="-0.0535117056856187"/>
                </c:manualLayout>
              </c:layout>
              <c:showLegendKey val="0"/>
              <c:showVal val="1"/>
              <c:showCatName val="0"/>
              <c:showSerName val="0"/>
              <c:showPercent val="0"/>
              <c:showBubbleSize val="0"/>
            </c:dLbl>
            <c:dLbl>
              <c:idx val="6"/>
              <c:layout>
                <c:manualLayout>
                  <c:x val="-0.0316265060240964"/>
                  <c:y val="-0.0602006688963211"/>
                </c:manualLayout>
              </c:layout>
              <c:showLegendKey val="0"/>
              <c:showVal val="1"/>
              <c:showCatName val="0"/>
              <c:showSerName val="0"/>
              <c:showPercent val="0"/>
              <c:showBubbleSize val="0"/>
            </c:dLbl>
            <c:dLbl>
              <c:idx val="7"/>
              <c:layout>
                <c:manualLayout>
                  <c:x val="-0.0271084337349398"/>
                  <c:y val="-0.0578512396694215"/>
                </c:manualLayout>
              </c:layout>
              <c:showLegendKey val="0"/>
              <c:showVal val="1"/>
              <c:showCatName val="0"/>
              <c:showSerName val="0"/>
              <c:showPercent val="0"/>
              <c:showBubbleSize val="0"/>
            </c:dLbl>
            <c:dLbl>
              <c:idx val="8"/>
              <c:layout>
                <c:manualLayout>
                  <c:x val="-0.016566265060241"/>
                  <c:y val="-0.0661157024793389"/>
                </c:manualLayout>
              </c:layout>
              <c:showLegendKey val="0"/>
              <c:showVal val="1"/>
              <c:showCatName val="0"/>
              <c:showSerName val="0"/>
              <c:showPercent val="0"/>
              <c:showBubbleSize val="0"/>
            </c:dLbl>
            <c:dLbl>
              <c:idx val="9"/>
              <c:layout>
                <c:manualLayout>
                  <c:x val="-0.0240963855421687"/>
                  <c:y val="-0.0771349862258953"/>
                </c:manualLayout>
              </c:layout>
              <c:showLegendKey val="0"/>
              <c:showVal val="1"/>
              <c:showCatName val="0"/>
              <c:showSerName val="0"/>
              <c:showPercent val="0"/>
              <c:showBubbleSize val="0"/>
            </c:dLbl>
            <c:dLbl>
              <c:idx val="10"/>
              <c:layout>
                <c:manualLayout>
                  <c:x val="-0.0301204819277108"/>
                  <c:y val="-0.0413223140495869"/>
                </c:manualLayout>
              </c:layout>
              <c:showLegendKey val="0"/>
              <c:showVal val="1"/>
              <c:showCatName val="0"/>
              <c:showSerName val="0"/>
              <c:showPercent val="0"/>
              <c:showBubbleSize val="0"/>
            </c:dLbl>
            <c:dLbl>
              <c:idx val="11"/>
              <c:layout>
                <c:manualLayout>
                  <c:x val="-0.0316265060240965"/>
                  <c:y val="-0.0495867768595042"/>
                </c:manualLayout>
              </c:layout>
              <c:showLegendKey val="0"/>
              <c:showVal val="1"/>
              <c:showCatName val="0"/>
              <c:showSerName val="0"/>
              <c:showPercent val="0"/>
              <c:showBubbleSize val="0"/>
            </c:dLbl>
            <c:dLbl>
              <c:idx val="12"/>
              <c:layout>
                <c:manualLayout>
                  <c:x val="-0.0271085523195143"/>
                  <c:y val="-0.0826446280991734"/>
                </c:manualLayout>
              </c:layout>
              <c:showLegendKey val="0"/>
              <c:showVal val="1"/>
              <c:showCatName val="0"/>
              <c:showSerName val="0"/>
              <c:showPercent val="0"/>
              <c:showBubbleSize val="0"/>
            </c:dLbl>
            <c:dLbl>
              <c:idx val="13"/>
              <c:layout>
                <c:manualLayout>
                  <c:x val="-0.0240963855421687"/>
                  <c:y val="-0.0523415977961432"/>
                </c:manualLayout>
              </c:layout>
              <c:showLegendKey val="0"/>
              <c:showVal val="1"/>
              <c:showCatName val="0"/>
              <c:showSerName val="0"/>
              <c:showPercent val="0"/>
              <c:showBubbleSize val="0"/>
            </c:dLbl>
            <c:txPr>
              <a:bodyPr/>
              <a:lstStyle/>
              <a:p>
                <a:pPr>
                  <a:defRPr sz="2400" b="1"/>
                </a:pPr>
                <a:endParaRPr lang="en-US"/>
              </a:p>
            </c:txPr>
            <c:showLegendKey val="0"/>
            <c:showVal val="1"/>
            <c:showCatName val="0"/>
            <c:showSerName val="0"/>
            <c:showPercent val="0"/>
            <c:showBubbleSize val="0"/>
            <c:showLeaderLines val="0"/>
          </c:dLbls>
          <c:cat>
            <c:numRef>
              <c:f>sumarizacao!$A$2:$A$15</c:f>
              <c:numCache>
                <c:formatCode>General</c:formatCode>
                <c:ptCount val="14"/>
                <c:pt idx="0">
                  <c:v>2001.0</c:v>
                </c:pt>
                <c:pt idx="1">
                  <c:v>2002.0</c:v>
                </c:pt>
                <c:pt idx="2">
                  <c:v>2003.0</c:v>
                </c:pt>
                <c:pt idx="3">
                  <c:v>2004.0</c:v>
                </c:pt>
                <c:pt idx="4">
                  <c:v>2005.0</c:v>
                </c:pt>
                <c:pt idx="5">
                  <c:v>2006.0</c:v>
                </c:pt>
                <c:pt idx="6">
                  <c:v>2007.0</c:v>
                </c:pt>
                <c:pt idx="7">
                  <c:v>2008.0</c:v>
                </c:pt>
                <c:pt idx="8">
                  <c:v>2009.0</c:v>
                </c:pt>
                <c:pt idx="9">
                  <c:v>2010.0</c:v>
                </c:pt>
                <c:pt idx="10">
                  <c:v>2011.0</c:v>
                </c:pt>
                <c:pt idx="11">
                  <c:v>2012.0</c:v>
                </c:pt>
                <c:pt idx="12">
                  <c:v>2013.0</c:v>
                </c:pt>
                <c:pt idx="13">
                  <c:v>2014.0</c:v>
                </c:pt>
              </c:numCache>
            </c:numRef>
          </c:cat>
          <c:val>
            <c:numRef>
              <c:f>sumarizacao!$B$2:$B$15</c:f>
              <c:numCache>
                <c:formatCode>General</c:formatCode>
                <c:ptCount val="14"/>
                <c:pt idx="0">
                  <c:v>3.0</c:v>
                </c:pt>
                <c:pt idx="1">
                  <c:v>2.0</c:v>
                </c:pt>
                <c:pt idx="2">
                  <c:v>2.0</c:v>
                </c:pt>
                <c:pt idx="3">
                  <c:v>3.0</c:v>
                </c:pt>
                <c:pt idx="4">
                  <c:v>3.0</c:v>
                </c:pt>
                <c:pt idx="5">
                  <c:v>4.0</c:v>
                </c:pt>
                <c:pt idx="6">
                  <c:v>4.0</c:v>
                </c:pt>
                <c:pt idx="7">
                  <c:v>9.0</c:v>
                </c:pt>
                <c:pt idx="8">
                  <c:v>7.0</c:v>
                </c:pt>
                <c:pt idx="9">
                  <c:v>1.0</c:v>
                </c:pt>
                <c:pt idx="10">
                  <c:v>4.0</c:v>
                </c:pt>
                <c:pt idx="11">
                  <c:v>4.0</c:v>
                </c:pt>
                <c:pt idx="12">
                  <c:v>1.0</c:v>
                </c:pt>
                <c:pt idx="13">
                  <c:v>5.0</c:v>
                </c:pt>
              </c:numCache>
            </c:numRef>
          </c:val>
          <c:smooth val="0"/>
        </c:ser>
        <c:dLbls>
          <c:showLegendKey val="0"/>
          <c:showVal val="0"/>
          <c:showCatName val="0"/>
          <c:showSerName val="0"/>
          <c:showPercent val="0"/>
          <c:showBubbleSize val="0"/>
        </c:dLbls>
        <c:marker val="1"/>
        <c:smooth val="0"/>
        <c:axId val="2093177880"/>
        <c:axId val="2093174856"/>
      </c:lineChart>
      <c:catAx>
        <c:axId val="2093177880"/>
        <c:scaling>
          <c:orientation val="minMax"/>
        </c:scaling>
        <c:delete val="0"/>
        <c:axPos val="b"/>
        <c:majorGridlines/>
        <c:numFmt formatCode="General" sourceLinked="1"/>
        <c:majorTickMark val="cross"/>
        <c:minorTickMark val="none"/>
        <c:tickLblPos val="low"/>
        <c:txPr>
          <a:bodyPr rot="-4200000"/>
          <a:lstStyle/>
          <a:p>
            <a:pPr>
              <a:defRPr sz="2400"/>
            </a:pPr>
            <a:endParaRPr lang="en-US"/>
          </a:p>
        </c:txPr>
        <c:crossAx val="2093174856"/>
        <c:crosses val="autoZero"/>
        <c:auto val="1"/>
        <c:lblAlgn val="ctr"/>
        <c:lblOffset val="100"/>
        <c:noMultiLvlLbl val="0"/>
      </c:catAx>
      <c:valAx>
        <c:axId val="2093174856"/>
        <c:scaling>
          <c:orientation val="minMax"/>
        </c:scaling>
        <c:delete val="0"/>
        <c:axPos val="l"/>
        <c:majorGridlines/>
        <c:numFmt formatCode="General" sourceLinked="1"/>
        <c:majorTickMark val="none"/>
        <c:minorTickMark val="none"/>
        <c:tickLblPos val="nextTo"/>
        <c:crossAx val="2093177880"/>
        <c:crosses val="autoZero"/>
        <c:crossBetween val="between"/>
      </c:valAx>
    </c:plotArea>
    <c:legend>
      <c:legendPos val="r"/>
      <c:overlay val="0"/>
    </c:legend>
    <c:plotVisOnly val="1"/>
    <c:dispBlanksAs val="zero"/>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pieChart>
        <c:varyColors val="1"/>
        <c:ser>
          <c:idx val="0"/>
          <c:order val="0"/>
          <c:dLbls>
            <c:dLbl>
              <c:idx val="0"/>
              <c:layout>
                <c:manualLayout>
                  <c:x val="-0.0630774927886489"/>
                  <c:y val="0.0785855009503122"/>
                </c:manualLayout>
              </c:layout>
              <c:showLegendKey val="0"/>
              <c:showVal val="1"/>
              <c:showCatName val="1"/>
              <c:showSerName val="0"/>
              <c:showPercent val="0"/>
              <c:showBubbleSize val="0"/>
            </c:dLbl>
            <c:dLbl>
              <c:idx val="1"/>
              <c:layout>
                <c:manualLayout>
                  <c:x val="-0.0785239664691981"/>
                  <c:y val="0.0887158002887434"/>
                </c:manualLayout>
              </c:layout>
              <c:showLegendKey val="0"/>
              <c:showVal val="1"/>
              <c:showCatName val="1"/>
              <c:showSerName val="0"/>
              <c:showPercent val="0"/>
              <c:showBubbleSize val="0"/>
            </c:dLbl>
            <c:dLbl>
              <c:idx val="2"/>
              <c:layout>
                <c:manualLayout>
                  <c:x val="-0.11360636279819"/>
                  <c:y val="0.0545183033223209"/>
                </c:manualLayout>
              </c:layout>
              <c:showLegendKey val="0"/>
              <c:showVal val="1"/>
              <c:showCatName val="1"/>
              <c:showSerName val="0"/>
              <c:showPercent val="0"/>
              <c:showBubbleSize val="0"/>
            </c:dLbl>
            <c:dLbl>
              <c:idx val="3"/>
              <c:layout>
                <c:manualLayout>
                  <c:x val="-0.226728150401119"/>
                  <c:y val="-0.146957122485674"/>
                </c:manualLayout>
              </c:layout>
              <c:showLegendKey val="0"/>
              <c:showVal val="1"/>
              <c:showCatName val="1"/>
              <c:showSerName val="0"/>
              <c:showPercent val="0"/>
              <c:showBubbleSize val="0"/>
            </c:dLbl>
            <c:dLbl>
              <c:idx val="4"/>
              <c:layout>
                <c:manualLayout>
                  <c:x val="0.198583066968114"/>
                  <c:y val="-0.0883492804778713"/>
                </c:manualLayout>
              </c:layout>
              <c:showLegendKey val="0"/>
              <c:showVal val="1"/>
              <c:showCatName val="1"/>
              <c:showSerName val="0"/>
              <c:showPercent val="0"/>
              <c:showBubbleSize val="0"/>
            </c:dLbl>
            <c:txPr>
              <a:bodyPr/>
              <a:lstStyle/>
              <a:p>
                <a:pPr>
                  <a:defRPr sz="1500" b="1" i="1">
                    <a:solidFill>
                      <a:schemeClr val="bg1"/>
                    </a:solidFill>
                  </a:defRPr>
                </a:pPr>
                <a:endParaRPr lang="en-US"/>
              </a:p>
            </c:txPr>
            <c:showLegendKey val="0"/>
            <c:showVal val="1"/>
            <c:showCatName val="1"/>
            <c:showSerName val="0"/>
            <c:showPercent val="0"/>
            <c:showBubbleSize val="0"/>
            <c:showLeaderLines val="1"/>
          </c:dLbls>
          <c:cat>
            <c:strRef>
              <c:f>Sheet1!$D$13:$D$17</c:f>
              <c:strCache>
                <c:ptCount val="5"/>
                <c:pt idx="0">
                  <c:v>Grandes</c:v>
                </c:pt>
                <c:pt idx="1">
                  <c:v>Médias</c:v>
                </c:pt>
                <c:pt idx="2">
                  <c:v>Pequenas</c:v>
                </c:pt>
                <c:pt idx="3">
                  <c:v>Pequenas e Médias</c:v>
                </c:pt>
                <c:pt idx="4">
                  <c:v>Não disponível</c:v>
                </c:pt>
              </c:strCache>
            </c:strRef>
          </c:cat>
          <c:val>
            <c:numRef>
              <c:f>Sheet1!$E$13:$E$17</c:f>
              <c:numCache>
                <c:formatCode>General</c:formatCode>
                <c:ptCount val="5"/>
                <c:pt idx="0">
                  <c:v>3.0</c:v>
                </c:pt>
                <c:pt idx="1">
                  <c:v>3.0</c:v>
                </c:pt>
                <c:pt idx="2">
                  <c:v>5.0</c:v>
                </c:pt>
                <c:pt idx="3">
                  <c:v>11.0</c:v>
                </c:pt>
                <c:pt idx="4">
                  <c:v>30.0</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342900</xdr:colOff>
      <xdr:row>15</xdr:row>
      <xdr:rowOff>0</xdr:rowOff>
    </xdr:from>
    <xdr:to>
      <xdr:col>10</xdr:col>
      <xdr:colOff>520700</xdr:colOff>
      <xdr:row>40</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1498600</xdr:colOff>
      <xdr:row>19</xdr:row>
      <xdr:rowOff>57150</xdr:rowOff>
    </xdr:from>
    <xdr:to>
      <xdr:col>13</xdr:col>
      <xdr:colOff>38100</xdr:colOff>
      <xdr:row>51</xdr:row>
      <xdr:rowOff>12700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isés Palma" refreshedDate="42581.951302893518" createdVersion="4" refreshedVersion="4" minRefreshableVersion="3" recordCount="52">
  <cacheSource type="worksheet">
    <worksheetSource ref="A2:AK54" sheet="Study"/>
  </cacheSource>
  <cacheFields count="37">
    <cacheField name="Id" numFmtId="0">
      <sharedItems/>
    </cacheField>
    <cacheField name="Date" numFmtId="164">
      <sharedItems containsSemiMixedTypes="0" containsNonDate="0" containsDate="1" containsString="0" minDate="1905-06-23T00:00:00" maxDate="2012-05-12T00:00:00"/>
    </cacheField>
    <cacheField name="Title" numFmtId="0">
      <sharedItems/>
    </cacheField>
    <cacheField name="Autor" numFmtId="0">
      <sharedItems/>
    </cacheField>
    <cacheField name="Year" numFmtId="0">
      <sharedItems containsSemiMixedTypes="0" containsString="0" containsNumber="1" containsInteger="1" minValue="2001" maxValue="2014"/>
    </cacheField>
    <cacheField name="Channel" numFmtId="0">
      <sharedItems/>
    </cacheField>
    <cacheField name="Type" numFmtId="0">
      <sharedItems/>
    </cacheField>
    <cacheField name="Country" numFmtId="0">
      <sharedItems/>
    </cacheField>
    <cacheField name="Study Aim" numFmtId="0">
      <sharedItems containsBlank="1" longText="1"/>
    </cacheField>
    <cacheField name="Research Question" numFmtId="0">
      <sharedItems containsBlank="1" longText="1"/>
    </cacheField>
    <cacheField name="Design" numFmtId="0">
      <sharedItems/>
    </cacheField>
    <cacheField name="Research Method" numFmtId="0">
      <sharedItems/>
    </cacheField>
    <cacheField name="Analysis Method" numFmtId="0">
      <sharedItems containsBlank="1"/>
    </cacheField>
    <cacheField name="Research Hypothesis" numFmtId="0">
      <sharedItems containsBlank="1" longText="1"/>
    </cacheField>
    <cacheField name="Control Group" numFmtId="0">
      <sharedItems/>
    </cacheField>
    <cacheField name="Data Collection" numFmtId="0">
      <sharedItems containsBlank="1"/>
    </cacheField>
    <cacheField name="Subjects" numFmtId="0">
      <sharedItems/>
    </cacheField>
    <cacheField name="Team Size" numFmtId="0">
      <sharedItems longText="1"/>
    </cacheField>
    <cacheField name="Age" numFmtId="0">
      <sharedItems containsBlank="1"/>
    </cacheField>
    <cacheField name="Education" numFmtId="0">
      <sharedItems containsBlank="1"/>
    </cacheField>
    <cacheField name="Experience" numFmtId="0">
      <sharedItems containsBlank="1"/>
    </cacheField>
    <cacheField name="Setting" numFmtId="0">
      <sharedItems containsBlank="1"/>
    </cacheField>
    <cacheField name="Project Domain" numFmtId="0">
      <sharedItems count="28" longText="1">
        <s v="General Software Development area"/>
        <s v="Health Sector"/>
        <s v="not cited"/>
        <s v="Academic domain research"/>
        <s v="Offshored Software Development"/>
        <s v="Automotive industry"/>
        <s v="Energy Sector"/>
        <s v="government"/>
        <s v="Telecommunication sector"/>
        <s v="Web software development"/>
        <s v="electronics"/>
        <s v="embedded software development "/>
        <s v="Education field"/>
        <s v="technology-based innovations in the healthcare, lifestyle and technology domains (p390)" u="1"/>
        <s v="small scale software organizations" u="1"/>
        <s v="software for finance-critical products; embedded applications and services for telecommunication devices; information security field (p682, p684, p685)" u="1"/>
        <s v="small scale software organizations (p01)" u="1"/>
        <s v="Automotive industry (p552)" u="1"/>
        <s v="The working prototype is currently being used by three different research groups inside the Clinical and Biomedical Proteomics Group, Cancer Research UK Clinical Centre, Leeds Institute of Molecular Medicine. (p289)" u="1"/>
        <s v="Health Sector. (p289)" u="1"/>
        <s v="defense, healthcare, manufacturing, and service industries. business (p4)" u="1"/>
        <s v="Big scale software organization" u="1"/>
        <s v="&quot;offshored software development and maintenance for many sectors (p70)&quot;" u="1"/>
        <s v="The study presents a comparison between agile and more prescriptive methodologies to meet the demands of companies that need to reach maturity levels in CMMI. It explored the enterprise software development market demonstrating the use of MSF in TFS tools promoted by Microsoft Company." u="1"/>
        <s v="the automotive industry (p552)" u="1"/>
        <s v="Product development" u="1"/>
        <s v="software outsourcing and application system solutions (p609)" u="1"/>
        <s v="The survey is conducted in the context of a workshop bringing together different profiles as researchers, sponsors and agilists experts." u="1"/>
      </sharedItems>
    </cacheField>
    <cacheField name="Project Duration" numFmtId="0">
      <sharedItems containsBlank="1"/>
    </cacheField>
    <cacheField name="Definition of Agile" numFmtId="0">
      <sharedItems containsBlank="1"/>
    </cacheField>
    <cacheField name="size company" numFmtId="0">
      <sharedItems containsBlank="1"/>
    </cacheField>
    <cacheField name="Agile Method" numFmtId="0">
      <sharedItems count="6">
        <s v="XP+Scrum"/>
        <s v="XP"/>
        <s v="XP+FDD"/>
        <s v="Geral"/>
        <s v="SCRUM"/>
        <s v="Scrum+LSD"/>
      </sharedItems>
    </cacheField>
    <cacheField name="Agile Practices" numFmtId="0">
      <sharedItems containsBlank="1" longText="1"/>
    </cacheField>
    <cacheField name="Def. of CMMI" numFmtId="0">
      <sharedItems containsBlank="1" longText="1"/>
    </cacheField>
    <cacheField name="CMMI Level" numFmtId="0">
      <sharedItems containsBlank="1"/>
    </cacheField>
    <cacheField name="CMMI Areas" numFmtId="0">
      <sharedItems containsBlank="1"/>
    </cacheField>
    <cacheField name="Findings and conclusions" numFmtId="0">
      <sharedItems containsBlank="1" longText="1"/>
    </cacheField>
    <cacheField name="Validity" numFmtId="0">
      <sharedItems containsBlank="1"/>
    </cacheField>
    <cacheField name="Relevance" numFmtId="0">
      <sharedItems containsBlank="1"/>
    </cacheField>
    <cacheField name="Benefits" numFmtId="0">
      <sharedItems containsBlank="1" longText="1"/>
    </cacheField>
    <cacheField name="Limitations" numFmtId="0">
      <sharedItems containsBlank="1" longText="1"/>
    </cacheField>
    <cacheField name="Challeng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
  <r>
    <s v="s01"/>
    <d v="1905-07-04T00:00:00"/>
    <s v="Strengths and barriers behind the successful agile deployment--insights from the three software intensive companies in Finland"/>
    <s v="Minna Pikkarainen, Outi Salo, Raija Kuusela, Pekka Abrahamsson"/>
    <n v="2012"/>
    <s v="Empirical Software Engineering _x000d_Volume 17, Issue 6 , pp 675-702"/>
    <s v="Journal Paper"/>
    <s v="Finland"/>
    <s v="&quot;(...) The purpose of this paper is to identify strengths and barriers for ‘successful agile deployment’ in the software companies. This knowledge can benefit software companies planning their current strategy for agile deployment. (...)&quot;"/>
    <s v="NA"/>
    <s v="Empirical"/>
    <s v="Case Study (singlecase)"/>
    <s v="Both"/>
    <s v="-"/>
    <s v="No"/>
    <s v="interviews"/>
    <s v="Professional"/>
    <s v="17 software engineers(Case I 7; case II 5; case III 5)"/>
    <s v="-"/>
    <s v="high"/>
    <s v="Case I low; Case II high; Case III high"/>
    <s v="in-house"/>
    <x v="0"/>
    <s v="7 mo"/>
    <m/>
    <s v="small"/>
    <x v="0"/>
    <s v="&quo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quot;_x000d_&quot;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quot;_x000d_&quot;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quot;Multiple challenges were found in the project’s technical environment, such as_x000d_lack of CI tool support and unstable integration systems. Even though the_x000d_overall team spirit and collaboration was found improved, challenges were found_x000d_in communication due to the division of the project members in multiple_x000d_projects, continuous change of plans and lack of clear responsibilities in the_x000d_project. (p689)&quot;_x000d__x000d_&quot;The agile deployment barriers differed between the cases analysed. The_x000d_questions of communicating and collaborating with stakeholders in the new_x000d_situation and of implementing test-driven development for the first time were_x000d_seen as challenging, especially in Cases I and III. Estimation planning and_x000d_technical environment (i.e. dealing with embedded product and standard_x000d_functionality) parallel with agile deployment were reported as an issue,_x000d_especially in Case II. In Case III, agile deployment barriers were recorded as_x000d_also related to the roles and responsibilities of the new development approach,_x000d_as well as of the more agile documentation approach. (p694)_x000d_"/>
  </r>
  <r>
    <s v="s02"/>
    <d v="1905-07-03T00:00:00"/>
    <s v="Evaluation of the Archetypes Based Development"/>
    <s v="Gunnar Piho, Jaak Tepandi, Mart Roost"/>
    <n v="2011"/>
    <s v="Proceeding of the 2011 conference on Databases and Information Systems VI: Selected Papers from the Ninth International Baltic Conference, DB&amp;IS 2010"/>
    <s v="Conference Paper"/>
    <s v="Netherlands"/>
    <s v="&quot;(...) We explain the ABD and evaluate it from the Bjørner’s domain modelling, MDA (Model Driven Architecture), XP (Extreme Programming) and CMMI (Capability Maturity Model Integration) for Development perspectives. (p283)&quot;"/>
    <s v="NA"/>
    <s v="Experience Report"/>
    <s v="NA"/>
    <m/>
    <s v="-"/>
    <s v="No"/>
    <m/>
    <s v="Professional"/>
    <s v="not cited"/>
    <m/>
    <m/>
    <m/>
    <s v="in-house"/>
    <x v="1"/>
    <m/>
    <m/>
    <s v="small medium"/>
    <x v="1"/>
    <m/>
    <m/>
    <s v="-"/>
    <s v="REQM; PP; PMC; MA; PPQA; RSKM; RD; PI; TS; VAL; VER"/>
    <s v="&quo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quot;"/>
    <s v="-"/>
    <s v="Research"/>
    <s v="&quot;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quot;"/>
    <m/>
    <s v="&quot;(...) ABD addresses a number of challenges that software development faces today,_x000d_such as increasing dependability [11] of developed software, reducing semantic_x000d_heterogeneity [12] of models and data types, improving the maturity [13] of the_x000d_software development process, reducing cost and time to market, and leading to_x000d_development of one-off software towards Software Factory [1]. (p283, p284)&quot;"/>
  </r>
  <r>
    <s v="s03"/>
    <d v="1905-06-25T00:00:00"/>
    <s v="Maturing XP through the CMM"/>
    <s v="Jonas Martinsson"/>
    <n v="2003"/>
    <s v="XP'03: Proceedings of the 4th international conference on Extreme programming and agile processes in software engineering"/>
    <s v="Book Chapter"/>
    <s v="Sweden"/>
    <s v="&quot;This paper suggests XP as a foundation for building a mature software organization and improving upon it through modifications of the recommendations in the CMM. (p80)&quot;"/>
    <s v="NA"/>
    <s v="Experience Report"/>
    <s v="NA"/>
    <s v="Both"/>
    <s v="-"/>
    <s v="No"/>
    <s v="interviews"/>
    <s v="Professional"/>
    <s v="not cited"/>
    <s v="-"/>
    <m/>
    <m/>
    <s v="Product and Process used"/>
    <x v="2"/>
    <m/>
    <m/>
    <s v="not cited"/>
    <x v="1"/>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04"/>
    <d v="1905-06-30T00:00:00"/>
    <s v="Towards a framework for understanding the relationships between classical software engineering and agile methodologies"/>
    <s v="Li Jiang, Armin Eberlein"/>
    <n v="2008"/>
    <s v="APOS '08: Proceedings of the 2008 international workshop on Scrutinizing agile practices or shoot-out at the agile corral"/>
    <s v="Conference Paper"/>
    <s v="Australia/UEA"/>
    <s v="&quo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quot;"/>
    <s v="NA"/>
    <s v="Theoretical"/>
    <s v="NA"/>
    <s v="Both"/>
    <s v="&quot;Classical and agile methodologies have common philosophical origins and are technically compatible and complementary (p10)&quot;"/>
    <s v="No"/>
    <s v="interviews"/>
    <s v="Professional"/>
    <s v="not cited"/>
    <m/>
    <m/>
    <m/>
    <s v="Product and Process used"/>
    <x v="2"/>
    <m/>
    <m/>
    <s v="not cited"/>
    <x v="0"/>
    <s v="&quot;Continuous Integration (p12)&quot;"/>
    <m/>
    <m/>
    <s v="11 KPAs"/>
    <m/>
    <m/>
    <m/>
    <m/>
    <s v="&quot;Due to the fact that there is no model that allows us to reason about the suitability of SE methodologies [31] in any particular circumstance, efforts should be made to develop a reasoning mechanism that assists in the selection of SE methodologies.(p13)&quot;"/>
    <s v="&quot;Similarly, based on comparisons between the practices in CMMI and agile methodologies, Turner and Jain [7] show that agile practices support 11 components of CMMI, which underscores the points that CMMI and agile are complementary. Despite this work, our research has shown that current literature still does not interpret well enough the relationship between the two categories of methodologies in terms of their fundamental operating philosophies. (p10)&quot;"/>
  </r>
  <r>
    <s v="s05"/>
    <d v="1905-06-27T00:00:00"/>
    <s v="Framework of agile patterns"/>
    <s v="Teodora Bozheva, Maria Elisa Gallo"/>
    <n v="2005"/>
    <s v="EuroSPI'05: Proceedings of the 12th European conference on Software Process Improvement"/>
    <s v="Book Chapter"/>
    <s v="Ireland"/>
    <s v="&quot;The idea is instead of providing a complete method, which might not be fully applicable in any situation, to provide a set of patterns addressing different aspects of the software development process, which could be combined in such a way as to fit to the peculiarity of a project. The patterns are derived from the most widely known lightweight methods XP, Scrum, FDD, AM, LD, and ASD. (p5)&quot;_x000d_&quot;Therefore the focus of our work is on the agile practices for software development and management. At the time being the repository of the agile patterns is being developed and piloted within the ITEA AGILE project (ITEA IP030003; http://www.agile-itea.org). (p11)&quot;"/>
    <s v="NA"/>
    <s v="Experience Report"/>
    <s v="NA"/>
    <s v="Qualitative"/>
    <s v="-"/>
    <s v="No"/>
    <s v="interviews"/>
    <s v="Professional"/>
    <s v="not cited"/>
    <s v="-"/>
    <s v="-"/>
    <s v="-"/>
    <s v="in-house"/>
    <x v="2"/>
    <m/>
    <m/>
    <s v="not cited"/>
    <x v="2"/>
    <s v="&quot;We consider seven principles most important among the ones defined in the investigated methods. Collective code ownership is from XP and the rest of the principles originate from Lean Development._x000d_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_x000d_Decide Late. Take decisions as late as possible, reducing in this way the risk of making mistakes due to insufficient information._x000d_Deliver Fast. Provide rapid delivery to customers. This often translates to increased business flexibility._x000d_Empower the Team. Move decision-making to the lowest possible level in an organization, while developing the capacity of those people to make decisions wisely._x000d_Queuing Theory. Optimize resource management as to reduce the time spent for waiting for a resource to start working on a task._x000d_Simple Rules. Chose a small number of strategically significant processes and craft a few simple rules to guide them. (p10)&quot;"/>
    <m/>
    <m/>
    <m/>
    <s v="&quot;With respect to CMMI and ISO-certified organizations the agility of their processes can be increased by means of agile patterns and the typical work products could be developed in a more flexible and efficient manner. (p12)&quot;_x000d_&quot;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quot;"/>
    <s v="-"/>
    <s v="Practice"/>
    <s v="&quot;From software developer’s perspective the key benefits of the patterns are the experience-based guidelines and the rationale for patterns implementation, which complement the definitions derived from the literature. (p11)&quot;_x000d_&quot;This approach provides a superior synchronization throughout a project and an organization, because the positive results are quickly seen and motivate people to go in the direction of flexibility, adaptability and responsiveness. (p13)&quot;_x000d__x000d_&quot;The patterns address activities performed by software engineers and project_x000d_managers who are accustomed to using well structured information like pattern_x000d_definitions. (p5)&quot;_x000d__x000d_&quot;Patterns describe individual practices in a general enough way to be applied in_x000d_different situations. Therefore they can be easily tried out and included in_x000d_definitions of new processes. Adopting a small set of new practices gives a more_x000d_profound understanding of the practices themselves and of the benefits from_x000d_applying them together, which facilitates the continuous process improvement._x000d_(p5)&quot;_x000d__x000d_&quot;As each pattern is selected and adapted as to best fit a project and_x000d_organizational context, the whole process will be more suitable for that context_x000d_than any general one. (p5)&quot;"/>
    <s v="&quot;FAP should not be adopted using the “Big Bang” approach. That is the team should_x000d_not try to apply at once all the patterns covering a complete development_x000d_process because some of the practices are very different from what most of the_x000d_developers are used to do, e.g. write test cases before the code. (p13)&quot;_x000d_"/>
    <m/>
  </r>
  <r>
    <s v="s06"/>
    <d v="1905-06-24T00:00:00"/>
    <s v="Extreme Programming Modified: Embrace Requirements Engineering Practices"/>
    <s v="Jerzy R. Nawrocki, Michal Jasiñski, Bartosz Walter, Adam Wojciechowski"/>
    <n v="2002"/>
    <s v="RE '02: Proceedings of the 10th Anniversary IEEE Joint International Conference on Requirements Engineering"/>
    <s v="Conference Paper"/>
    <s v="Poland"/>
    <s v="&quo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quot;"/>
    <s v="&quot;is it possible to have an agile methodology and documented requirements? (p1)&quot;_x000d__x000d_&quot;XP assumes there is only one customer representative. If there are many it is_x000d_assumed they speak one voice [6]. What if they have different points of view? How to _x000d_modify XP to take this into account? (p1)&quot; _x000d__x000d_&quot;How to modify XP to provide a wider perspective of a project? (p2)&quot; _x000d__x000d_&quot;Maintenance of test cases is a serious problem [17], especially in case of frequent _x000d_changes. How to support maintenance of test cases? (p2)&quot;"/>
    <s v="Experience Report"/>
    <s v="NA"/>
    <s v="Both"/>
    <s v="-"/>
    <s v="No"/>
    <s v="interviews"/>
    <s v="Professional"/>
    <s v="80 students coming from the 3rd, 4th and 5th year."/>
    <s v="-"/>
    <s v="Mid"/>
    <s v="Beginner"/>
    <s v="Product and Process used"/>
    <x v="3"/>
    <s v="a year"/>
    <m/>
    <s v="not cited"/>
    <x v="1"/>
    <s v="&quot;Planning Game; test-first coding principle; software production is based on_x000d_pair programming; travel light; automated testing&quot; just mentionated in (p2)_x000d__x000d_“XP addresses Level 2’s require- ments management KPA through its use of_x000d_stories, onsite customer, and continuous integration (p3)”_x000d__x000d_"/>
    <m/>
    <s v="CMM Level 2"/>
    <s v="REQM;"/>
    <s v="&quot;In the paper we have proposed three modifications to the XP methodology:_x000d_• Written documentation of requirements that is managed_x000d_by a tester/analyst._x000d_• The Modified Planning Game that allows to have mul-_x000d_tiple customer representatives (in the original Planning_x000d_Game there is only one customer representative)._x000d_• The requirements engineering phase at the beginning of a project that provides a wider perspective of a system_x000d_that is to be developed. (p6)&quot;"/>
    <m/>
    <s v="Practice"/>
    <s v="&quot;Our early experience shows that those modifications are_x000d_simple enough and the resulting methodology is almost as lightweight as the original XP.(p6)&quot;_x000d__x000d_&quot;A question arises how requirements documented by the tester influence other XP_x000d_practices. Will the presented modification (i.e. extending the role of tester to_x000d_tester- analyst) introduce conflicts or inconsistencies to the methodology? When_x000d_one reads the XP practices (see e.g. Sec. 2 or [1]), he will find that none of_x000d_them contradicts with the proposed modification. Moreover, we are convinced that_x000d_augmenting XP with requirements documented by the tester will strengthen the_x000d_methodology and from the pro- grammers point of view it will be as lightweight_x000d_as the original XP. (p5)&quot;"/>
    <s v="&quot;If the software remains unchanged for a long enough period of time, the programmers will forget many important things and – what is even worse – some of the programmers might get unavail- able (for instance they can move to another company).(p1)&quot;_x000d_&quot;Maintenance of test cases is a serious problem [17], especially in case of frequent changes. How to support maintenance of test cases? (p2)&quot;_x000d_"/>
    <m/>
  </r>
  <r>
    <s v="s07"/>
    <d v="1905-06-28T00:00:00"/>
    <s v="Configuring hybrid agile-traditional software processes"/>
    <s v="Adam Geras, Michael Smith, James Miller"/>
    <n v="2006"/>
    <s v="XP'06: Proceedings of the 7th international conference on Extreme Programming and Agile Processes in Software Engineering"/>
    <s v="Conference Paper"/>
    <s v="Canada"/>
    <s v="&quo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quot;"/>
    <m/>
    <s v="Experience Report"/>
    <s v="NA"/>
    <s v="Qualitative"/>
    <s v="&quot;The underlying assumption is that hybrid projects are most likely to be the_x000d_primary means that large organizations will be using to deliver working software_x000d_to their users for the foreseeable future. (p112)&quot;"/>
    <s v="No"/>
    <s v="interviews"/>
    <s v="not cited"/>
    <s v="not cited"/>
    <s v="-"/>
    <s v="-"/>
    <s v="-"/>
    <s v="Industry"/>
    <x v="2"/>
    <s v="2 mo"/>
    <s v="-"/>
    <s v="medium"/>
    <x v="3"/>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08"/>
    <d v="1905-07-03T00:00:00"/>
    <s v="Experience of executing fixed price off-shored agile project"/>
    <s v="Udayan Banerjee, Eswaran Narasimhan, N. Kanakalata"/>
    <n v="2011"/>
    <s v="ISEC '11: Proceedings of the 4th India Software Engineering Conference"/>
    <s v="Conference Paper"/>
    <s v="India"/>
    <s v="&quo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quot;"/>
    <m/>
    <s v="Experience Report"/>
    <s v="NA"/>
    <s v="Both"/>
    <m/>
    <s v="No"/>
    <m/>
    <s v="Professional"/>
    <s v="&quot;The team size was 10 including the SCRUM master. (p70)&quot;"/>
    <s v="-"/>
    <s v="-"/>
    <s v="-"/>
    <s v="Industry"/>
    <x v="4"/>
    <s v="3 months"/>
    <m/>
    <s v="not cited"/>
    <x v="4"/>
    <s v="&quot;The focus on customer collaboration, continuous testing/integration, short iterations and test-first development seem to be the most important agile practices [10]. (p71)&quot;"/>
    <m/>
    <s v="CMMi Level 5"/>
    <s v="VAL; VER; REQM"/>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_x000d__x000d_&quot;We have observed that for agile projects to be successful we need the customer_x000d_and the execution team to believe in the agile way of working. Constant customer_x000d_involvement is a must without which the project is doomed to fail._x000d__x000d_We also observed that in the typical software services industries, the_x000d_developers take some time to adjust to the agile way of working and find that it_x000d_is more challenging._x000d__x000d_Agile execution also means that teams have to be mature and well trained while_x000d_in reality it is difficult to staff projects completely with such resources. So_x000d_this is an area of concern for large scale adoption._x000d__x000d_Agile processes like SCRUM do not talk much about engineering practices and it_x000d_is left to project teams to ensure that good engineering practices are followed._x000d__x000d_Release testing is an area where again it is left to the project teams to adopt_x000d_suitable practices to ensure quality of deliverables. Stabilization sprints_x000d_dedicated to converting ‘potentially shippable’ to ‘shippable’ deliveries are a_x000d_reality._x000d__x000d_While we as an organization are adopting agile practices wherever the customer_x000d_mandates it, it is not a development methodology of choice if we are given the_x000d_freedom to choose the execution approach. (p74)&quot;  _x000d__x000d_&quot;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quot;"/>
    <m/>
    <s v="Practice"/>
    <s v="&quo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quot;"/>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
    <s v="&quot;[...]any process change that can have an adverse impact on the assessment becomes a_x000d_great source of risk. So, for an offshore software development organization, any_x000d_contradiction between CMM and agile is a source of great concern.(p71)&quot;_x000d__x000d_&quot;Such organization faces many additional challenges. These challenges can be_x000d_broadly categorized into:_x000d__x000d_1. Team formation: This includes how to quickly assemble a team and make them_x000d_cohesive. It also includes how handle changing team composition midway either_x000d_because of attrition, need for scale up or for the need to bring in specialized_x000d_skill._x000d__x000d_2. Heterogeneous environment: This includes how team members can move between_x000d_agile and waterfall projects and how management can have a uniform view of_x000d_project status spanning different methodologies and measurement standards. (p71)&quot;"/>
  </r>
  <r>
    <s v="s09"/>
    <d v="1905-06-30T00:00:00"/>
    <s v="Agile versus CMMI - process template selection and integration with microsoft team foundation server"/>
    <s v="Robert Leithiser, Drew Hamilton"/>
    <n v="2008"/>
    <s v="ACM-SE 46: Proceedings of the 46th Annual Southeast Regional Conference on XX"/>
    <s v="Conference Paper"/>
    <s v="USA"/>
    <s v="&quot;In this paper, we explore how Microsoft has integrated these approaches into TFS, the rationale and implications for selecting one approach over another and how agile practices can be integrated into a CMMI framework. (p186)&quot;_x000d_"/>
    <s v="&quot;[...] The CMMI/Agile tradeoff begs several questions – _x000d_At what point is a project too big or too critical for Agile or too small for CMMI?” _x000d_What are the key deciding points, particularly as it pertains to the decision facing _x000d_Information Technology (IT) professionals using the Microsoft Team Foundation Server _x000d_Product (TFS), which requires the selection of one of these templates in order to start_x000d_a new project? _x000d_Does the selection of one approach preclude the use of the other? (p186)&quot;"/>
    <s v="Experience Report"/>
    <s v="NA"/>
    <s v="Qualitative"/>
    <s v="-"/>
    <s v="No"/>
    <s v="-"/>
    <s v="Professional"/>
    <s v="not cited"/>
    <s v="-"/>
    <s v="-"/>
    <s v="-"/>
    <s v="Industry"/>
    <x v="2"/>
    <s v="-"/>
    <s v="-"/>
    <s v="not cited"/>
    <x v="3"/>
    <s v="Iteration Plan, TDD (p188)"/>
    <s v="-"/>
    <s v="CMMi Level 3"/>
    <s v="PP, PMC, TS"/>
    <s v="&quot;A comparison of Agile and CMMI is not truly an “Apples-to- apples” comparison. CMMI is a maturation model, while Agile is a development philosophy. (p191)&quot;_x000d__x000d_&quot;[...]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quot;"/>
    <m/>
    <s v="Practice"/>
    <s v="&quot;Of Deming’s 14 points for management, there are 7 points that particularly_x000d_highlight the benefits of an agile approach within a continuous improvement_x000d_framework: _x000d_3) Cease dependence on quality control to achieve quality. Instead_x000d_focus on quality assurance throughout the lifecycle. _x000d_4) Build trust and loyalty with suppliers. _x000d_6) Training on the job _x000d_7) Leadership _x000d_8) Drive out fear. _x000d_9) Break down barriers between departments._x000d_12) Remove barriers to pride of workmanship.(p188)&quot; "/>
    <s v="&quot;Although an agile mindset is accommodated within the TFS CMMI process template,_x000d_it is important to recognize that some aspects of the CMMI requirements are not_x000d_agile. The main areas of the CMMI that require more rigidity are [14]: _x000d_- Project Planning (PP) 2.1 asks to “identify task dependencies” and expects a “Critical_x000d_Path Method (CPM) or Program Evaluation and Review Technique (PERT)” chart as a_x000d_result. _x000d_- PP 1.1 sub-practice 2 asks to “Identify the work packages in sufficient_x000d_detail as to specify estimates of project, tasks, responsibilities and schedule”_x000d_and goes on with “The amount of detail in the WBS at this more detailed level_x000d_helps in developing realistic schedules, thereby minimizing the need for_x000d_management reserve.” _x000d_- Project Monitoring and Control (PMC) 1.1 asks to compare_x000d_“actual completion of activities and milestones against the schedule documented_x000d_in the project plan, identifying significant deviations from the schedule_x000d_estimates in the project plan.” _x000d_- Technical Solution (TS) 2.2 asks to “establish a_x000d_technical data package” and suggest artifacts like “product architecture_x000d_description, allocated requirements, product component descriptions, product_x000d_characteristics, interface requirements, conditions of use(p189)”_x000d_&quot;Agile critics lament the lack of project management organization and point out_x000d_how the process can break down, particularly on larger projects and during the_x000d_maintenance phases. Abrahamsson [2] identifies shortcomings from the following_x000d_perspectives:_x000d__x000d_Software development life cycle: Life cycle coverage needs to be explained and_x000d_interfaces with phases not covered need to be clarified._x000d__x000d_Project management: Harmonization is needed to support project management_x000d_activities._x000d__x000d_Abstract versus concrete guidance: Emphasis is needed to provide guidance to_x000d_utilize suggestions rather than abstract principles only._x000d__x000d_Universal versus situational solutions: More work on how to adopt agile methods_x000d_in different development situations is needed._x000d__x000d_Empirical support: More empirical, situation-specific experimental work is_x000d_needed; results need to be published.(p187)&quot;"/>
    <s v="&quot;Although the TFS tooling helps in many areas, choosing to use the CMMI model_x000d_will put more stress on the project team due to the sheer number of deliverables_x000d_that are required. In the CMMI process template, there are 59 work product_x000d_artifacts while Agile has 25. There are 9 metric charts with Agile but 12 with_x000d_CMMI. Anderson [5] estimates that 85 % of the overhead is resolved by automation_x000d_and that the overall amount of effort required for a CMMI template is only 150%_x000d_beyond that of Agile. (p190)&quot;"/>
  </r>
  <r>
    <s v="s10"/>
    <d v="1905-06-24T00:00:00"/>
    <s v="Agile Meets CMMI: Culture Clash or Common Cause?"/>
    <s v="Richard Turner, Apurva Jain"/>
    <n v="2002"/>
    <s v="Proceedings of the Second XP Universe and First Agile Universe Conference on Extreme Programming and Agile Methods - XP/Agile Universe 2002"/>
    <s v="Book Chapter"/>
    <s v="USA"/>
    <s v="&quot;The components of the Capability Maturity Model IntegrationSM (CMMISM) Systems Engineering/ Software Engineering/Integrated Product and Process Model1 are evaluated for their support of agile methods. We also present a set of dualistic concepts differentiating the approaches. The results help to identify and reduce the level of mythology and establishes common ground for further discussion.(p153)&quot;"/>
    <m/>
    <s v="Empirical"/>
    <s v="Survey"/>
    <s v="Both"/>
    <m/>
    <s v="No"/>
    <s v="interviews, questionnaires"/>
    <s v="Students"/>
    <s v="&quot;Over 40 participants attended, including researchers, research sponsors, and affiliates as well as invited experts on agile methods. (p154)&quot;"/>
    <s v="-"/>
    <s v="high"/>
    <s v="high"/>
    <s v="in-house"/>
    <x v="3"/>
    <s v="-"/>
    <s v="-"/>
    <s v="not cited"/>
    <x v="0"/>
    <m/>
    <s v="-"/>
    <m/>
    <m/>
    <s v="&quot;From the results of the component comparisons it is evident that while there are significant differences, the “oil and water” description of CMMI and agile approaches is somewhat overstated. It is also clear that while both represent methodologies of a sort – maturity models and appraisal techniques or agile tenets and practices – the defining characteristic is the attitude or mindset under which development activities are accomplished.(p160)&quot;"/>
    <m/>
    <s v="Both"/>
    <m/>
    <s v="&quot;This was probably the most interesting difference stated. When process people_x000d_work a problem, there is an enormous amount of energy expended on defining the_x000d_specifics and finding just the right words for both the problem and a solution._x000d_The waterfall approach is evident in the way they consider getting just the_x000d_right description so that there is agreement and the results can be communicated_x000d_clearly to a large group.(p159)&quot;_x000d__x000d_&quot;Technical Solution (Findings: S, S Agreement: M)_x000d_The only arguments against were based on the requirement for support documentation – something that some agile methodologies don’t strictly support. (p163)&quot;_x000d_"/>
    <m/>
  </r>
  <r>
    <s v="s11"/>
    <d v="1905-06-29T00:00:00"/>
    <s v="Reconciling Agility and Discipline in COTS Selection Processes"/>
    <s v="Navarrete, F."/>
    <n v="2007"/>
    <s v="Commercial-off-the-Shelf (COTS)-Based Software Systems, 2007. ICCBSS '07. Sixth International IEEE Conference on"/>
    <s v="Conference Paper"/>
    <s v="Spain"/>
    <s v="&quot;the purpose of this paper is centred in suggesting a framework where we could obtain mutual benefits for using together maturity models and agile methods, taking advantage of the strengths of both contexts to apply them in COTS selection process specifying what we can do (with CMM) and how we can do it (with the best practices of agile methods) to obtain a successful COTS selection, and so providing coverage over main lessons learned reported from COTS projects. (p2)&quot;"/>
    <s v="&quot;concentrates on practical questions and challenges facing the small companies.&quot; (p2 e p4)"/>
    <s v="Theoretical"/>
    <s v="NA"/>
    <s v="Qualitative"/>
    <s v="-"/>
    <s v="No"/>
    <s v="-"/>
    <s v="Professional"/>
    <s v="30 software engineers"/>
    <s v="-"/>
    <s v="-"/>
    <s v="-"/>
    <s v="in-house"/>
    <x v="0"/>
    <s v="-"/>
    <m/>
    <s v="not cited"/>
    <x v="3"/>
    <s v="&quot;Metaphor (XP);_x000d_Product Backlog (SCRUM); _x000d_Domain Object Modeling (FDD); _x000d_Planning game (XP);_x000d_Pre-game planning and staging (SCRUM); _x000d_Staging (Crystal); _x000d_Small releases (XP)_x000d_Pair Programming (XP);_x000d_Collective Ownership (XP);_x000d_Monitoring (SCRUM);_x000d_Revision and Control (Crystal);_x000d_Inspections (FDD) _x000d_Sprint Review Meeting (SCRUM);_x000d_Feature teams (FDD); _x000d_Planning game (XP)_x000d_Effort estimation (SCRUM); _x000d_Developing by feature (FDD);_x000d_Testing (XP)_x000d_On-site Customer (XP)_x000d_Methodology tuning technique (Crystal);_x000d_ Progress reporting (FDD)&quot; (p08)"/>
    <m/>
    <s v="CMM Level 2"/>
    <s v="REQM; PP; PMC; SAM; MA; PPQA (p8)"/>
    <s v="&quot;This study analyzes the influence of agile and CMMI contexts over COTS selection processes, which have generated controversy inside the software engineering community, with the purpose of suggesting an agreement point of reconciliation and balance among the necessary discipline required to develop a selection process, and the agility that we are able to provide to develop a COTS project. For this reason, we seek to take advantage of the discipline proposed in CMMI, and the agility of the best agile practices, to identify a point of balance that define the number of people involved in the COTS selection process development and the system criticality that should be having into account at the moment to carry out a COTS project. (p10)&quot;"/>
    <s v="-"/>
    <s v="Practice"/>
    <s v="&quot;These agile values can influence positively the COTS selection processes, and they can provide foundation to suggest agile practices to improve the agility in the COTS selection process.(p3)&quot;"/>
    <s v="&quot;[...] −There is a need for flexibility in defining requirements, because requirements_x000d_engineering and COTS selection must be performed together [2 - 6]._x000d__x000d_− In selection processes, it is necessary to involve the system users and to_x000d_work together with them to understand and comprehend their real needs [3 - 7]._x000d__x000d_− There is often little time available for COTS software selection, because it_x000d_is required to operate in a commercial manner and a change in policy or in_x000d_business processes may be requested at any time [3, 8]._x000d__x000d_− Understanding the marketplace is vital in COTS selection, because there is a_x000d_need for continuous technology watch to keep up with vendors [2, 3, 9]._x000d__x000d_− Better techniques are needed for recording and managing information during_x000d_COTS selection processes [5, 6, 7, 9]. (p1)&quot;"/>
    <s v="&quot;On the other hand, in COTS discipline there are some important aspects that could be supported by agile methods, among others: the need for flexibility in user requirements definition [2, 4, 5, 8]; sharing knowledge between different kinds of disciplines that must work together in selection [3 - 6]; considering that human factors in COTS selection processes can help to improve project management, collaboration between stakeholders, and technical excellence [27, 11]. (p06)&quot;"/>
  </r>
  <r>
    <s v="s12"/>
    <d v="1905-07-04T00:00:00"/>
    <s v="Process model and software process improvement for small software organization: An ethnographic study in Indonesia"/>
    <s v="Hidayah, I."/>
    <n v="2012"/>
    <s v="Computer &amp; Information Science (ICCIS), 2012 International Conference on  (Volume:2 )"/>
    <s v="Conference Paper"/>
    <s v="Indonesia"/>
    <s v="&quot;[...] In this research, how the process model applied in small scale software organization is studied. Then, a proposed SPI model is introduced and the application of the model is tailored to the specific context, thus, will derive benefits to the small software organization. (p852)&quot;"/>
    <s v="NA"/>
    <s v="Empirical"/>
    <s v="Ethnografy"/>
    <s v="Qualitative"/>
    <s v="-"/>
    <s v="No"/>
    <s v="interviews, memos, documentations from the organization, and many records of meetings"/>
    <s v="Professional"/>
    <s v="8 developers"/>
    <m/>
    <m/>
    <s v="three years of business experience "/>
    <s v="Industry"/>
    <x v="0"/>
    <s v="-"/>
    <m/>
    <s v="not cited"/>
    <x v="1"/>
    <s v="&quot;1. User stories_x000d_2. On-site customer_x000d_3. Release planning _x000d_4. Small releases_x000d_5. Iteration planning_x000d_6. Collective ownership _x000d_7. Continuous integration _x000d_8. Pair programming (p853, 854 and 855)&quot;"/>
    <m/>
    <s v="CMMi Level 1 ad-hoc"/>
    <s v="REQM; PP; PMC; SQA;"/>
    <s v="&quot;[...]to meet this KPA, we need additional mechanism outside the key practices of XP process model because there are no explicit core practices of XP that match with this KPA. (p855)&quot;_x000d_&quot;[...] As a result of the study, a recommendation is proposed to help the small software organization. (p853)&quot;"/>
    <m/>
    <s v="Practice"/>
    <s v="&quot;based on the agile manifesto in [1], a process model belongs to agile development methods may fit with the process inside the studied organization. (p853)&quot;"/>
    <s v="&quot;[...] One thing to be stressed is that the conclusion derived may only be specialized to the studied organization. To apply the conclusion to other organizations, a further study must be conducted. Thus, ethnography and ethnographic analysis sometimes can be a previous study followed by other studies. (p853)&quot;"/>
    <s v="&quot; To move to maturity level 2, the organization must apply five CMM KPAs. The definition of each KPA is somehow too complex to be interpreted by the members of My-Software organization. (p854)&quot;"/>
  </r>
  <r>
    <s v="s13"/>
    <d v="1905-06-30T00:00:00"/>
    <s v="Scrum and CMMI Level 5: The Magic Potion for Code Warriors"/>
    <s v="Sutherland, J."/>
    <n v="2008"/>
    <s v="Hawaii International Conference on System Sciences, Proceedings of the 41st Annual"/>
    <s v="Conference Paper"/>
    <s v="USA"/>
    <s v="&quot;(...) This paper provides an analysis of the effect of introducing Agile practices into a CMMI Level 5 company. (p1)&quot;"/>
    <s v="NA"/>
    <s v="Experience Report"/>
    <s v="NA"/>
    <s v="Qualitative"/>
    <s v="-"/>
    <s v="No"/>
    <s v="forms data collection"/>
    <s v="Professional"/>
    <s v="The paper talk abou 400 people developing large systems used in the defense, healthcare, manufacturing, and service industries (p4)"/>
    <s v="-"/>
    <s v="-"/>
    <s v="-"/>
    <s v="Industry"/>
    <x v="0"/>
    <m/>
    <m/>
    <s v="medium"/>
    <x v="5"/>
    <s v="product backlog; sprint backlog; Sprint Planning and Sprint Review; Definition of the roles Scrum Master, Product Owner and Team; Sprint Retrospective Meeting (p2, p3). With Lean Software Development the author cites the principles like: Integrity; Create Value; Empower team; See the whole; Deliver Fast and Amplify Learning."/>
    <m/>
    <s v="CMMi Level 3 and 4"/>
    <m/>
    <s v="&quot;For Agile companies the article has presented how Generic Practices can be used to institutionalize agile practices and we presented Lean Software Development [19] as an operational tool to identify improvement opportunities in a CMMI 5 company. (p8)&quot;_x000d_&quot;Our recommendation to the Agile community is to use the CMMI generic practices from CMMI Level 3 to amplify the benefits from Agile methods. Our recommendation to the CMMI community is to fit Agile methods into your CMMI framework. (p9)&quot;"/>
    <s v="-"/>
    <s v="Research"/>
    <s v="&quot;Lean has demonstrated notable results for many years in domains such as auto manufacturing, and has been adapted to other domains, including product and software development. (p5)&quot;"/>
    <s v="Fundamental problems inherent in software development influenced the introduction of Scrum:_x000d_* Uncertainty is inherent and inevitable in software development processes and products - _x000d_Ziv’s Uncertainty Principle [7]_x000d_* For a new software system the requirements will not be completely known until after the _x000d_users have used it - Humphrey’s Requirements Uncertainty Principle [8] • It is not _x000d_possible to completely specify an interactive system – Wegner’s Lemma [9]_x000d_* Ambiguous and changing requirements, combined with evolving tools and technologies make _x000d_implementation strategies unpredictable."/>
    <s v="&quot;We believe that bad implementations are one of the main reasons for the existence of many negative criticisms of CMM. Such implementations are often characterized as in the table below, whereas many good CMM implementations address most of the criticism. (p4)&quot;"/>
  </r>
  <r>
    <s v="s14"/>
    <d v="1905-06-30T00:00:00"/>
    <s v="Ahaa - agile, hybrid assessment method for automotive, safety critical smes"/>
    <s v="Fergal Mc Caffery; Minna Pikkarainen; Ita Richardson"/>
    <n v="2008"/>
    <s v="Software Engineering, 2008. ICSE '08. ACM/IEEE 30th International Conference on , vol., no., pp.551-560, 10-18 May 2008"/>
    <s v="Conference Paper"/>
    <s v="Ireland/Finland"/>
    <s v="&quot;The goal of this paper is to describe a new low-overhead assessment method that has been designed specifically for small-to-medium- sized (SMEs) organisations wishing to be automotive software suppliers. This assessment method integrates the structured-ness of the plan-driven SPI models of Capability Maturity Model Integration (CMMI) and Automotive SPICETM with the flexibleness of agile practices. (p551)&quot;"/>
    <s v="A key decision in the development of AHAA was ‘what process areas are most applicable?’(p553)"/>
    <s v="Experience Report"/>
    <s v="NA"/>
    <s v="Both"/>
    <m/>
    <s v="No"/>
    <s v="interviews"/>
    <s v="Professional"/>
    <s v="&quot;AutoSoft currently has 8 software development staff and works closely with its larger parent company in Denmark. (p556)&quot;"/>
    <m/>
    <m/>
    <m/>
    <s v="Industry"/>
    <x v="5"/>
    <m/>
    <m/>
    <s v="small medium"/>
    <x v="0"/>
    <s v="&quot;Stories; Product Backlog; Planning Game; Daily meetings; On-site customer; Self-organizing teams; Retrospectives;  Small Releases, Daily Stand Up Meetings; ￼Continuous Integration (p554)&quot;"/>
    <m/>
    <m/>
    <s v="REQM; PP; PMC; CM"/>
    <s v="&quot;In Europe, and specifically in countries such as Ireland and Finland, where the researchers are based, there is an increasing emergence of the small firm as a key component of the industrial profile of individual countries.(p552)&quot;_x000d_&quot;AHAA provides the assessed company with a findings document presented in terms of CMMI®, Automotive SPICETM processes and agile practices.(p553)&quot;_x000d_&quot;Upon analysis, the AHAA assessment revealed that AutoSoft may be able to significantly improve their software development practices by adopting a combination of plan-driven and agile based recommendations. (p557)&quot;"/>
    <m/>
    <s v="Practice"/>
    <s v="&quot;According to this study, 12% of the overall lead time in software product development and 49% reduction in defects was obtained using CMM or CMMI based improvement programs. (p552)&quot;_x000d_&quot;The success of the growth of this sector is attributed to a number of factors which include low corporation tax, an English speaking workforce, the availability of a highly qualified and educated workforce, a strong indigenous firm base and deployment of EU structural and cohesion funds to Ireland(p552)&quot;"/>
    <s v="&quot; the increase in software dependence requires that operational safety must be accounted for when developing automotive software.(p552)&quot;_x000d_&quot;However, many companies have refused to adopt the assessment part of these models as they tend to be too heavy and expensive for SMEs [14]. (p552)&quot;"/>
    <s v="&quot;many automotive companies have already faced challenges to develop complex software where the goal is to achieve high quality safety- critical software components.(p552)&quot;_x000d_&quot;Software process assessments can assure quality of development processes. Unfortunately, assessments are often too time consuming and expensive for SMEs. Another difficultly in adopting software process assessments is deciding which SPI model the company should be assessed against, as different manufacturers may adopt different SPI models and therefore have a different approach to evaluating the capability/maturity of a potential supplier. (p558)&quot;"/>
  </r>
  <r>
    <s v="s15"/>
    <d v="1905-06-27T00:00:00"/>
    <s v="Stretching agile to fit CMMI level 3 - the story of creating MSF for CMMI® process improvement at Microsoft corporation"/>
    <s v="David J. Anderson"/>
    <n v="2005"/>
    <s v="Agile Conference, 2005. Proceedings , vol., no., pp. 193- 201, 24-29 July 2005"/>
    <s v="Conference Paper"/>
    <s v="USA"/>
    <s v="&quot;The main aim to study is show us that how mixing the W. Edwards Deming’s underlying philosophy with Agile to proced a lightweight CMMi solution for .Net developers everywhere (p01)&quot;"/>
    <s v="NA"/>
    <s v="Experience Report"/>
    <s v="NA"/>
    <s v="Both"/>
    <m/>
    <s v="No"/>
    <s v="-"/>
    <s v="Professional"/>
    <s v="not cited"/>
    <m/>
    <m/>
    <m/>
    <s v="Product and Process used"/>
    <x v="0"/>
    <m/>
    <m/>
    <s v="not cited"/>
    <x v="3"/>
    <s v="&quot;pair programming; self-organizing teams; Short iterative delivery cycles (p03)&quot;_x000d_&quot;We can track blocking work-in-process (WIP) by monitoring work queuing for processing. (p05)&quot;"/>
    <m/>
    <s v="CMMi Level 3"/>
    <s v="REQM; "/>
    <s v="&quot;A combination of integrated tooling and an overall agile approach to the process design has reduced the overhead – the heaviness – in the process by around 85%.(p08)&quot;"/>
    <m/>
    <s v="Practice"/>
    <s v="&quot;The issue log and blocked WIP can be used to assess the capability of the organization to eliminate special cause variation. Figure 4 shows the cumulative flow of issues in the issue log. (p06)&quot;_x000d_&quot;The result is a process template which is larger than a typical agile process with slightly more formality with respect to approvals, sign offs and audits, but one that has an agile, adaptive core and is lightweight in comparison to a traditional CMMI approach. We believe that MSF for CMMI Process Improvement represents an agile, highly productive methodology which includes a formal quality assurance mechanism and encourages a culture of continuous improvement.(p08)&quot;"/>
    <s v="&quot;The velocity measurement is not sufficient on its own to identify special cause variation in the process. Shewhart called special causes, “assignable causes” (p05)&quot;"/>
    <s v="&quot;CMMI process implementations are often associated with conformance to plan, low trust environments, with command and control structures. These require a big design up front approach with auditing of conformance and by implication punishment for non-conformance. This generates fear and fear encourages greater focus on more detailed planning coupled with a blind willingness to follow such a plan. As a result, the customer’s needs become disconnected from the work and customer driven change becomes unacceptable because change must be reflected in the plan in order that the result conforms to the plan. The effect is a great deal of non-value adding rework.(p08)&quot;"/>
  </r>
  <r>
    <s v="s16"/>
    <d v="1905-06-30T00:00:00"/>
    <s v="AGILE CMMI from SMEs perspective"/>
    <s v="Ahmed Omran"/>
    <n v="2008"/>
    <s v="Information and Communication Technologies: From Theory to Applications, 2008. ICTTA 2008. 3rd International Conference on , vol., no., pp.1-8, 7-11 April 2008"/>
    <s v="Conference Paper"/>
    <s v="Jordan"/>
    <s v="&quot;This research suggests that small and mid sized companies can adopt Agile Development Methodologies (ADM) while following the CMMI standard if obtain a new additional values, thus they can get a new competence value in their environments.(p01)&quot;"/>
    <s v="&quot;concentrates on practical questions about cmmi and commons small companies problems(p01, p02)&quot;"/>
    <s v="Experience Report"/>
    <s v="NA"/>
    <s v="-"/>
    <s v="-"/>
    <s v="No"/>
    <s v="questionaries and interviews"/>
    <s v="not cited"/>
    <s v="not cited"/>
    <s v="-"/>
    <s v="-"/>
    <s v="-"/>
    <s v="Industry"/>
    <x v="0"/>
    <m/>
    <m/>
    <s v="small medium"/>
    <x v="1"/>
    <s v="&quot;user-stories, an On-Site customer, and continuous integration (p5)&quot;_x000d_&quot;planning game and small releases (p5)&quot;; &quot;(...)planning game and small releases.(p5)&quot;"/>
    <m/>
    <s v="CMMi Level 2; 3; 4 and 5"/>
    <s v="25 KPAs"/>
    <s v="&quot;CMMI focuses on best practices that an organization can use to improve processes in the process areas that are within the maturity level it chooses to achieve. Consequently SMEs need their own modified frameworks that can used to add values to its practices. (p7)&quot;"/>
    <m/>
    <s v="Practice"/>
    <s v="&quot;Boeing Australia, Limited: 1400 people in 13 locations in Australia; started implementing CMMI in 2001; 33% decrease in the average cost to correct a defect; 50% reduction in time for delivery of a release; Increased ability to configure builds; 60% reduction in the preparation, conduct, and rework form pre-test to post-test audits. [4]_x000d_ (p3)&quot;_x000d_&quot;Lockheed Martin Management &amp; Data Systems: 9,000 employees in Pennsylvania, Arizona, California, Colorado, and Washington DC; Deeply involved in process improvement for more than ten years; achieved CMM Level 5 in 2000 (SE-CMM and SW-CMM); achieved CMMI Level 5 in 2002; notable performance improvements; 30% increase in software productivity; 20% decrease in unit software cost; 15% decrease in costs to find and fix defects. [4](p3)&quot;"/>
    <s v="&quot;The main issues that may be obstacles to development teams in the SMEs:_x000d_CMMI focuses on project management rather than product development._x000d_CMMI ignores the use of some technologies such as rapid prototyping._x000d_CMMI does not incorporate risk analysis as a key process area._x000d_CMMI is expensive to use; too much overhead and reporting for a small company. (p3)&quot;"/>
    <s v="&quot;Now the problem in SMEs is: How can SMEs develop their projects while following the framework standards? Some standards are overloading the SMEs because it is originally organized for the large organizations, so it is useless to guide to standards that have no values for the SMEs. They really need their own frameworks that enable them to compete in the international environments. (p4)&quot;"/>
  </r>
  <r>
    <s v="s17"/>
    <d v="1905-07-02T00:00:00"/>
    <s v="Agile methodology in software development (SMEs) of Pakistan software industry for successful software projects (CMM framework)"/>
    <s v="Khan, M.I."/>
    <n v="2010"/>
    <s v=" Educational and Network Technology (ICENT), 2010 International Conference on , vol., no., pp.576-580, 25-27 June 2010"/>
    <s v="Conference Paper"/>
    <s v="Pakistan"/>
    <s v="&quot;The present research paper suggests that these software firms (SMEs) should go for adaptation of agile development methodology for excellent performance on the foot steps of CMM. In this way, software firms (SMEs) can leads toward CMM after agile maturity.(p576)&quot;"/>
    <s v="&quot;The situation raise questions like does CMM adoption by software development fIrmS (SMEs) leads them to improved performance? Will it be a wise decision? Can CMM be tailored for the benefits of SMEs? (p576)&quot;"/>
    <s v="Experience Report"/>
    <s v="NA"/>
    <s v="Both"/>
    <s v="-"/>
    <s v="No"/>
    <s v="interviews"/>
    <s v="not cited"/>
    <s v="not cited"/>
    <s v="-"/>
    <m/>
    <m/>
    <s v="Product and Process used"/>
    <x v="0"/>
    <m/>
    <m/>
    <s v="not cited"/>
    <x v="1"/>
    <s v="&quot;Defect Prevention (Contineous Integration, XP); Organization process focus (Team Focus, XP);Software product engineering (simple design, coding standard, resting, XP); Intergroup coordination (pair programming, XP); Peer reviews (team work); Software project planning (small version, XP); Software quality assurance (Pair programming,_x000d_XP) (p578)&quot;_x000d_"/>
    <m/>
    <s v="Level 5 to 2"/>
    <m/>
    <s v="&quot;It is concluded that assessment of the Capability Maturity Model (CMM) in softwar fmns (SMEs) in order to investigate its alignment at small scale should be encougred.(p579)&quot;"/>
    <m/>
    <s v="Practice"/>
    <s v="&quot;The adaptation of these practices will reduce the cost of training and no documentation demand will exist at early stages of software development. In this way, small firms will save more than expenses. (p579)&quot;"/>
    <s v="&quot;CMM is expensive to implement due to documentation, training and skilled human capital and others KPAs, so SMEs should start with Agile for cost reduction and fast project completion. (p579)&quot;"/>
    <s v="&quot;The performance of software development firms is low because they are biased toward CMM practices and its certifications without any rationale. To get more projects from multinational clients, small and medium enterprises are striving to adopt CMM practices and certifications without measuring their capability. In order to achieve certifications, these fIrmS directly try to adopt CMM with believe that it will lead them toward successfull project artifacts and customer will attract towards them due to the tag of CMM certification. (p577)&quot;"/>
  </r>
  <r>
    <s v="s18"/>
    <d v="1905-06-30T00:00:00"/>
    <s v="Mature Agile with a Twist of CMMI"/>
    <s v="Jakobsen, C.R."/>
    <n v="2008"/>
    <s v="Agile, 2008. AGILE '08. Conference , vol., no., pp.212-217, 4-8 Aug. 2008"/>
    <s v="Conference Paper"/>
    <s v="Denmark"/>
    <s v="&quo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quot;"/>
    <m/>
    <s v="Experience Report"/>
    <s v="NA"/>
    <s v="Qualitative"/>
    <s v="&quot;The underlying assumption is that hybrid projects are most likely to be the_x000d_primary means that large organizations will be using to deliver working software_x000d_to their users for the foreseeable future. (p112)&quot;"/>
    <s v="No"/>
    <s v="interviews"/>
    <s v="Professional"/>
    <s v="&quot;more than 450 people worldwide with offices in Denmark, Finland, USA and the UK. (p212)&quot;"/>
    <s v="-"/>
    <s v="-"/>
    <s v="-"/>
    <s v="Industry"/>
    <x v="0"/>
    <s v="-"/>
    <s v="-"/>
    <s v="medium"/>
    <x v="4"/>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19"/>
    <d v="1905-06-28T00:00:00"/>
    <s v="Formalizing agility, part 2: how an agile organization embraced the CMMI"/>
    <s v="Baker, S.W."/>
    <n v="2006"/>
    <s v=" Agile Conference, 2006 , vol., no., pp.8 pp.-154, 23-28 July 2006"/>
    <s v="Conference Paper"/>
    <s v="USA"/>
    <s v="&quo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quot;"/>
    <m/>
    <s v="Experience Report"/>
    <s v="NA"/>
    <s v="Both"/>
    <m/>
    <s v="No"/>
    <m/>
    <s v="Professional"/>
    <s v="not cited"/>
    <s v="-"/>
    <s v="-"/>
    <s v="-"/>
    <s v="Industry"/>
    <x v="6"/>
    <s v="3 months"/>
    <m/>
    <s v="big"/>
    <x v="1"/>
    <s v="&quot;The focus on customer collaboration, continuous testing/integration, short iterations and test-first development seem to be the most important agile practices [10]. (p71)&quot;"/>
    <m/>
    <s v="CMMi Level 5"/>
    <s v="VAL; VER; REQM"/>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_x000d__x000d_&quot;We have observed that for agile projects to be successful we need the customer_x000d_and the execution team to believe in the agile way of working. Constant customer_x000d_involvement is a must without which the project is doomed to fail._x000d__x000d_We also observed that in the typical software services industries, the_x000d_developers take some time to adjust to the agile way of working and find that it_x000d_is more challenging._x000d__x000d_Agile execution also means that teams have to be mature and well trained while_x000d_in reality it is difficult to staff projects completely with such resources. So_x000d_this is an area of concern for large scale adoption._x000d__x000d_Agile processes like SCRUM do not talk much about engineering practices and it_x000d_is left to project teams to ensure that good engineering practices are followed._x000d__x000d_Release testing is an area where again it is left to the project teams to adopt_x000d_suitable practices to ensure quality of deliverables. Stabilization sprints_x000d_dedicated to converting ‘potentially shippable’ to ‘shippable’ deliveries are a_x000d_reality._x000d__x000d_While we as an organization are adopting agile practices wherever the customer_x000d_mandates it, it is not a development methodology of choice if we are given the_x000d_freedom to choose the execution approach. (p74)&quot;  _x000d__x000d_&quot;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quot;"/>
    <m/>
    <s v="Practice"/>
    <s v="&quo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quot;"/>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
    <s v="&quot;[...]any process change that can have an adverse impact on the assessment becomes a_x000d_great source of risk. So, for an offshore software development organization, any_x000d_contradiction between CMM and agile is a source of great concern.(p71)&quot;_x000d__x000d_&quot;Such organization faces many additional challenges. These challenges can be_x000d_broadly categorized into:_x000d__x000d_1. Team formation: This includes how to quickly assemble a team and make them_x000d_cohesive. It also includes how handle changing team composition midway either_x000d_because of attrition, need for scale up or for the need to bring in specialized_x000d_skill._x000d__x000d_2. Heterogeneous environment: This includes how team members can move between_x000d_agile and waterfall projects and how management can have a uniform view of_x000d_project status spanning different methodologies and measurement standards. (p71)&quot;"/>
  </r>
  <r>
    <s v="s20"/>
    <d v="1905-06-23T00:00:00"/>
    <s v="Extreme programming from a CMM perspective"/>
    <s v="Paulk, M.C."/>
    <n v="2001"/>
    <s v="Software, IEEE , vol.18, no.6, pp.19-26, Nov/Dec 2001"/>
    <s v="Journal Paper"/>
    <s v="USA"/>
    <s v="&quot;In this paper, we explore how Microsoft has integrated these approaches into TFS, the rationale and implications for selecting one approach over another and how agile practices can be integrated into a CMMI framework. (p186)&quot;_x000d_"/>
    <s v="&quot;[...] The CMMI/Agile tradeoff begs several questions – _x000d_At what point is a project too big or too critical for Agile or too small for CMMI?” _x000d_What are the key deciding points, particularly as it pertains to the decision facing _x000d_Information Technology (IT) professionals using the Microsoft Team Foundation Server _x000d_Product (TFS), which requires the selection of one of these templates in order to start_x000d_a new project? _x000d_Does the selection of one approach preclude the use of the other? (p186)&quot;"/>
    <s v="Experience Report"/>
    <s v="NA"/>
    <s v="Qualitative"/>
    <s v="-"/>
    <s v="No"/>
    <s v="-"/>
    <s v="not cited"/>
    <s v="not cited"/>
    <s v="-"/>
    <s v="-"/>
    <s v="-"/>
    <s v="Industry"/>
    <x v="2"/>
    <s v="-"/>
    <s v="-"/>
    <s v="small medium"/>
    <x v="1"/>
    <s v="Iteration Plan, TDD (p188)"/>
    <s v="-"/>
    <s v="CMMi Level 3"/>
    <s v="PP, PMC, TS"/>
    <s v="&quot;A comparison of Agile and CMMI is not truly an “Apples-to- apples” comparison. CMMI is a maturation model, while Agile is a development philosophy. (p191)&quot;_x000d__x000d_&quot;[...]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quot;"/>
    <m/>
    <s v="Practice"/>
    <s v="&quot;Of Deming’s 14 points for management, there are 7 points that particularly_x000d_highlight the benefits of an agile approach within a continuous improvement_x000d_framework: _x000d_3) Cease dependence on quality control to achieve quality. Instead_x000d_focus on quality assurance throughout the lifecycle. _x000d_4) Build trust and loyalty with suppliers. _x000d_6) Training on the job _x000d_7) Leadership _x000d_8) Drive out fear. _x000d_9) Break down barriers between departments._x000d_12) Remove barriers to pride of workmanship.(p188)&quot; "/>
    <s v="&quot;Although an agile mindset is accommodated within the TFS CMMI process template,_x000d_it is important to recognize that some aspects of the CMMI requirements are not_x000d_agile. The main areas of the CMMI that require more rigidity are [14]: _x000d_- Project Planning (PP) 2.1 asks to “identify task dependencies” and expects a “Critical_x000d_Path Method (CPM) or Program Evaluation and Review Technique (PERT)” chart as a_x000d_result. _x000d_- PP 1.1 sub-practice 2 asks to “Identify the work packages in sufficient_x000d_detail as to specify estimates of project, tasks, responsibilities and schedule”_x000d_and goes on with “The amount of detail in the WBS at this more detailed level_x000d_helps in developing realistic schedules, thereby minimizing the need for_x000d_management reserve.” _x000d_- Project Monitoring and Control (PMC) 1.1 asks to compare_x000d_“actual completion of activities and milestones against the schedule documented_x000d_in the project plan, identifying significant deviations from the schedule_x000d_estimates in the project plan.” _x000d_- Technical Solution (TS) 2.2 asks to “establish a_x000d_technical data package” and suggest artifacts like “product architecture_x000d_description, allocated requirements, product component descriptions, product_x000d_characteristics, interface requirements, conditions of use(p189)”_x000d_&quot;Agile critics lament the lack of project management organization and point out_x000d_how the process can break down, particularly on larger projects and during the_x000d_maintenance phases. Abrahamsson [2] identifies shortcomings from the following_x000d_perspectives:_x000d__x000d_Software development life cycle: Life cycle coverage needs to be explained and_x000d_interfaces with phases not covered need to be clarified._x000d__x000d_Project management: Harmonization is needed to support project management_x000d_activities._x000d__x000d_Abstract versus concrete guidance: Emphasis is needed to provide guidance to_x000d_utilize suggestions rather than abstract principles only._x000d__x000d_Universal versus situational solutions: More work on how to adopt agile methods_x000d_in different development situations is needed._x000d__x000d_Empirical support: More empirical, situation-specific experimental work is_x000d_needed; results need to be published.(p187)&quot;"/>
    <s v="&quot;Although the TFS tooling helps in many areas, choosing to use the CMMI model_x000d_will put more stress on the project team due to the sheer number of deliverables_x000d_that are required. In the CMMI process template, there are 59 work product_x000d_artifacts while Agile has 25. There are 9 metric charts with Agile but 12 with_x000d_CMMI. Anderson [5] estimates that 85 % of the overhead is resolved by automation_x000d_and that the overall amount of effort required for a CMMI template is only 150%_x000d_beyond that of Agile. (p190)&quot;"/>
  </r>
  <r>
    <s v="s21"/>
    <d v="1905-06-27T00:00:00"/>
    <s v="Formalizing agility: an agile organization's journey toward CMMI accreditation"/>
    <s v="Baker, S.W."/>
    <n v="2005"/>
    <s v="Agile Conference, 2005. Proceedings , vol., no., pp. 185- 192, 24-29 July 2005"/>
    <s v="Conference Paper"/>
    <s v="USA"/>
    <s v="&quot;investigate the practical aspects of mature software process development and implementation in a commercial software company of relatively small size in China.&quot; (p609)"/>
    <s v="&quot;concentrates on practical questions and challenges facing the small companies.&quot; (p609)"/>
    <s v="Experience Report"/>
    <s v="NA"/>
    <s v="Qualitative"/>
    <s v="-"/>
    <s v="No"/>
    <s v="-"/>
    <s v="Professional"/>
    <s v="not cited"/>
    <s v="-"/>
    <s v="-"/>
    <s v="-"/>
    <s v="in-house"/>
    <x v="6"/>
    <s v="-"/>
    <m/>
    <s v="big"/>
    <x v="3"/>
    <s v="&quot;Besides RUP, a rich set of software engineering practices, including some of XP and SCRUM practices, were introduced in the process, such as testing driven development, refactoring and product backlog.&quot; (p610); "/>
    <m/>
    <s v="CMM Level 2"/>
    <s v="3 KPAs"/>
    <s v="&quot;Although our essential goal was to improve software process, not to pass CMMI assessment, we decided to use the language of the CMMI to gain the management’s cooperation and support.&quot; (p609); &quot;We chose IDEAL [5] methodology to run this CMMI-based process improvement project.&quot; (p609); &quot;It is essential to first establish top management’s commitment and to identify quality objectives of the company.&quot; (p609); &quot;So, four part-time engineers were assigned as the “SQA engineers”, while they still had their own software development projects. [...]. One full-time quality manager acted as an “SQA coordinator”.&quot; (p610); &quot;The tasks for redefining the organizational process were organized as a project, with one full-time quality manager and some part-time senior engineers from software development projects.&quot; (p610); &quot;For a specific project, project managers or process engineers took the organization process and further refined it.&quot; (p610); &quot;After the process model was approved, all engineers and managers were scheduled for training [...]. Also the model was made widely available by the modeling tool on the intranet [...].&quot; (p610); &quot;[...] SPI activities should be supported by software process automation tools or process centered environments, especially in small companies with limited resources.&quot; (p611); &quot;We established a measurement warehouse to use historical data for project estimating, planning, and statistical analyses.&quot; (p611); Lessons: &quot;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quot; (p611)"/>
    <s v="-"/>
    <s v="Practice"/>
    <s v="&quot;In fact, it is more important that the business objective was met successfully. Much progress in process maturity was accomplished, and we also have established the process database, and making more measurements for the processes and their performance.&quot; (p611)"/>
    <s v="Training costs more than expected"/>
    <s v="&quot;Combining flexibility and control without impeding a small company’s innovative nature. Finding the resources and assigning responsibility for process improvement, because of limited resources.&quot; (p609)"/>
  </r>
  <r>
    <s v="s22"/>
    <d v="1905-07-01T00:00:00"/>
    <s v="From CMMI and isolation to Scrum, Agile, Lean and collaboration"/>
    <s v="Mads Troels Hansen, Hans Baggesen"/>
    <n v="2009"/>
    <s v="Agile Conference, 2009. AGILE '09."/>
    <s v="Conference Paper"/>
    <s v="Denmark"/>
    <s v="&quot;(...) The purpose of this paper is to identify strengths and barriers for ‘successful agile deployment’ in the software companies. This knowledge can benefit software companies planning their current strategy for agile deployment. (...)&quot;"/>
    <s v="NA"/>
    <s v="Experience Report"/>
    <s v="NA"/>
    <s v="Both"/>
    <s v="-"/>
    <s v="No"/>
    <s v="interviews"/>
    <s v="Professional"/>
    <s v="&quot;20 people in one week in Bangladesh and started to use CMMI processes to integrate development teams between the two locations with the goal of receiving a CMMI level 3 (p01)&quot;"/>
    <s v="-"/>
    <s v="high"/>
    <s v="Case I low; Case II high; Case III high"/>
    <s v="in-house"/>
    <x v="0"/>
    <m/>
    <m/>
    <s v="not cited"/>
    <x v="4"/>
    <s v="&quo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quot;_x000d_&quot;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quot;_x000d_&quot;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quot;Multiple challenges were found in the project’s technical environment, such as_x000d_lack of CI tool support and unstable integration systems. Even though the_x000d_overall team spirit and collaboration was found improved, challenges were found_x000d_in communication due to the division of the project members in multiple_x000d_projects, continuous change of plans and lack of clear responsibilities in the_x000d_project. (p689)&quot;_x000d__x000d_&quot;The agile deployment barriers differed between the cases analysed. The_x000d_questions of communicating and collaborating with stakeholders in the new_x000d_situation and of implementing test-driven development for the first time were_x000d_seen as challenging, especially in Cases I and III. Estimation planning and_x000d_technical environment (i.e. dealing with embedded product and standard_x000d_functionality) parallel with agile deployment were reported as an issue,_x000d_especially in Case II. In Case III, agile deployment barriers were recorded as_x000d_also related to the roles and responsibilities of the new development approach,_x000d_as well as of the more agile documentation approach. (p694)_x000d_"/>
  </r>
  <r>
    <s v="s23"/>
    <d v="1905-07-01T00:00:00"/>
    <s v="Scrum and CMMI Going from Good to Great"/>
    <s v="Jakobsen, C.R."/>
    <n v="2009"/>
    <s v="Agile Conference, 2009. AGILE '09."/>
    <s v="Conference Paper"/>
    <s v="USA"/>
    <s v="&quot;(...) We explain the ABD and evaluate it from the Bjørner’s domain modelling, MDA (Model Driven Architecture), XP (Extreme Programming) and CMMI (Capability Maturity Model Integration) for Development perspectives. (p283)&quot;"/>
    <s v="NA"/>
    <s v="Experience Report"/>
    <s v="NA"/>
    <m/>
    <s v="-"/>
    <s v="No"/>
    <m/>
    <s v="Professional"/>
    <s v="not cited"/>
    <m/>
    <m/>
    <m/>
    <s v="in-house"/>
    <x v="0"/>
    <m/>
    <m/>
    <s v="not cited"/>
    <x v="4"/>
    <m/>
    <m/>
    <s v="-"/>
    <s v="REQM; PP; PMC; MA; PPQA; RSKM; RD; PI; TS; VAL; VER"/>
    <s v="&quo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quot;"/>
    <s v="-"/>
    <s v="Research"/>
    <s v="&quot;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quot;"/>
    <m/>
    <s v="&quot;(...) ABD addresses a number of challenges that software development faces today,_x000d_such as increasing dependability [11] of developed software, reducing semantic_x000d_heterogeneity [12] of models and data types, improving the maturity [13] of the_x000d_software development process, reducing cost and time to market, and leading to_x000d_development of one-off software towards Software Factory [1]. (p283, p284)&quot;"/>
  </r>
  <r>
    <s v="s24"/>
    <d v="1905-07-01T00:00:00"/>
    <s v="How the FBI Learned to Catch Bad Guys One Iteration at a Time"/>
    <s v="Babuscio, J."/>
    <n v="2009"/>
    <s v=" Agile Conference, 2009. AGILE '09. , vol., no., pp.96-100, 24-28 Aug. 2009"/>
    <s v="Conference Paper"/>
    <s v="USA"/>
    <s v="&quot;This paper suggests XP as a foundation for building a mature software organization and improving upon it through modifications of the recommendations in the CMM. (p80)&quot;"/>
    <s v="NA"/>
    <s v="Experience Report"/>
    <s v="NA"/>
    <s v="Both"/>
    <s v="-"/>
    <s v="No"/>
    <s v="interviews"/>
    <s v="Professional"/>
    <s v="&quot;we employed a small development team of five developers to stand up a production-ready system meeting all requirements. (p96)&quot;_x000d_&quot;we brought in an experienced project manager with a history in disciplined approaches to software development.(p96)&quot;"/>
    <s v="-"/>
    <m/>
    <m/>
    <s v="Product and Process used"/>
    <x v="7"/>
    <m/>
    <m/>
    <s v="not cited"/>
    <x v="4"/>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25"/>
    <d v="1905-06-23T00:00:00"/>
    <s v="Toward maturity model for extreme programming"/>
    <s v="Nawrocki, J."/>
    <n v="2001"/>
    <s v=" Euromicro Conference, 2001. Proceedings. 27th , vol., no., pp.233-239, 2001"/>
    <s v="Conference Paper"/>
    <s v="Poland"/>
    <s v="&quo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quot;"/>
    <s v="NA"/>
    <s v="Theoretical"/>
    <s v="NA"/>
    <s v="Both"/>
    <s v="&quot;Classical and agile methodologies have common philosophical origins and are technically compatible and complementary (p10)&quot;"/>
    <s v="No"/>
    <s v="interviews"/>
    <s v="Students"/>
    <s v="&quot;Five project teams, each staffed by 6 students (2 managers and 4 developers), develop their projects according to XP. (p7)&quot;"/>
    <m/>
    <m/>
    <m/>
    <s v="Product and Process used"/>
    <x v="2"/>
    <m/>
    <m/>
    <s v="small"/>
    <x v="1"/>
    <s v="&quot;Continuous Integration (p12)&quot;"/>
    <m/>
    <m/>
    <s v="11 KPAs"/>
    <m/>
    <m/>
    <m/>
    <m/>
    <s v="&quot;Due to the fact that there is no model that allows us to reason about the suitability of SE methodologies [31] in any particular circumstance, efforts should be made to develop a reasoning mechanism that assists in the selection of SE methodologies.(p13)&quot;"/>
    <s v="&quot;Similarly, based on comparisons between the practices in CMMI and agile methodologies, Turner and Jain [7] show that agile practices support 11 components of CMMI, which underscores the points that CMMI and agile are complementary. Despite this work, our research has shown that current literature still does not interpret well enough the relationship between the two categories of methodologies in terms of their fundamental operating philosophies. (p10)&quot;"/>
  </r>
  <r>
    <s v="s26"/>
    <d v="1905-07-06T00:00:00"/>
    <s v="Using Agile Story Points as an Estimation Technique in CMMI Organizations"/>
    <s v="El Deen Hamouda, A."/>
    <n v="2014"/>
    <s v="Agile Conference (AGILE), 2014"/>
    <s v="Conference Paper"/>
    <s v="Egypt"/>
    <s v="&quot;The idea is instead of providing a complete method, which might not be fully applicable in any situation, to provide a set of patterns addressing different aspects of the software development process, which could be combined in such a way as to fit to the peculiarity of a project. The patterns are derived from the most widely known lightweight methods XP, Scrum, FDD, AM, LD, and ASD. (p5)&quot;_x000d_&quot;Therefore the focus of our work is on the agile practices for software development and management. At the time being the repository of the agile patterns is being developed and piloted within the ITEA AGILE project (ITEA IP030003; http://www.agile-itea.org). (p11)&quot;"/>
    <s v="NA"/>
    <s v="Experience Report"/>
    <s v="NA"/>
    <s v="Qualitative"/>
    <s v="-"/>
    <s v="No"/>
    <s v="interviews"/>
    <s v="Professional"/>
    <s v="&quot;The team was five developers and three testers in the first project, four developers and two testers in the second, three developers and one tester in the third and fourth. The organization had a lot of projects running concurrently and the engineers were distributed over them.  (p20)&quot;"/>
    <s v="-"/>
    <s v="-"/>
    <s v="-"/>
    <s v="in-house"/>
    <x v="2"/>
    <s v="4 mo"/>
    <m/>
    <s v="not cited"/>
    <x v="3"/>
    <s v="&quot;We consider seven principles most important among the ones defined in the investigated methods. Collective code ownership is from XP and the rest of the principles originate from Lean Development._x000d_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_x000d_Decide Late. Take decisions as late as possible, reducing in this way the risk of making mistakes due to insufficient information._x000d_Deliver Fast. Provide rapid delivery to customers. This often translates to increased business flexibility._x000d_Empower the Team. Move decision-making to the lowest possible level in an organization, while developing the capacity of those people to make decisions wisely._x000d_Queuing Theory. Optimize resource management as to reduce the time spent for waiting for a resource to start working on a task._x000d_Simple Rules. Chose a small number of strategically significant processes and craft a few simple rules to guide them. (p10)&quot;"/>
    <m/>
    <m/>
    <m/>
    <s v="&quot;With respect to CMMI and ISO-certified organizations the agility of their processes can be increased by means of agile patterns and the typical work products could be developed in a more flexible and efficient manner. (p12)&quot;_x000d_&quot;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quot;"/>
    <s v="-"/>
    <s v="Practice"/>
    <s v="&quot;From software developer’s perspective the key benefits of the patterns are the experience-based guidelines and the rationale for patterns implementation, which complement the definitions derived from the literature. (p11)&quot;_x000d_&quot;This approach provides a superior synchronization throughout a project and an organization, because the positive results are quickly seen and motivate people to go in the direction of flexibility, adaptability and responsiveness. (p13)&quot;_x000d__x000d_&quot;The patterns address activities performed by software engineers and project_x000d_managers who are accustomed to using well structured information like pattern_x000d_definitions. (p5)&quot;_x000d__x000d_&quot;Patterns describe individual practices in a general enough way to be applied in_x000d_different situations. Therefore they can be easily tried out and included in_x000d_definitions of new processes. Adopting a small set of new practices gives a more_x000d_profound understanding of the practices themselves and of the benefits from_x000d_applying them together, which facilitates the continuous process improvement._x000d_(p5)&quot;_x000d__x000d_&quot;As each pattern is selected and adapted as to best fit a project and_x000d_organizational context, the whole process will be more suitable for that context_x000d_than any general one. (p5)&quot;"/>
    <s v="&quot;FAP should not be adopted using the “Big Bang” approach. That is the team should_x000d_not try to apply at once all the patterns covering a complete development_x000d_process because some of the practices are very different from what most of the_x000d_developers are used to do, e.g. write test cases before the code. (p13)&quot;_x000d_"/>
    <m/>
  </r>
  <r>
    <s v="s27"/>
    <d v="1905-07-06T00:00:00"/>
    <s v="Systematic analyses and comparison of development performance and product quality of Incremental Process and Agile Process, Information and Software Technology,   "/>
    <s v="Ayca Tarhan, Seda Gunes Yilmaz, "/>
    <n v="2014"/>
    <s v="Information and Software Technology archive_x000d_Volume 56 Issue 5, May, 2014 _x000d_Pages 477-494 _x000d_Butterworth-Heinemann Newton, MA, USA"/>
    <s v="Journal Paper"/>
    <s v="Turkey"/>
    <s v="&quot;aims at increasing understanding about the relationship between XP and CMMI. This is achieved by performing an actual CMMI assessment on a project using an agile method. (p379)&quot;"/>
    <s v="&quot;is it possible to have an agile methodology and documented requirements? (p1)&quot;_x000d__x000d_&quot;XP assumes there is only one customer representative. If there are many it is_x000d_assumed they speak one voice [6]. What if they have different points of view? How to _x000d_modify XP to take this into account? (p1)&quot; _x000d__x000d_&quot;How to modify XP to provide a wider perspective of a project? (p2)&quot; _x000d__x000d_&quot;Maintenance of test cases is a serious problem [17], especially in case of frequent _x000d_changes. How to support maintenance of test cases? (p2)&quot;"/>
    <s v="Empirical"/>
    <s v="Case Study (singlecase)"/>
    <s v="Both"/>
    <s v="-"/>
    <s v="No"/>
    <s v="interviews"/>
    <s v="Professional"/>
    <s v="&quot;The project A consisted of a project manager, a project leader, four developers, a tester, a customer support staff, a technical service staff, and a configuration manager (a total of 10 people) whereas the project B consisted of; a project manager, a project leader, five developers, a tester and a configuration man- ager (a total of 9 people). (p483)&quot;"/>
    <s v="-"/>
    <s v="Mid"/>
    <s v="Beginner"/>
    <s v="Product and Process used"/>
    <x v="8"/>
    <s v="3 mo"/>
    <m/>
    <s v="not cited"/>
    <x v="0"/>
    <s v="&quot;Planning Game; test-first coding principle; software production is based on_x000d_pair programming; travel light; automated testing&quot; just mentionated in (p2)_x000d__x000d_“XP addresses Level 2’s require- ments management KPA through its use of_x000d_stories, onsite customer, and continuous integration (p3)”_x000d__x000d_"/>
    <m/>
    <s v="CMM Level 2"/>
    <s v="REQM;"/>
    <s v="&quot;In the paper we have proposed three modifications to the XP methodology:_x000d_• Written documentation of requirements that is managed_x000d_by a tester/analyst._x000d_• The Modified Planning Game that allows to have mul-_x000d_tiple customer representatives (in the original Planning_x000d_Game there is only one customer representative)._x000d_• The requirements engineering phase at the beginning of a project that provides a wider perspective of a system_x000d_that is to be developed. (p6)&quot;"/>
    <m/>
    <s v="Practice"/>
    <s v="&quot;Our early experience shows that those modifications are_x000d_simple enough and the resulting methodology is almost as lightweight as the original XP.(p6)&quot;_x000d__x000d_&quot;A question arises how requirements documented by the tester influence other XP_x000d_practices. Will the presented modification (i.e. extending the role of tester to_x000d_tester- analyst) introduce conflicts or inconsistencies to the methodology? When_x000d_one reads the XP practices (see e.g. Sec. 2 or [1]), he will find that none of_x000d_them contradicts with the proposed modification. Moreover, we are convinced that_x000d_augmenting XP with requirements documented by the tester will strengthen the_x000d_methodology and from the pro- grammers point of view it will be as lightweight_x000d_as the original XP. (p5)&quot;"/>
    <s v="&quot;If the software remains unchanged for a long enough period of time, the programmers will forget many important things and – what is even worse – some of the programmers might get unavail- able (for instance they can move to another company).(p1)&quot;_x000d_&quot;Maintenance of test cases is a serious problem [17], especially in case of frequent changes. How to support maintenance of test cases? (p2)&quot;_x000d_"/>
    <m/>
  </r>
  <r>
    <s v="s28"/>
    <d v="1905-07-06T00:00:00"/>
    <s v="  Speculation of CMMI in agile methodology  "/>
    <s v=" Aggarwal, S.K., Deep, V., Singh, R.  "/>
    <n v="2014"/>
    <s v="Advances in Computing, Communications and Informatics (ICACCI, 2014 International Conference on"/>
    <s v="Conference Paper"/>
    <s v="India"/>
    <s v="&quot;In this paper, we first evaluate, by drawing upon both personal expertise and knowledge provided by a number of project managers, the re-categorization of software process determinants into two broad categories: customer/ developer concerns, and product/environment concerns. Then we will describe a process for configuring hybrid agile-traditional software that uses those determinants. By characterizing the customer/developer and the product/ environment, we are enabling a software process that is discovered and applied based on its context – a context-driven software process. (p104)&quot;"/>
    <m/>
    <s v="Experience Report"/>
    <s v="NA"/>
    <s v="Qualitative"/>
    <s v="&quot;The underlying assumption is that hybrid projects are most likely to be the_x000d_primary means that large organizations will be using to deliver working software_x000d_to their users for the foreseeable future. (p112)&quot;"/>
    <s v="No"/>
    <s v="interviews"/>
    <s v="Professional"/>
    <s v="not cited"/>
    <s v="-"/>
    <s v="-"/>
    <s v="-"/>
    <s v="Industry"/>
    <x v="9"/>
    <s v="-"/>
    <s v="-"/>
    <s v="not cited"/>
    <x v="3"/>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29"/>
    <d v="1905-07-06T00:00:00"/>
    <s v=" Standards compliance helps value creation in agile projects  "/>
    <s v="Bakalova, Z., Daneva, M., Nguen, T.  "/>
    <n v="2014"/>
    <s v="Research Challenges in Information Science (RCIS), 2014 IEEE Eighth International Conference on"/>
    <s v="Conference Paper"/>
    <s v="Netherlands"/>
    <s v="&quo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quot;"/>
    <s v="&quot;RQ1: What changes an agile company has to undertake in order to be compliant_x000d_with a maturity standart? _x000d_RQ2: In which way does the compliance to a standard affect the clients' satisfaction, _x000d_product quality and waste reduction in an agile company, (if any effects are observable _x000d_at all)? (p02)&quot;"/>
    <s v="Experience Report"/>
    <s v="NA"/>
    <s v="Both"/>
    <m/>
    <s v="No"/>
    <m/>
    <s v="Professional"/>
    <s v="not cited"/>
    <s v="-"/>
    <s v="-"/>
    <s v="-"/>
    <s v="Industry"/>
    <x v="9"/>
    <s v="3 months"/>
    <m/>
    <s v="not cited"/>
    <x v="0"/>
    <s v="&quot;The focus on customer collaboration, continuous testing/integration, short iterations and test-first development seem to be the most important agile practices [10]. (p71)&quot;"/>
    <m/>
    <s v="CMMi Level 5"/>
    <s v="VAL; VER; REQM"/>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_x000d__x000d_&quot;We have observed that for agile projects to be successful we need the customer_x000d_and the execution team to believe in the agile way of working. Constant customer_x000d_involvement is a must without which the project is doomed to fail._x000d__x000d_We also observed that in the typical software services industries, the_x000d_developers take some time to adjust to the agile way of working and find that it_x000d_is more challenging._x000d__x000d_Agile execution also means that teams have to be mature and well trained while_x000d_in reality it is difficult to staff projects completely with such resources. So_x000d_this is an area of concern for large scale adoption._x000d__x000d_Agile processes like SCRUM do not talk much about engineering practices and it_x000d_is left to project teams to ensure that good engineering practices are followed._x000d__x000d_Release testing is an area where again it is left to the project teams to adopt_x000d_suitable practices to ensure quality of deliverables. Stabilization sprints_x000d_dedicated to converting ‘potentially shippable’ to ‘shippable’ deliveries are a_x000d_reality._x000d__x000d_While we as an organization are adopting agile practices wherever the customer_x000d_mandates it, it is not a development methodology of choice if we are given the_x000d_freedom to choose the execution approach. (p74)&quot;  _x000d__x000d_&quot;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quot;"/>
    <m/>
    <s v="Practice"/>
    <s v="&quo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quot;"/>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
    <s v="&quot;[...]any process change that can have an adverse impact on the assessment becomes a_x000d_great source of risk. So, for an offshore software development organization, any_x000d_contradiction between CMM and agile is a source of great concern.(p71)&quot;_x000d__x000d_&quot;Such organization faces many additional challenges. These challenges can be_x000d_broadly categorized into:_x000d__x000d_1. Team formation: This includes how to quickly assemble a team and make them_x000d_cohesive. It also includes how handle changing team composition midway either_x000d_because of attrition, need for scale up or for the need to bring in specialized_x000d_skill._x000d__x000d_2. Heterogeneous environment: This includes how team members can move between_x000d_agile and waterfall projects and how management can have a uniform view of_x000d_project status spanning different methodologies and measurement standards. (p71)&quot;"/>
  </r>
  <r>
    <s v="s30"/>
    <d v="1905-07-03T00:00:00"/>
    <s v="Examining the effects of agile methods and process maturity on software product development performance"/>
    <s v=" Rönkkö, M., Peltonen, J., Frühwirth, C.  "/>
    <n v="2011"/>
    <s v="Second International Conference, ICSOB 2011, Brussels, Belgium, June 8-10, 2011. Proceedings"/>
    <s v="Book Chapter"/>
    <s v="Finland"/>
    <s v="&quot;In this paper, we explore how Microsoft has integrated these approaches into TFS, the rationale and implications for selecting one approach over another and how agile practices can be integrated into a CMMI framework. (p186)&quot;_x000d_"/>
    <s v="&quot;[...] The CMMI/Agile tradeoff begs several questions – _x000d_At what point is a project too big or too critical for Agile or too small for CMMI?” _x000d_What are the key deciding points, particularly as it pertains to the decision facing _x000d_Information Technology (IT) professionals using the Microsoft Team Foundation Server _x000d_Product (TFS), which requires the selection of one of these templates in order to start_x000d_a new project? _x000d_Does the selection of one approach preclude the use of the other? (p186)&quot;"/>
    <s v="Empirical"/>
    <s v="Survey"/>
    <s v="Qualitative"/>
    <s v="Hypothesis 1: Process maturity increases product development efficiency.(p88)_x000d_Hypothesis 2: Process maturity increases product development _x000d_effectiveness.(p88)_x000d_Hypothesis 3: Process agility increases product development efficiency.(p88)_x000d_Hypothesis 4: Process agility increases product development effectiveness.(p88)_x000d_Hypothesis 5: Process maturity increases product development innovativeness.(p89)_x000d_Hypothesis 6: Process agility increases product development innovativeness.(p89)"/>
    <s v="No"/>
    <s v="-"/>
    <s v="Professional"/>
    <s v="not cited"/>
    <s v="-"/>
    <s v="-"/>
    <s v="-"/>
    <s v="Industry"/>
    <x v="0"/>
    <s v="-"/>
    <s v="-"/>
    <s v="small medium"/>
    <x v="3"/>
    <s v="Iteration Plan, TDD (p188)"/>
    <s v="-"/>
    <s v="CMMi Level 3"/>
    <s v="PP, PMC, TS"/>
    <s v="&quot;A comparison of Agile and CMMI is not truly an “Apples-to- apples” comparison. CMMI is a maturation model, while Agile is a development philosophy. (p191)&quot;_x000d__x000d_&quot;[...]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quot;"/>
    <m/>
    <s v="Practice"/>
    <s v="&quot;Of Deming’s 14 points for management, there are 7 points that particularly_x000d_highlight the benefits of an agile approach within a continuous improvement_x000d_framework: _x000d_3) Cease dependence on quality control to achieve quality. Instead_x000d_focus on quality assurance throughout the lifecycle. _x000d_4) Build trust and loyalty with suppliers. _x000d_6) Training on the job _x000d_7) Leadership _x000d_8) Drive out fear. _x000d_9) Break down barriers between departments._x000d_12) Remove barriers to pride of workmanship.(p188)&quot; "/>
    <s v="&quot;Although an agile mindset is accommodated within the TFS CMMI process template,_x000d_it is important to recognize that some aspects of the CMMI requirements are not_x000d_agile. The main areas of the CMMI that require more rigidity are [14]: _x000d_- Project Planning (PP) 2.1 asks to “identify task dependencies” and expects a “Critical_x000d_Path Method (CPM) or Program Evaluation and Review Technique (PERT)” chart as a_x000d_result. _x000d_- PP 1.1 sub-practice 2 asks to “Identify the work packages in sufficient_x000d_detail as to specify estimates of project, tasks, responsibilities and schedule”_x000d_and goes on with “The amount of detail in the WBS at this more detailed level_x000d_helps in developing realistic schedules, thereby minimizing the need for_x000d_management reserve.” _x000d_- Project Monitoring and Control (PMC) 1.1 asks to compare_x000d_“actual completion of activities and milestones against the schedule documented_x000d_in the project plan, identifying significant deviations from the schedule_x000d_estimates in the project plan.” _x000d_- Technical Solution (TS) 2.2 asks to “establish a_x000d_technical data package” and suggest artifacts like “product architecture_x000d_description, allocated requirements, product component descriptions, product_x000d_characteristics, interface requirements, conditions of use(p189)”_x000d_&quot;Agile critics lament the lack of project management organization and point out_x000d_how the process can break down, particularly on larger projects and during the_x000d_maintenance phases. Abrahamsson [2] identifies shortcomings from the following_x000d_perspectives:_x000d__x000d_Software development life cycle: Life cycle coverage needs to be explained and_x000d_interfaces with phases not covered need to be clarified._x000d__x000d_Project management: Harmonization is needed to support project management_x000d_activities._x000d__x000d_Abstract versus concrete guidance: Emphasis is needed to provide guidance to_x000d_utilize suggestions rather than abstract principles only._x000d__x000d_Universal versus situational solutions: More work on how to adopt agile methods_x000d_in different development situations is needed._x000d__x000d_Empirical support: More empirical, situation-specific experimental work is_x000d_needed; results need to be published.(p187)&quot;"/>
    <s v="&quot;Although the TFS tooling helps in many areas, choosing to use the CMMI model_x000d_will put more stress on the project team due to the sheer number of deliverables_x000d_that are required. In the CMMI process template, there are 59 work product_x000d_artifacts while Agile has 25. There are 9 metric charts with Agile but 12 with_x000d_CMMI. Anderson [5] estimates that 85 % of the overhead is resolved by automation_x000d_and that the overall amount of effort required for a CMMI template is only 150%_x000d_beyond that of Agile. (p190)&quot;"/>
  </r>
  <r>
    <s v="s31"/>
    <d v="1905-07-01T00:00:00"/>
    <s v="Story card Maturity Model (SMM): A process improvement framework for agile requirements engineering practices  "/>
    <s v="Patel, C., Ramachandran, M.  "/>
    <n v="2009"/>
    <s v="Journal of Software (JSW, ISSN 1796-217X)_x000d_Copyright @ 2006-2014 by ACADEMY PUBLISHER – All rights reserved."/>
    <s v="Journal Paper"/>
    <s v="UK"/>
    <s v="&quot;This study focuses on the story cards based requirement engineering process and not the individual feature or behaviour of the system. (p424)&quot;"/>
    <s v="&quot;concentrates on practical questions and challenges facing the small companies.&quot; (p609)"/>
    <s v="Theoretical"/>
    <s v="NA"/>
    <s v="Qualitative"/>
    <s v="-"/>
    <s v="No"/>
    <s v="-"/>
    <s v="Professional"/>
    <s v="not cited"/>
    <s v="-"/>
    <s v="-"/>
    <s v="-"/>
    <s v="in-house"/>
    <x v="2"/>
    <s v="-"/>
    <m/>
    <s v="small medium"/>
    <x v="3"/>
    <s v="&quot;Besides RUP, a rich set of software engineering practices, including some of XP and SCRUM practices, were introduced in the process, such as testing driven development, refactoring and product backlog.&quot; (p610); "/>
    <m/>
    <s v="CMM Level 2"/>
    <s v="3 KPAs"/>
    <s v="&quot;Although our essential goal was to improve software process, not to pass CMMI assessment, we decided to use the language of the CMMI to gain the management’s cooperation and support.&quot; (p609); &quot;We chose IDEAL [5] methodology to run this CMMI-based process improvement project.&quot; (p609); &quot;It is essential to first establish top management’s commitment and to identify quality objectives of the company.&quot; (p609); &quot;So, four part-time engineers were assigned as the “SQA engineers”, while they still had their own software development projects. [...]. One full-time quality manager acted as an “SQA coordinator”.&quot; (p610); &quot;The tasks for redefining the organizational process were organized as a project, with one full-time quality manager and some part-time senior engineers from software development projects.&quot; (p610); &quot;For a specific project, project managers or process engineers took the organization process and further refined it.&quot; (p610); &quot;After the process model was approved, all engineers and managers were scheduled for training [...]. Also the model was made widely available by the modeling tool on the intranet [...].&quot; (p610); &quot;[...] SPI activities should be supported by software process automation tools or process centered environments, especially in small companies with limited resources.&quot; (p611); &quot;We established a measurement warehouse to use historical data for project estimating, planning, and statistical analyses.&quot; (p611); Lessons: &quot;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quot; (p611)"/>
    <s v="-"/>
    <s v="Practice"/>
    <s v="&quot;In fact, it is more important that the business objective was met successfully. Much progress in process maturity was accomplished, and we also have established the process database, and making more measurements for the processes and their performance.&quot; (p611)"/>
    <s v="Training costs more than expected"/>
    <s v="&quot;Combining flexibility and control without impeding a small company’s innovative nature. Finding the resources and assigning responsibility for process improvement, because of limited resources.&quot; (p609)"/>
  </r>
  <r>
    <s v="s32"/>
    <d v="1905-06-26T00:00:00"/>
    <s v="Achieving CMMI level 2 with enhanced extreme programming approach  "/>
    <s v="Kähkönen, T., Abrahamsson, P.  "/>
    <n v="2004"/>
    <s v="5th International Conference, PROFES 2004, Kansai Science City, Japan, April 5-8, 2004. Proceedings"/>
    <s v="Book Chapter"/>
    <s v="Finland"/>
    <s v="&quot;(...) The purpose of this paper is to identify strengths and barriers for ‘successful agile deployment’ in the software companies. This knowledge can benefit software companies planning their current strategy for agile deployment. (...)&quot;"/>
    <s v="NA"/>
    <s v="Experience Report"/>
    <s v="NA"/>
    <s v="Both"/>
    <s v="-"/>
    <s v="No"/>
    <s v="interviews"/>
    <s v="Students"/>
    <s v="&quot;A team of four developers was acquired from the University of Oulu to implement the project. (p381)&quot;"/>
    <s v="-"/>
    <s v="high"/>
    <s v="Case I low; Case II high; Case III high"/>
    <s v="in-house"/>
    <x v="10"/>
    <s v="2 mo"/>
    <m/>
    <s v="not cited"/>
    <x v="1"/>
    <s v="&quo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quot;_x000d_&quot;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quot;_x000d_&quot;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quot;Multiple challenges were found in the project’s technical environment, such as_x000d_lack of CI tool support and unstable integration systems. Even though the_x000d_overall team spirit and collaboration was found improved, challenges were found_x000d_in communication due to the division of the project members in multiple_x000d_projects, continuous change of plans and lack of clear responsibilities in the_x000d_project. (p689)&quot;_x000d__x000d_&quot;The agile deployment barriers differed between the cases analysed. The_x000d_questions of communicating and collaborating with stakeholders in the new_x000d_situation and of implementing test-driven development for the first time were_x000d_seen as challenging, especially in Cases I and III. Estimation planning and_x000d_technical environment (i.e. dealing with embedded product and standard_x000d_functionality) parallel with agile deployment were reported as an issue,_x000d_especially in Case II. In Case III, agile deployment barriers were recorded as_x000d_also related to the roles and responsibilities of the new development approach,_x000d_as well as of the more agile documentation approach. (p694)_x000d_"/>
  </r>
  <r>
    <s v="s33"/>
    <d v="1905-06-30T00:00:00"/>
    <s v="Blending Scrum practices and CMMI project management process areas"/>
    <s v="Ana Sofia C. MarÃ§alBruno Celso C. de FreitasFelipe S. Furtado SoaresMaria Elizabeth S. FurtadoTeresa M. MacielArnaldo D. Belchior"/>
    <n v="2008"/>
    <s v="Innovations in Systems and Software Engineering, 2008, Volume 4, Number 1, Pages 17-29"/>
    <s v="Journal Paper"/>
    <s v="Brazil"/>
    <s v="&quot;This paper presents an analysis of the CMMI and Scrum practices identifying how Scrum practices address the project management process areas of CMMI, presenting major gaps between them. Additionally, it approaches how organizations are adopting complementary practices in their projects to turn these two approaches more compliant. (p18)&quot;"/>
    <s v="&quot;In the project management context, what can we say about adopt Scrum and CMMI together? Can they co-exist? How agile project management used with Scrum is compliant with the CMMI goals and practices?(p18)&quot;"/>
    <s v="Empirical"/>
    <s v="Case Study (Multicase)"/>
    <m/>
    <s v="-"/>
    <s v="No"/>
    <m/>
    <s v="Professional"/>
    <s v="not cited"/>
    <m/>
    <m/>
    <m/>
    <s v="in-house"/>
    <x v="0"/>
    <m/>
    <m/>
    <s v="not cited"/>
    <x v="4"/>
    <m/>
    <m/>
    <s v="-"/>
    <s v="REQM; PP; PMC; MA; PPQA; RSKM; RD; PI; TS; VAL; VER"/>
    <s v="&quo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quot;"/>
    <s v="-"/>
    <s v="Research"/>
    <s v="&quot;While implementation and testing of the LIMS Software Factory proves feasibility of ABD in real life systems, the above analyses also demonstrates that ABD is in agreement with and complements important software development processes and methodologies, such as Bjørner’s domain modelling, MDA (Model Driven Architecture), XP (Extreme Programming) and CMMI (Capability Maturity Model Integration) for Development. (p294)&quot;"/>
    <m/>
    <s v="&quot;(...) ABD addresses a number of challenges that software development faces today,_x000d_such as increasing dependability [11] of developed software, reducing semantic_x000d_heterogeneity [12] of models and data types, improving the maturity [13] of the_x000d_software development process, reducing cost and time to market, and leading to_x000d_development of one-off software towards Software Factory [1]. (p283, p284)&quot;"/>
  </r>
  <r>
    <s v="s34"/>
    <d v="1905-07-01T00:00:00"/>
    <s v="Mapping CMMI Level 2 to Scrum Practices: An Experience Report"/>
    <s v="Jessica Diaz Juan GarbajosaJose A. Calvo-Manzano"/>
    <n v="2009"/>
    <s v="Communications in Computer and Information Science, 1, Volume 42, Software Process Improvement, Part 3, Pages 93-104"/>
    <s v="Conference Paper"/>
    <s v="Spain"/>
    <s v="&quot;This paper suggests XP as a foundation for building a mature software organization and improving upon it through modifications of the recommendations in the CMM. (p80)&quot;"/>
    <s v="NA"/>
    <s v="Experience Report"/>
    <s v="NA"/>
    <s v="Both"/>
    <s v="-"/>
    <s v="No"/>
    <s v="interviews"/>
    <s v="Professional"/>
    <s v="&quot;The Scrum Team was composed of 8 engineers: a Product Owner, a ScrumMaster, and a Team of six developers. (p100)&quot;"/>
    <s v="-"/>
    <m/>
    <m/>
    <s v="Product and Process used"/>
    <x v="2"/>
    <m/>
    <m/>
    <s v="small medium"/>
    <x v="4"/>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35"/>
    <d v="1905-06-30T00:00:00"/>
    <s v="Enterprise Process Model for Extreme Programming with CMMI Framework"/>
    <s v="Sung Wook LeeHaeng Kon KimRoger Y. Lee"/>
    <n v="2008"/>
    <s v="Studies in Computational Intelligence, 2008, Volume 131, Computer and Information Science, Pages 169-180"/>
    <s v="Conference Paper"/>
    <s v="Korea"/>
    <s v="&quot;Based on an investigation of the origin, history and technological support of classical and agile SE methodologies, we propose a framework which helps to understand the affinity of the methodologies for one another and the complementary and combinative relationship between the methodologies. (p8)&quot;"/>
    <s v="NA"/>
    <s v="Theoretical"/>
    <s v="NA"/>
    <s v="Both"/>
    <m/>
    <s v="No"/>
    <s v="interviews"/>
    <s v="not cited"/>
    <s v="not cited"/>
    <m/>
    <m/>
    <m/>
    <m/>
    <x v="2"/>
    <m/>
    <m/>
    <s v="small medium"/>
    <x v="1"/>
    <s v="&quot;Continuous Integration (p12)&quot;"/>
    <m/>
    <m/>
    <s v="11 KPAs"/>
    <m/>
    <m/>
    <m/>
    <m/>
    <m/>
    <m/>
  </r>
  <r>
    <s v="s36"/>
    <d v="1905-07-01T00:00:00"/>
    <s v="Applying Agility Framework in Small and Medium Enterprises"/>
    <s v="Suphak SuwanyaWerasak Kurutach"/>
    <n v="2009"/>
    <s v="Communications in Computer and Information Science, 1, Volume 59, Advances in Software Engineering, Pages 102-110"/>
    <s v="Book Chapter"/>
    <s v="Thailand"/>
    <s v="&quot;this paper proposed the new method for the software process improvement of which the working operation is proficient and flexible to be an alternative for the small and medium sized software enterprises in Thailand in order to improve the software process to a high level of quality. This method focuses on three areas of concern to the process improvement in personal level, the process improvement in project level and the process improvement in organization level .(p02)&quot;"/>
    <s v="NA"/>
    <s v="Experience Report"/>
    <s v="NA"/>
    <s v="Qualitative"/>
    <s v="-"/>
    <s v="No"/>
    <s v="interviews"/>
    <s v="Professional"/>
    <s v="&quot;2 companys participants: Company A 15 developers; Company B 8 developers (p06)&quot;"/>
    <s v="-"/>
    <s v="-"/>
    <s v="-"/>
    <s v="in-house"/>
    <x v="0"/>
    <m/>
    <m/>
    <s v="small medium"/>
    <x v="0"/>
    <s v="&quot;We consider seven principles most important among the ones defined in the investigated methods. Collective code ownership is from XP and the rest of the principles originate from Lean Development._x000d_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_x000d_Decide Late. Take decisions as late as possible, reducing in this way the risk of making mistakes due to insufficient information._x000d_Deliver Fast. Provide rapid delivery to customers. This often translates to increased business flexibility._x000d_Empower the Team. Move decision-making to the lowest possible level in an organization, while developing the capacity of those people to make decisions wisely._x000d_Queuing Theory. Optimize resource management as to reduce the time spent for waiting for a resource to start working on a task._x000d_Simple Rules. Chose a small number of strategically significant processes and craft a few simple rules to guide them. (p10)&quot;"/>
    <m/>
    <m/>
    <m/>
    <s v="&quot;With respect to CMMI and ISO-certified organizations the agility of their processes can be increased by means of agile patterns and the typical work products could be developed in a more flexible and efficient manner. (p12)&quot;_x000d_&quot;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quot;"/>
    <s v="-"/>
    <s v="Practice"/>
    <s v="&quot;From software developer’s perspective the key benefits of the patterns are the experience-based guidelines and the rationale for patterns implementation, which complement the definitions derived from the literature. (p11)&quot;_x000d_&quot;This approach provides a superior synchronization throughout a project and an organization, because the positive results are quickly seen and motivate people to go in the direction of flexibility, adaptability and responsiveness. (p13)&quot;_x000d__x000d_&quot;The patterns address activities performed by software engineers and project_x000d_managers who are accustomed to using well structured information like pattern_x000d_definitions. (p5)&quot;_x000d__x000d_&quot;Patterns describe individual practices in a general enough way to be applied in_x000d_different situations. Therefore they can be easily tried out and included in_x000d_definitions of new processes. Adopting a small set of new practices gives a more_x000d_profound understanding of the practices themselves and of the benefits from_x000d_applying them together, which facilitates the continuous process improvement._x000d_(p5)&quot;_x000d__x000d_&quot;As each pattern is selected and adapted as to best fit a project and_x000d_organizational context, the whole process will be more suitable for that context_x000d_than any general one. (p5)&quot;"/>
    <s v="&quot;FAP should not be adopted using the “Big Bang” approach. That is the team should_x000d_not try to apply at once all the patterns covering a complete development_x000d_process because some of the practices are very different from what most of the_x000d_developers are used to do, e.g. write test cases before the code. (p13)&quot;_x000d_"/>
    <m/>
  </r>
  <r>
    <s v="s37"/>
    <d v="1905-07-01T00:00:00"/>
    <s v="Agile Software Development and CMMI: What We Do Not Know about Dancing with Elephants"/>
    <s v="CÃ©lio SantanaCristine GusmÃ£oLiana SoaresCaryna PinheiroTeresa MacielAlexandre VasconcelosAna Rouiller"/>
    <n v="2009"/>
    <s v="Lecture Notes in Business Information Processing, 1, Volume 31, Agile Processes in Software Engineering and Extreme Programming, Part 3, Part 4, Pages 124-129"/>
    <s v="Conference Paper"/>
    <s v="Brazil"/>
    <s v="&quo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quot;"/>
    <s v="&quot;is it possible to have an agile methodology and documented requirements? (p1)&quot;_x000d__x000d_&quot;XP assumes there is only one customer representative. If there are many it is_x000d_assumed they speak one voice [6]. What if they have different points of view? How to _x000d_modify XP to take this into account? (p1)&quot; _x000d__x000d_&quot;How to modify XP to provide a wider perspective of a project? (p2)&quot; _x000d__x000d_&quot;Maintenance of test cases is a serious problem [17], especially in case of frequent _x000d_changes. How to support maintenance of test cases? (p2)&quot;"/>
    <s v="Experience Report"/>
    <s v="NA"/>
    <s v="Both"/>
    <s v="-"/>
    <s v="No"/>
    <s v="interviews"/>
    <s v="Professional"/>
    <s v="not cited"/>
    <s v="-"/>
    <s v="Mid"/>
    <s v="Beginner"/>
    <s v="Product and Process used"/>
    <x v="3"/>
    <m/>
    <m/>
    <s v="small"/>
    <x v="0"/>
    <s v="&quot;Planning Game; test-first coding principle; software production is based on_x000d_pair programming; travel light; automated testing&quot; just mentionated in (p2)_x000d__x000d_“XP addresses Level 2’s require- ments management KPA through its use of_x000d_stories, onsite customer, and continuous integration (p3)”_x000d__x000d_"/>
    <m/>
    <s v="CMM Level 2"/>
    <s v="REQM;"/>
    <s v="&quot;In the paper we have proposed three modifications to the XP methodology:_x000d_• Written documentation of requirements that is managed_x000d_by a tester/analyst._x000d_• The Modified Planning Game that allows to have mul-_x000d_tiple customer representatives (in the original Planning_x000d_Game there is only one customer representative)._x000d_• The requirements engineering phase at the beginning of a project that provides a wider perspective of a system_x000d_that is to be developed. (p6)&quot;"/>
    <m/>
    <s v="Practice"/>
    <s v="&quot;Our early experience shows that those modifications are_x000d_simple enough and the resulting methodology is almost as lightweight as the original XP.(p6)&quot;_x000d__x000d_&quot;A question arises how requirements documented by the tester influence other XP_x000d_practices. Will the presented modification (i.e. extending the role of tester to_x000d_tester- analyst) introduce conflicts or inconsistencies to the methodology? When_x000d_one reads the XP practices (see e.g. Sec. 2 or [1]), he will find that none of_x000d_them contradicts with the proposed modification. Moreover, we are convinced that_x000d_augmenting XP with requirements documented by the tester will strengthen the_x000d_methodology and from the pro- grammers point of view it will be as lightweight_x000d_as the original XP. (p5)&quot;"/>
    <s v="&quot;If the software remains unchanged for a long enough period of time, the programmers will forget many important things and – what is even worse – some of the programmers might get unavail- able (for instance they can move to another company).(p1)&quot;_x000d_&quot;Maintenance of test cases is a serious problem [17], especially in case of frequent changes. How to support maintenance of test cases? (p2)&quot;_x000d_"/>
    <m/>
  </r>
  <r>
    <s v="s38"/>
    <d v="1905-07-06T00:00:00"/>
    <s v="Maturing in Agile: What Is It About?"/>
    <s v="Rafaela Mantovani FontanaSheila ReinehrAndreia Malucelli"/>
    <n v="2014"/>
    <s v="Agile Processes in Software Engineering and Extreme Programming_x000d_Volume 179 of the series Lecture Notes in Business Information Processing pp 94-109"/>
    <s v="Book Chapter"/>
    <s v="Italy"/>
    <s v="&quot;we conducted this study to identify how practi- tioners define the road map to maturity in agile software development. (p94)&quot;"/>
    <m/>
    <s v="Empirical"/>
    <s v="Survey"/>
    <s v="Qualitative"/>
    <s v="Hypothesis 1. The probability to consider the practice relevant (to number it) is equals to the probability to consider the practice not relevant (to leave it blank).(p99)_x000d_Hypothesis 2. All numberings (1 to 13) have the same probability to be chosen by respondents (there is no preference for a particular classification).(p99)"/>
    <s v="No"/>
    <s v="interviews"/>
    <s v="Professional"/>
    <s v="not cited"/>
    <s v="-"/>
    <s v="-"/>
    <s v="-"/>
    <s v="Industry"/>
    <x v="3"/>
    <s v="-"/>
    <s v="-"/>
    <s v="not cited"/>
    <x v="3"/>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39"/>
    <d v="1905-06-26T00:00:00"/>
    <s v="An Agile CMM"/>
    <s v="Erik BosChrist Vriens"/>
    <n v="2004"/>
    <s v="Lecture Notes in Computer Science, 2004, Volume 3134, Extreme Programming and Agile Methods - XP/Agile Universe 2004, Pages 129-138"/>
    <s v="Conference Paper"/>
    <s v="Netherlands"/>
    <s v="&quot;We have listed the challenges that we have faced. They can be categorized under requirements management, contract management, team management, distributed working, when to design, role of a specialist, testing challenges and CMMI adherence. The different solutions tried and the levels of success in overcoming them have also been included. Our experience indicates that agile methodologies can coexist with offshoring and CMMI framework. (p69)&quot;"/>
    <m/>
    <s v="Experience Report"/>
    <s v="NA"/>
    <s v="Both"/>
    <m/>
    <s v="No"/>
    <m/>
    <s v="Professional"/>
    <s v="not cited"/>
    <s v="-"/>
    <s v="-"/>
    <s v="-"/>
    <s v="Industry"/>
    <x v="10"/>
    <s v="3 months"/>
    <m/>
    <s v="big"/>
    <x v="0"/>
    <s v="&quot;The focus on customer collaboration, continuous testing/integration, short iterations and test-first development seem to be the most important agile practices [10]. (p71)&quot;"/>
    <m/>
    <s v="CMMi Level 5"/>
    <s v="VAL; VER; REQM"/>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_x000d__x000d_&quot;We have observed that for agile projects to be successful we need the customer_x000d_and the execution team to believe in the agile way of working. Constant customer_x000d_involvement is a must without which the project is doomed to fail._x000d__x000d_We also observed that in the typical software services industries, the_x000d_developers take some time to adjust to the agile way of working and find that it_x000d_is more challenging._x000d__x000d_Agile execution also means that teams have to be mature and well trained while_x000d_in reality it is difficult to staff projects completely with such resources. So_x000d_this is an area of concern for large scale adoption._x000d__x000d_Agile processes like SCRUM do not talk much about engineering practices and it_x000d_is left to project teams to ensure that good engineering practices are followed._x000d__x000d_Release testing is an area where again it is left to the project teams to adopt_x000d_suitable practices to ensure quality of deliverables. Stabilization sprints_x000d_dedicated to converting ‘potentially shippable’ to ‘shippable’ deliveries are a_x000d_reality._x000d__x000d_While we as an organization are adopting agile practices wherever the customer_x000d_mandates it, it is not a development methodology of choice if we are given the_x000d_freedom to choose the execution approach. (p74)&quot;  _x000d__x000d_&quot;The direction of research points towards the conclusion that established practices and tools of software engineering can be employed to strengthen, formalize and structure agile offshoring without losing the flexibility of agile practices and falling back to a document-driven approach [11]. The focus on customer collaboration, continuous testing/integration, short iterations and test-first development seem to be the most important agile practices [10].(p71)&quot;"/>
    <m/>
    <s v="Practice"/>
    <s v="&quot;SEI, the owner of the CMMI model, has realized the necessity of marrying CMMI framework and agile methodology. They have come up with an approach paper looking for CMMI &amp; Agile synergy [5]. They come to the conclusion that agile methods and CMMI not only can co-exist, but can also be successfully integrated to bring substantial benefits to both Agile and traditional software development organizations. (p71)&quot;"/>
    <s v="&quot;Most agile methodologies assume collocated cross- functional team. This is not_x000d_possible in offshoring._x000d__x000d_Most organizations who undertake offshore engagement rely on SEI-CMMI process_x000d_model. There are concerns about the compatibility between CMMI model and agile_x000d_methodologies.(p70)&quot;"/>
    <s v="&quot;[...]any process change that can have an adverse impact on the assessment becomes a_x000d_great source of risk. So, for an offshore software development organization, any_x000d_contradiction between CMM and agile is a source of great concern.(p71)&quot;_x000d__x000d_&quot;Such organization faces many additional challenges. These challenges can be_x000d_broadly categorized into:_x000d__x000d_1. Team formation: This includes how to quickly assemble a team and make them_x000d_cohesive. It also includes how handle changing team composition midway either_x000d_because of attrition, need for scale up or for the need to bring in specialized_x000d_skill._x000d__x000d_2. Heterogeneous environment: This includes how team members can move between_x000d_agile and waterfall projects and how management can have a uniform view of_x000d_project status spanning different methodologies and measurement standards. (p71)&quot;"/>
  </r>
  <r>
    <s v="s40"/>
    <d v="1905-06-23T00:00:00"/>
    <s v="Process Improvement in Turbulent Times — Is CMM Still an Answer?"/>
    <s v="Karl Lebsanft"/>
    <n v="2001"/>
    <s v="Lecture Notes in Computer Science, 2001, Volume 2188, Product Focused Software Process Improvement, Pages 78-85"/>
    <s v="Conference Paper"/>
    <s v="Germany"/>
    <s v="&quot;In this paper, we explore how Microsoft has integrated these approaches into TFS, the rationale and implications for selecting one approach over another and how agile practices can be integrated into a CMMI framework. (p186)&quot;_x000d_"/>
    <s v="&quot;[...] The CMMI/Agile tradeoff begs several questions – _x000d_At what point is a project too big or too critical for Agile or too small for CMMI?” _x000d_What are the key deciding points, particularly as it pertains to the decision facing _x000d_Information Technology (IT) professionals using the Microsoft Team Foundation Server _x000d_Product (TFS), which requires the selection of one of these templates in order to start_x000d_a new project? _x000d_Does the selection of one approach preclude the use of the other? (p186)&quot;"/>
    <s v="Experience Report"/>
    <s v="NA"/>
    <s v="Qualitative"/>
    <s v="-"/>
    <s v="No"/>
    <s v="-"/>
    <s v="not cited"/>
    <s v="not cited"/>
    <s v="-"/>
    <s v="-"/>
    <s v="-"/>
    <s v="Industry"/>
    <x v="6"/>
    <s v="-"/>
    <s v="-"/>
    <s v="not cited"/>
    <x v="1"/>
    <s v="Iteration Plan, TDD (p188)"/>
    <s v="-"/>
    <s v="CMMi Level 3"/>
    <s v="PP, PMC, TS"/>
    <s v="&quot;A comparison of Agile and CMMI is not truly an “Apples-to- apples” comparison. CMMI is a maturation model, while Agile is a development philosophy. (p191)&quot;_x000d__x000d_&quot;[...]The distinction is subtle but significant because it means that the approaches can potentially complement each other rather than being mired in incompatibility, Therefore, the choice of one or another as a process template need not be a sacrificial proposition. It is possible to leverage agile practices in a CMMI context. (p191)&quot;"/>
    <m/>
    <s v="Practice"/>
    <s v="&quot;- Reduction of development effort by 16-40%_x000d_- Effort for customizations reduced by up to factor 8_x000d_- Reduction in the number of errors by up to 62%_x000d_- Reduction in development and throughput time by up to 66%_x000d_- Significant increase in customer and employee satisfaction (p79)&quot;"/>
    <s v="&quot;Although an agile mindset is accommodated within the TFS CMMI process template,_x000d_it is important to recognize that some aspects of the CMMI requirements are not_x000d_agile. The main areas of the CMMI that require more rigidity are [14]: _x000d_- Project Planning (PP) 2.1 asks to “identify task dependencies” and expects a “Critical_x000d_Path Method (CPM) or Program Evaluation and Review Technique (PERT)” chart as a_x000d_result. _x000d_- PP 1.1 sub-practice 2 asks to “Identify the work packages in sufficient_x000d_detail as to specify estimates of project, tasks, responsibilities and schedule”_x000d_and goes on with “The amount of detail in the WBS at this more detailed level_x000d_helps in developing realistic schedules, thereby minimizing the need for_x000d_management reserve.” _x000d_- Project Monitoring and Control (PMC) 1.1 asks to compare_x000d_“actual completion of activities and milestones against the schedule documented_x000d_in the project plan, identifying significant deviations from the schedule_x000d_estimates in the project plan.” _x000d_- Technical Solution (TS) 2.2 asks to “establish a_x000d_technical data package” and suggest artifacts like “product architecture_x000d_description, allocated requirements, product component descriptions, product_x000d_characteristics, interface requirements, conditions of use(p189)”_x000d_&quot;Agile critics lament the lack of project management organization and point out_x000d_how the process can break down, particularly on larger projects and during the_x000d_maintenance phases. Abrahamsson [2] identifies shortcomings from the following_x000d_perspectives:_x000d__x000d_Software development life cycle: Life cycle coverage needs to be explained and_x000d_interfaces with phases not covered need to be clarified._x000d__x000d_Project management: Harmonization is needed to support project management_x000d_activities._x000d__x000d_Abstract versus concrete guidance: Emphasis is needed to provide guidance to_x000d_utilize suggestions rather than abstract principles only._x000d__x000d_Universal versus situational solutions: More work on how to adopt agile methods_x000d_in different development situations is needed._x000d__x000d_Empirical support: More empirical, situation-specific experimental work is_x000d_needed; results need to be published.(p187)&quot;"/>
    <s v="&quot;When shaping the organization’s way of answering to these challenging requirements the ‘old’ Capability Maturity Model still offers valuable guidance. (p84)&quot;"/>
  </r>
  <r>
    <s v="s41"/>
    <d v="1905-07-05T00:00:00"/>
    <s v="A case study of software process improvement with CMMI-DEV and Scrum in Spanish companies"/>
    <s v="Garzas J., Paulk M.C."/>
    <n v="2013"/>
    <s v="Journal of software: Evolution and Process"/>
    <s v="Journal Paper"/>
    <s v="Spain"/>
    <s v="&quot;investigate the practical aspects of mature software process development and implementation in a commercial software company of relatively small size in China.&quot; (p609)"/>
    <s v="&quot;Is Scrum useful and practical for carrying out software process improvement efforts with models such as CMMI-DEV?(p1327)&quot;"/>
    <s v="Empirical"/>
    <s v="Case Study (singlecase)"/>
    <s v="Qualitative"/>
    <s v="-"/>
    <s v="No"/>
    <s v="-"/>
    <s v="Professional"/>
    <s v="&quot;The companies organize into team sizes of 7 (+-2) and most of them end up with multiple team projects. (p1328)&quot;"/>
    <s v="-"/>
    <s v="-"/>
    <s v="-"/>
    <s v="in-house"/>
    <x v="0"/>
    <s v="-"/>
    <m/>
    <s v="not cited"/>
    <x v="4"/>
    <s v="&quot;Besides RUP, a rich set of software engineering practices, including some of XP and SCRUM practices, were introduced in the process, such as testing driven development, refactoring and product backlog.&quot; (p610); "/>
    <m/>
    <s v="CMM Level 2"/>
    <s v="3 KPAs"/>
    <s v="&quot;Although our essential goal was to improve software process, not to pass CMMI assessment, we decided to use the language of the CMMI to gain the management’s cooperation and support.&quot; (p609); &quot;We chose IDEAL [5] methodology to run this CMMI-based process improvement project.&quot; (p609); &quot;It is essential to first establish top management’s commitment and to identify quality objectives of the company.&quot; (p609); &quot;So, four part-time engineers were assigned as the “SQA engineers”, while they still had their own software development projects. [...]. One full-time quality manager acted as an “SQA coordinator”.&quot; (p610); &quot;The tasks for redefining the organizational process were organized as a project, with one full-time quality manager and some part-time senior engineers from software development projects.&quot; (p610); &quot;For a specific project, project managers or process engineers took the organization process and further refined it.&quot; (p610); &quot;After the process model was approved, all engineers and managers were scheduled for training [...]. Also the model was made widely available by the modeling tool on the intranet [...].&quot; (p610); &quot;[...] SPI activities should be supported by software process automation tools or process centered environments, especially in small companies with limited resources.&quot; (p611); &quot;We established a measurement warehouse to use historical data for project estimating, planning, and statistical analyses.&quot; (p611); Lessons: &quot;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quot; (p611)"/>
    <s v="-"/>
    <s v="Practice"/>
    <s v="&quot;In fact, it is more important that the business objective was met successfully. Much progress in process maturity was accomplished, and we also have established the process database, and making more measurements for the processes and their performance.&quot; (p611)"/>
    <s v="Training costs more than expected"/>
    <s v="&quot;Combining flexibility and control without impeding a small company’s innovative nature. Finding the resources and assigning responsibility for process improvement, because of limited resources.&quot; (p609)"/>
  </r>
  <r>
    <s v="s42"/>
    <d v="2012-05-11T00:00:00"/>
    <s v="7 Years of Agile Management"/>
    <s v="Christ Vriens; René Barto"/>
    <n v="2008"/>
    <s v=" Agile, 2008. AGILE '08. Conference , vol., no., pp.390-394, 4-8 Aug. 2008"/>
    <s v="Conference Paper"/>
    <s v="Netherlands"/>
    <m/>
    <s v="&quot;concentrates on practical questions and challenges facing the small companies.&quot; (p391 e p392)"/>
    <s v="Experience Report"/>
    <s v="NA"/>
    <s v="Both"/>
    <s v="-"/>
    <s v="No"/>
    <s v="-"/>
    <s v="Professional"/>
    <s v="18 software engineers"/>
    <s v="-"/>
    <s v="-"/>
    <s v="Mature"/>
    <s v="in-house"/>
    <x v="10"/>
    <s v="-"/>
    <m/>
    <s v="big"/>
    <x v="0"/>
    <s v="All from XP, some managerial and organizational from Scrum and PDCA as aditional practice (p391)"/>
    <s v="&quot;certification was not, and shall never be, a goal by itself! We used it in order to measure the progress of our quality activities with guided self-assessments, called Interim Maturity Evaluations (IME) in CMM, and to be able to benchmark our software development process with other organisations.&quot; (p391)"/>
    <s v="CMM Level 2"/>
    <s v="Quality Assurance (QA); RM; PP; PT; e CM; SM not assessed"/>
    <s v="&quot;It was certainly tempting to overdo this implementation with lots of processes and documentation to minimize the risk of not passing the certification, but we decided to go for the thinnest quality manual that was ever certified for CMM Level 2 in order to remain as lean and mean possible.&quot; (p.391); &quot;only instantiate formal approval by management for (changes to) commitments to external parties (outside Philips Research) and not for internal customers.&quot; (p391); &quot;each project has to issue a Project Status Report (PSR) each month (which is two iterations)&quot; (p391); &quot;the backlog and iteration planning can be tracked for each project via burn down charts [4] with the aid of an organizational database which we named Project Planning and Tracking System (PPTS)&quot; (p391); &quot;Adding a QA Officer in order to provide management with appropriate visibility, as demanded by the CMM, seemed to be perpendicular to our agile viewpoint though.&quot; (p391-392); &quot;Each team leader is nowadays also QA officer of another project team and it has become a highly respected project-independent role in our organization as it is implemented as a sounding board and has a reporting and escalation responsibility to management.&quot; (p392); &quot;Nowadays we wait at least several iterations, until the level of trust between the customer and the programming team is at such a level that we can gradually introduce agile topics to the customer.&quot; (p392); &quot;Adhering to CMM L2 also requires introduction of metrics [...]. We have implemented this by automatically deriving metrics as much as possible.&quot; (p393)"/>
    <s v="-"/>
    <m/>
    <s v="&quot;the SES organization has grown over the last 6 years&quot; (p393)"/>
    <s v="&quot;One of the major drawbacks of keeping track of planning in an automated tool such as PPTS is that data are only electronically available. The advantage of having a big visible chart showing the project progress and burn-down continuously&quot; (p393)"/>
    <s v="&quot;Customer relation management_x000d_• Give XP/Scrum/soft skills courses for newcomers_x000d_with own staff as the instructors, in order to be able to organize them more often and to use recognizable cases from our own organisation_x000d_• Structured introduction of risk management (essential part of project management)_x000d_• FDA compliance for projects in the medical domain (we are planning to certify for ISO 13485)_x000d_• Remote (non on-site) customers and multi-site development_x000d_• Training/coaching permanent staff of our customers, including management, in our WoW_x000d_• Dealing with specific roles in the organisation of our customers: testers, architects and integrators; these are typically non-agile roles, but they are often needed when an organisation grows more complex (p392)&quot;"/>
  </r>
  <r>
    <s v="s43"/>
    <d v="1905-06-29T00:00:00"/>
    <s v="Adept: A unified assessment method for small software companies"/>
    <s v="Fergal Mc Caffery; Philip S. Taylor; Gerry Coleman"/>
    <n v="2007"/>
    <s v="Software, IEEE , vol.24, no.1, pp.24-31, Jan.-Feb. 2007"/>
    <s v="Journal Paper"/>
    <s v="Ireland"/>
    <s v="&quot;Our aim was to have an efficient assessment, considering the limited time and resources avail- able to SSCs, and to engage all team members. (p26)&quot;"/>
    <s v="&quot;concentrates on practical questions and challenges facing the small companies.&quot; (p25)&quot;"/>
    <s v="Experience Report"/>
    <s v="NA"/>
    <s v="Both"/>
    <s v="-"/>
    <s v="No"/>
    <s v="interviews"/>
    <s v="Professional"/>
    <s v="20 developers"/>
    <s v="-"/>
    <s v="high"/>
    <m/>
    <s v="in-house"/>
    <x v="0"/>
    <m/>
    <m/>
    <s v="small"/>
    <x v="0"/>
    <m/>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They summarized the strengths and weaknesses of the agile and plan-driven methods using five critical factors: Personnel Ability, Criticality of Soft- ware, Team Size, Organizational Culture, and Requirements &quot;Churn per Month. On the basis of our initial experimentation, we also included a Customer Involvement factor. Many organiza- tions felt that the culture factor wasn’t helpful, so we replaced it with Team Distribution, which is a major challenge for SSCs. (p26)&quot;"/>
  </r>
  <r>
    <s v="s44"/>
    <d v="1905-06-26T00:00:00"/>
    <s v="Blending agile development methods with CMMI"/>
    <s v="Glen B. Alleman"/>
    <n v="2004"/>
    <s v="Cutter IT Journal"/>
    <s v="Journal Paper"/>
    <s v="USA"/>
    <s v="&quot;This article attempts to put both agile development process and the CMMI in a context where each myth-holder can see the motivation, purpose, benefit, and applicability of each side by describing how CMMI and XP- inspired processes are blended(p05)&quot;"/>
    <s v="&quot;But what is APM? How is it different from and similar to traditional proj- ect management? When should we use traditional and when should we use agile? Are they compatible or incompatible? (p02)&quot;"/>
    <s v="Experience Report"/>
    <s v="NA"/>
    <m/>
    <s v="-"/>
    <s v="No"/>
    <m/>
    <s v="not cited"/>
    <s v="not cited"/>
    <m/>
    <m/>
    <m/>
    <s v="in-house"/>
    <x v="2"/>
    <m/>
    <m/>
    <s v="not cited"/>
    <x v="1"/>
    <m/>
    <m/>
    <s v="-"/>
    <s v="22 KPAs"/>
    <s v="&quot;ABD complements XP by focussing on understanding the domain (what to do) and on modelling domains formally, on the domain analysis (by selecting a solution that meets the multiple demands of relevant stakeholders), on the requirements development (by describing the customer requirements in terms of domain), and on validation and verification (by validating and verifying requirements against domain model). As shown in Table 5, by using ABD it is possible to cover some institutional practices that the CMMI for Development identifies as key elements for good engineering and management. (p294)&quot;"/>
    <s v="-"/>
    <s v="Research"/>
    <s v="Reduced rework_x000d_n Predictable engineering_x000d_milestones_x000d_n Measurable improvements of products and services_x000d_n Greater customer satisfaction"/>
    <m/>
    <m/>
  </r>
  <r>
    <s v="s45"/>
    <d v="1905-06-29T00:00:00"/>
    <s v="Lessons learned in using agile methods for process improvement"/>
    <s v="Nelson Perez; Ernest Ambrose"/>
    <n v="2007"/>
    <s v="CROSSTALK The Journal of Defense Software Engineering"/>
    <s v="Journal Paper"/>
    <s v="USA"/>
    <s v="&quot;This article examines the approach taken at MORI Associantion on a PI(p05)&quot;"/>
    <s v="NA"/>
    <s v="Experience Report"/>
    <s v="NA"/>
    <s v="Both"/>
    <s v="-"/>
    <s v="No"/>
    <s v="interviews"/>
    <s v="Professional"/>
    <s v="&quot;75 employees spread across seven projects (p05)&quot;"/>
    <s v="-"/>
    <m/>
    <m/>
    <s v="Product and Process used"/>
    <x v="0"/>
    <m/>
    <m/>
    <s v="not cited"/>
    <x v="3"/>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46"/>
    <d v="1905-07-03T00:00:00"/>
    <s v="Optimizing software development process: A case study for integrated Agile-CMMI process model"/>
    <s v="Tsvetelina Kovacheva; Nikolay Todorov"/>
    <n v="2011"/>
    <s v="EUROCON - International Conference on Computer as a Tool (EUROCON), 2011 IEEE , vol., no., pp.1-2, 27-29 April 2011"/>
    <s v="Conference Paper"/>
    <s v="Bulgaria"/>
    <m/>
    <s v="NA"/>
    <s v="Theoretical"/>
    <s v="NA"/>
    <s v="Both"/>
    <m/>
    <s v="No"/>
    <m/>
    <s v="not cited"/>
    <s v="not cited"/>
    <m/>
    <m/>
    <m/>
    <s v="Product and Process used"/>
    <x v="2"/>
    <m/>
    <m/>
    <s v="not cited"/>
    <x v="3"/>
    <s v="&quot;Continuous Integration (p12)&quot;"/>
    <m/>
    <m/>
    <s v="10 KPAs"/>
    <m/>
    <m/>
    <m/>
    <m/>
    <m/>
    <s v="Process automation_x000d_• Management commitment_x000d_• Motivation_x000d_• Process documentation (p01)"/>
  </r>
  <r>
    <s v="s47"/>
    <d v="1905-06-29T00:00:00"/>
    <s v="SCRUM meets CMMi"/>
    <s v="Pablo Santos"/>
    <n v="2007"/>
    <s v="Dr. Dobb's Journal"/>
    <s v="Journal Paper"/>
    <s v="Spain"/>
    <s v="pursued CMMi evaluation during the development of Plastic SCM (a configuration-management and version-control tool), what went smoothly, and what difficulties we had in making our SCRUM process fit within CMMi rules.(p01)"/>
    <s v="&quot;If we were committed to CMMi, why SCRUM? Why not just introduce a more traditional methodology? (p02)&quot;"/>
    <s v="Experience Report"/>
    <s v="NA"/>
    <s v="Qualitative"/>
    <s v="-"/>
    <s v="No"/>
    <s v="interviews"/>
    <s v="not cited"/>
    <s v="not cited"/>
    <s v="-"/>
    <s v="-"/>
    <s v="-"/>
    <s v="in-house"/>
    <x v="2"/>
    <m/>
    <m/>
    <s v="not cited"/>
    <x v="4"/>
    <s v="&quot;We consider seven principles most important among the ones defined in the investigated methods. Collective code ownership is from XP and the rest of the principles originate from Lean Development._x000d_Avoid sub-optimization. Instead of optimizing the performance of small project parts, optimize the complete system, i.e. focus developers on what’s important, namely meeting the customer’s business needs, not on building a product with the excellent characteristics from technology point of view only._x000d_Decide Late. Take decisions as late as possible, reducing in this way the risk of making mistakes due to insufficient information._x000d_Deliver Fast. Provide rapid delivery to customers. This often translates to increased business flexibility._x000d_Empower the Team. Move decision-making to the lowest possible level in an organization, while developing the capacity of those people to make decisions wisely._x000d_Queuing Theory. Optimize resource management as to reduce the time spent for waiting for a resource to start working on a task._x000d_Simple Rules. Chose a small number of strategically significant processes and craft a few simple rules to guide them. (p10)&quot;"/>
    <m/>
    <m/>
    <m/>
    <s v="&quot;With respect to CMMI and ISO-certified organizations the agility of their processes can be increased by means of agile patterns and the typical work products could be developed in a more flexible and efficient manner. (p12)&quot;_x000d_&quot;Today's enterprise solutions are complex, time critical and developed against rapidly changing business needs. The framework of agile patterns helps software engineers and practitioners to optimize the software development by selecting and putting together practices that fit the peculiarities of their projects and teams better than whole methods. (p13)&quot;"/>
    <s v="-"/>
    <s v="Practice"/>
    <s v="&quot;From software developer’s perspective the key benefits of the patterns are the experience-based guidelines and the rationale for patterns implementation, which complement the definitions derived from the literature. (p11)&quot;_x000d_&quot;This approach provides a superior synchronization throughout a project and an organization, because the positive results are quickly seen and motivate people to go in the direction of flexibility, adaptability and responsiveness. (p13)&quot;_x000d__x000d_&quot;The patterns address activities performed by software engineers and project_x000d_managers who are accustomed to using well structured information like pattern_x000d_definitions. (p5)&quot;_x000d__x000d_&quot;Patterns describe individual practices in a general enough way to be applied in_x000d_different situations. Therefore they can be easily tried out and included in_x000d_definitions of new processes. Adopting a small set of new practices gives a more_x000d_profound understanding of the practices themselves and of the benefits from_x000d_applying them together, which facilitates the continuous process improvement._x000d_(p5)&quot;_x000d__x000d_&quot;As each pattern is selected and adapted as to best fit a project and_x000d_organizational context, the whole process will be more suitable for that context_x000d_than any general one. (p5)&quot;"/>
    <s v="&quot;FAP should not be adopted using the “Big Bang” approach. That is the team should_x000d_not try to apply at once all the patterns covering a complete development_x000d_process because some of the practices are very different from what most of the_x000d_developers are used to do, e.g. write test cases before the code. (p13)&quot;_x000d_"/>
    <m/>
  </r>
  <r>
    <s v="s48"/>
    <d v="1905-06-25T00:00:00"/>
    <s v="Software Development: Planning x Agility"/>
    <s v="Enrico de Sousa Visconti; Edison Spina"/>
    <n v="2003"/>
    <s v="Proceedings of the International Conference on Software Engineering Research and Practise. SERP 2003; Las Vegas, NV; United States; 23 June 2003 through 26 June 2003; Volume 1, 2003, Pages 165-170."/>
    <s v="Conference Paper"/>
    <s v="Brazil"/>
    <s v="&quot;In the paper we assess XP from two points of view: the Capabil- ity Maturity Model and the Sommerville-Sawyer Model. We also propose how to introduce documented require- ments to XP, how to modify the Planning Game to allow many customer representatives and how to get a wider perspective of a system to be built at the beginning of the project lifecycle. (p1)&quot;"/>
    <s v="&quot;is it possible to have an agile methodology and documented requirements? (p1)&quot;_x000d__x000d_&quot;XP assumes there is only one customer representative. If there are many it is_x000d_assumed they speak one voice [6]. What if they have different points of view? How to _x000d_modify XP to take this into account? (p1)&quot; _x000d__x000d_&quot;How to modify XP to provide a wider perspective of a project? (p2)&quot; _x000d__x000d_&quot;Maintenance of test cases is a serious problem [17], especially in case of frequent _x000d_changes. How to support maintenance of test cases? (p2)&quot;"/>
    <s v="Theoretical"/>
    <s v="NA"/>
    <m/>
    <s v="-"/>
    <s v="No"/>
    <m/>
    <s v="not cited"/>
    <s v="not cited"/>
    <s v="-"/>
    <s v="Mid"/>
    <m/>
    <s v="Product and Process used"/>
    <x v="3"/>
    <m/>
    <m/>
    <s v="not cited"/>
    <x v="1"/>
    <s v="&quot;Planning Game; test-first coding principle; software production is based on_x000d_pair programming; travel light; automated testing&quot; just mentionated in (p2)_x000d__x000d_“XP addresses Level 2’s require- ments management KPA through its use of_x000d_stories, onsite customer, and continuous integration (p3)”_x000d__x000d_"/>
    <m/>
    <s v="CMM Level 2"/>
    <s v="REQM;"/>
    <s v="&quot;In the paper we have proposed three modifications to the XP methodology:_x000d_• Written documentation of requirements that is managed_x000d_by a tester/analyst._x000d_• The Modified Planning Game that allows to have mul-_x000d_tiple customer representatives (in the original Planning_x000d_Game there is only one customer representative)._x000d_• The requirements engineering phase at the beginning of a project that provides a wider perspective of a system_x000d_that is to be developed. (p6)&quot;"/>
    <m/>
    <s v="Practice"/>
    <s v="&quot;Our early experience shows that those modifications are_x000d_simple enough and the resulting methodology is almost as lightweight as the original XP.(p6)&quot;_x000d__x000d_&quot;A question arises how requirements documented by the tester influence other XP_x000d_practices. Will the presented modification (i.e. extending the role of tester to_x000d_tester- analyst) introduce conflicts or inconsistencies to the methodology? When_x000d_one reads the XP practices (see e.g. Sec. 2 or [1]), he will find that none of_x000d_them contradicts with the proposed modification. Moreover, we are convinced that_x000d_augmenting XP with requirements documented by the tester will strengthen the_x000d_methodology and from the pro- grammers point of view it will be as lightweight_x000d_as the original XP. (p5)&quot;"/>
    <s v="&quot;If the software remains unchanged for a long enough period of time, the programmers will forget many important things and – what is even worse – some of the programmers might get unavail- able (for instance they can move to another company).(p1)&quot;_x000d_&quot;Maintenance of test cases is a serious problem [17], especially in case of frequent changes. How to support maintenance of test cases? (p2)&quot;_x000d_"/>
    <m/>
  </r>
  <r>
    <s v="s49"/>
    <d v="1905-06-28T00:00:00"/>
    <s v="Implementing CMMI using a Combination of Agile Methods"/>
    <s v="Julio Ariel Hurtado Alegría; María Cecilia Bastarrica"/>
    <n v="2006"/>
    <s v="CLEI ELECTRONIC JOURNAL, VOLUME 9, NUMBER 1, PAPER 7, JUNE 2006"/>
    <s v="Journal Paper"/>
    <s v="Colombia"/>
    <s v="&quot;The main result of this research is the definition of a “fulfillment delta” required for a small or medium size company to reach CMMI level 2 using agile methods.(p01)&quot;"/>
    <m/>
    <s v="Empirical"/>
    <s v="Case Study (singlecase)"/>
    <s v="Qualitative"/>
    <m/>
    <s v="No"/>
    <s v="interviews"/>
    <s v="not cited"/>
    <s v="not cited"/>
    <s v="-"/>
    <s v="-"/>
    <s v="-"/>
    <s v="Industry"/>
    <x v="2"/>
    <s v="-"/>
    <s v="-"/>
    <s v="small medium"/>
    <x v="0"/>
    <s v="&quot;As with the customer agile skill assessment, the developer’s agile skills are again not assessed from good to bad, but instead ranked based on their experience with an agile toolset and techniques (xUnit, FIT, refactoring, pair-programming, etc.). The ranking should reflect the developer’s comfort with the agile practices and associated tools. (p107)&quot;_x000d__x000d_&quot;User stories on cards; Burn-down charts, tests; Continuous integration; Pair Programming; Test-driven (p109)&quot;_x000d__x000d_&quot;Developer skills are a high-influencer because of the extent that agile teams automate the build process – some teams implement the agile practice of “continuous integration” using solutions such as Cruise Control that creates a new build and runs associated tests on every source code check-in event. However, these approaches have a steep learning curve. (p110)&quot;"/>
    <m/>
    <s v="-"/>
    <s v="CM; REQM; PP"/>
    <s v="&quot;In other situations, the profiling step can easily be incorporated into the_x000d_existing scoping and requirements identification steps. Workshops set up to_x000d_craft the first-stage business models and any other information-gathering_x000d_sessions that are conducted can include considerations for gathering the profile_x000d_information. (p109)&quot;_x000d__x000d_&quot;In conclusion of the Aligning step, the team should have a shared vision of the_x000d_development workflow. It might even make sense to informally model this workflow_x000d_and display it publicly so that the team has an easily accessible depiction of_x000d_the workflow to discuss. The underlying sensibility of the workflow is “practice_x000d_makes perfect” – so that once development begins, the team can start practicing_x000d_the intended workflow and over time – get better and better at it, fine-tuning_x000d_it as the project proceeds. (p111)&quot;"/>
    <m/>
    <s v="Practice"/>
    <s v="&quot;(...)This approach is an exceptional contribution to the notion of tailoring the_x000d_software process to match the project context. In this paper, we have extended_x000d_the tailoring process in two ways – by first articulating dimensions of more_x000d_resolution and second by proposing a process for conducting the configuration_x000d_that considers the additional dimensions and the key practice areas that they_x000d_might influence.(p112)&quot;"/>
    <s v="&quot;This may be difficult for a number of reasons. First, the customer may not be readily available for profiling. In competitive bidding, for example, the suppliers have to somehow envision the customer and product profiles based on the information they are given in the Request for Proposal (RFP).(p109)&quot;"/>
    <s v="&quot;For most teams, even 4-week iteration durations are challenging at first, until_x000d_the team gains some practice and establishes an increasing number of lean_x000d_techniques.(p110)&quot;_x000d__x000d_&quot;Configuring the process in this manner is difficult for a number of reasons,_x000d_but the greatest danger comes from not knowing the individuals that will_x000d_comprise the team at configuration time. (p111)&quot;"/>
  </r>
  <r>
    <s v="s50"/>
    <d v="1905-06-28T00:00:00"/>
    <s v="An Approach for Using CMMI in Agile Software Development Assessments: Experiences from Three Case Studies"/>
    <s v="Minna Pikkarainen and Annukka Mäntyniemi"/>
    <n v="2006"/>
    <s v="SPICE 2006 conference, that will be in Luxemburg at 45th at May 2006"/>
    <s v="Conference Paper"/>
    <s v="Finland"/>
    <s v="&quot;This paper proposes an approach for agile software development assessment using CMMI and describes how this approach was used for software process improvement purposes in organizations that had either been planning to use or were using agile software development methods._x000d_(p01)&quot;"/>
    <s v="NA"/>
    <s v="Empirical"/>
    <s v="Case Study (Multicase)"/>
    <s v="Both"/>
    <s v="-"/>
    <s v="No"/>
    <s v="interviews/survey"/>
    <s v="Professional"/>
    <s v="&quot;Case 1: 1 program manager, 3 project managers and a software engineer_x000d_Case 2: 1 project manager, three software engineers and a customer of the project; workshop_x000d_Case 3: project manager, quality engineer and 3 software engineers; observation of a post-mortem meeting (p04)&quot;"/>
    <s v="-"/>
    <m/>
    <m/>
    <s v="Product and Process used"/>
    <x v="11"/>
    <m/>
    <m/>
    <s v="small"/>
    <x v="4"/>
    <s v="&quot;− releaseplanadherence,_x000d_− percentageoftestcasesthatarerunningsuccessfully,_x000d_− numberofacceptanceteststhatarerunningsuccessfully, − lengthofpairprogrammingsessions,_x000d_− individualvelocity,_x000d_− teamvelocity,_x000d_− velocity,comparedwithestimates.(p82)&quot;"/>
    <m/>
    <s v="-"/>
    <s v="18 KPAs"/>
    <s v="&quot;XP and the CMM are clearly complementary. Although XP does not even satisfy the requirements for reaching the second level of the CMM, it is satisfying many KPAs in_x000d_different levels and using sound practices that facilitate the satisfaction of many more. By making improvements to the organization as described above, it will be feasible for an XP-practicing company to reach the highest level of software development maturity. (p86, p87)&quot;"/>
    <s v="-"/>
    <s v="Practice"/>
    <m/>
    <s v="&quot;The trouble with the XP approach, seen from a CMM perspective, is that it will not lend itself very well to extracting measurable data that can be analyzed and processed during the entire development process. (p85)&quot;"/>
    <s v="&quot;XP and the CMM are clearly complementary. Although XP does not even satisfy the requirements for reaching the second level of the CMM, it is satisfying many KPAs in_x000d_different levels and using sound practices that facilitate the satisfaction of many more. (p86, p87)&quot;_x000d_&quot;The process for cultivating this development process within an organization might very well take years. Implementing the remaining KPAs as de- scribed will also be a painful and time-consuming process. Still, XP should be re- garded as an appealing option and a springboard for a software development company to reach higher maturity. (p87)&quot;"/>
  </r>
  <r>
    <s v="s51"/>
    <d v="1905-07-04T00:00:00"/>
    <s v="A scrum-based approach to CMMI maturity level 2 in web development environments"/>
    <s v="Salinas C.J.T., Escalona M.J., Mejias M."/>
    <n v="2012"/>
    <s v="IIWAS '12: Proceedings of the 14th International Conference on Information Integration and Web-based Applications &amp; Services"/>
    <s v="Conference Paper"/>
    <s v="Spain"/>
    <s v="This work analyzes the goals of CMMI maturity level 2 and the feasibility of achieving them using the practices proposed by Scrum, trying to assess whether the use of this methodology is suitable for meeting the CMMI generic and specific goals or not. Finally, and based on this analysis, this paper raises a possible extension of Scrum, based on agile techniques, to accommodate the CMMI maturity level 2.(p282)"/>
    <m/>
    <s v="Theoretical"/>
    <s v="NA"/>
    <s v="Both"/>
    <s v="-"/>
    <s v="No"/>
    <s v="-"/>
    <s v="Professional"/>
    <s v="not cited"/>
    <s v="-"/>
    <s v="-"/>
    <s v="-"/>
    <s v="in-house"/>
    <x v="9"/>
    <s v="-"/>
    <m/>
    <s v="small medium"/>
    <x v="4"/>
    <m/>
    <m/>
    <s v="CMM Level 2"/>
    <s v="3 KPAs"/>
    <s v="&quot;Although our essential goal was to improve software process, not to pass CMMI assessment, we decided to use the language of the CMMI to gain the management’s cooperation and support.&quot; (p609); &quot;We chose IDEAL [5] methodology to run this CMMI-based process improvement project.&quot; (p609); &quot;It is essential to first establish top management’s commitment and to identify quality objectives of the company.&quot; (p609); &quot;So, four part-time engineers were assigned as the “SQA engineers”, while they still had their own software development projects. [...]. One full-time quality manager acted as an “SQA coordinator”.&quot; (p610); &quot;The tasks for redefining the organizational process were organized as a project, with one full-time quality manager and some part-time senior engineers from software development projects.&quot; (p610); &quot;For a specific project, project managers or process engineers took the organization process and further refined it.&quot; (p610); &quot;After the process model was approved, all engineers and managers were scheduled for training [...]. Also the model was made widely available by the modeling tool on the intranet [...].&quot; (p610); &quot;[...] SPI activities should be supported by software process automation tools or process centered environments, especially in small companies with limited resources.&quot; (p611); &quot;We established a measurement warehouse to use historical data for project estimating, planning, and statistical analyses.&quot; (p611); Lessons: &quot;1) Process improvement goals must be aligned directly with business goals, not just CMMI compliance goals. [...]; 2) Process technologies should be more adopted as a contributor to software process effectiveness, including process modeling, process automation, process measurement, and process evolution. [...]; 3) SPI can’t be sustained without dedicated resources, even if only part-time. [...]; 4) At last, a software process based on a user-centered, evolutionary, and rapid-prototyping model is ideal for small companies.&quot; (p611)"/>
    <s v="-"/>
    <s v="Practice"/>
    <s v="&quot;In fact, it is more important that the business objective was met successfully. Much progress in process maturity was accomplished, and we also have established the process database, and making more measurements for the processes and their performance.&quot; (p611)"/>
    <s v="Training costs more than expected"/>
    <s v="&quot;Combining flexibility and control without impeding a small company’s innovative nature. Finding the resources and assigning responsibility for process improvement, because of limited resources.&quot; (p609)"/>
  </r>
  <r>
    <s v="s52"/>
    <d v="1905-07-04T00:00:00"/>
    <s v="Improving agility and discipline of software development with the Scrum and CMMI"/>
    <s v="Lukasiewicz, K.; Miler, J."/>
    <n v="2012"/>
    <s v="IET Software"/>
    <s v="Journal Paper"/>
    <s v="Poland"/>
    <s v="&quot;(...) The purpose of this paper is to identify strengths and barriers for ‘successful agile deployment’ in the software companies. This knowledge can benefit software companies planning their current strategy for agile deployment. (...)&quot;"/>
    <s v="NA"/>
    <s v="Empirical"/>
    <s v="Case Study (singlecase)"/>
    <s v="Both"/>
    <s v="-"/>
    <s v="No"/>
    <s v="interviews"/>
    <s v="Professional"/>
    <s v="40 people"/>
    <s v="-"/>
    <s v="high"/>
    <s v="Case I low; Case II high; Case III high"/>
    <s v="in-house"/>
    <x v="12"/>
    <m/>
    <m/>
    <m/>
    <x v="0"/>
    <s v="&quot;CASE I: The aim of the pilot project was to deploy Scrum. However, a project post-mortem revealed that no agile methods beyond Daily Scrums and Pair-Programming had been applied as such. No evidence concerning systematic iterations or iterative planning could be detected, for example. (p684)&quot;_x000d_&quot;CASE II: The agile practices used by the Case II teams were Scrum sprints, sprint planning meetings, daily meetings, post-game sessions, pair programming, continuous integration, collective code ownership, refactoring and coding standards. Owing to the size of the company the team used was relatively small (3–5) people, although educational level and domain and language expertise were high.(p684)&quot;_x000d_&quot;CASE III: In 2008, the company management made a decision to adopt Scrum and XP practices (i.e. Scrum sprints, sprint planning, daily meeting, post-game sessions, pair programming, continuous integration, collective ownership, simple design, refactoring, coding standards, 40-hour week, TDD) in all projects of the company. Piloting was continued directly afterwards with Scrum and some XP practices (i.e. continuous integration, collective code ownership) in two pilot projects. (p685)"/>
    <m/>
    <s v="Case II: CMMI Level 3"/>
    <s v="CASE II: REQM; PP and PMC. CASE I and CASE II not assessed."/>
    <s v="&quot;As a result, 71 strengths and 169 barriers of agile deployment were identified._x000d_The analysis revealed the importance of management providing the necessary goals_x000d_and support for agile development. (p698)&quot;;_x000d__x000d_&quot;also indicated the significance of defining a tailored process model and giving_x000d_developers the freedom to improve their own agile development process_x000d_continuously during agile deployment. (p698)&quot;;_x000d__x000d_&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_x000d__x000d_&quot;One strength of this study is the richness of the data and the evident long-_x000d_term view of agile deployment within three different domain areas of software_x000d_development. It may prove difficult, however, to repeat the results of the_x000d_research owing to varying context and highly impacting environmental factors. (p698)&quot; "/>
    <s v="-"/>
    <s v="Research"/>
    <s v="&quot;In this research, commitment—or the lack of it—towards agile deployment has a_x000d_substantial impact on its success. In Cases I and III, especially, the agile_x000d_deployment process was launched and strongly supported by management. For_x000d_example, even though a number of challenges were faced during the pilot (Case_x000d_I), the team still identified management participation and the top-down_x000d_deployment approach as being among the positive experiences gained from the_x000d_pilot project.(...) (p695)&quot;_x000d__x000d_&quot;In both cases II and III, the company representatives made a change to the_x000d_general process guidelines relatively fast in order to support the agile_x000d_deployment activities. It, however took 2 to 3 years before the developers actually _x000d_adopted the new process model as a part of their daily practices. In this adoption, _x000d_the post iteration workshops worked as a useful mechanism to help team to see what needs_x000d_to be done in order to support the continuous improvement. (...) (p697, p698)&quot;_x000d_"/>
    <s v="&quot;A limitation of this research is that the data collected are mainly based on_x000d_the subjective opinions of interviewees from the companies that were studied. It_x000d_may also be difficult to compare issues and strengths collected from companies_x000d_owing to the varying techniques used for data collection. (p698)&quot;"/>
    <s v="&quot;Multiple challenges were found in the project’s technical environment, such as_x000d_lack of CI tool support and unstable integration systems. Even though the_x000d_overall team spirit and collaboration was found improved, challenges were found_x000d_in communication due to the division of the project members in multiple_x000d_projects, continuous change of plans and lack of clear responsibilities in the_x000d_project. (p689)&quot;_x000d__x000d_&quot;The agile deployment barriers differed between the cases analysed. The_x000d_questions of communicating and collaborating with stakeholders in the new_x000d_situation and of implementing test-driven development for the first time were_x000d_seen as challenging, especially in Cases I and III. Estimation planning and_x000d_technical environment (i.e. dealing with embedded product and standard_x000d_functionality) parallel with agile deployment were reported as an issue,_x000d_especially in Case II. In Case III, agile deployment barriers were recorded as_x000d_also related to the roles and responsibilities of the new development approach,_x000d_as well as of the more agile documentation approach. (p694)_x000d_"/>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C25" firstHeaderRow="1" firstDataRow="2" firstDataCol="1"/>
  <pivotFields count="37">
    <pivotField dataField="1"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9">
        <item n="Governo" x="7"/>
        <item n="Telecomunicações" x="8"/>
        <item n="Educação" x="12"/>
        <item n="Software Embarcado" x="11"/>
        <item n="Outsourcing" x="4"/>
        <item n="Saúde" x="1"/>
        <item n="Indutria Automotiva" x="5"/>
        <item m="1" x="25"/>
        <item n="Eletroeletrônicos" sd="0" x="10"/>
        <item n="Energia" sd="0" x="6"/>
        <item n="Desenvolvimento WEB" sd="0" x="9"/>
        <item n="Área de Pesquisa" sd="0" x="3"/>
        <item n="Software em Geral" sd="0" x="0"/>
        <item n="Não disponível" sd="0" x="2"/>
        <item m="1" x="22"/>
        <item m="1" x="21"/>
        <item m="1" x="20"/>
        <item m="1" x="14"/>
        <item m="1" x="16"/>
        <item m="1" x="15"/>
        <item m="1" x="26"/>
        <item m="1" x="13"/>
        <item m="1" x="24"/>
        <item m="1" x="23"/>
        <item m="1" x="27"/>
        <item m="1" x="18"/>
        <item m="1" x="19"/>
        <item m="1" x="17"/>
        <item t="default"/>
      </items>
    </pivotField>
    <pivotField showAll="0"/>
    <pivotField showAll="0"/>
    <pivotField showAll="0"/>
    <pivotField axis="axisRow" dataField="1" showAll="0">
      <items count="7">
        <item x="3"/>
        <item x="4"/>
        <item x="5"/>
        <item x="1"/>
        <item x="2"/>
        <item x="0"/>
        <item t="default"/>
      </items>
    </pivotField>
    <pivotField showAll="0"/>
    <pivotField showAll="0"/>
    <pivotField showAll="0"/>
    <pivotField showAll="0"/>
    <pivotField showAll="0"/>
    <pivotField showAll="0"/>
    <pivotField showAll="0"/>
    <pivotField showAll="0"/>
    <pivotField showAll="0"/>
    <pivotField showAll="0"/>
  </pivotFields>
  <rowFields count="2">
    <field x="22"/>
    <field x="26"/>
  </rowFields>
  <rowItems count="21">
    <i>
      <x/>
    </i>
    <i r="1">
      <x v="1"/>
    </i>
    <i>
      <x v="1"/>
    </i>
    <i r="1">
      <x v="5"/>
    </i>
    <i>
      <x v="2"/>
    </i>
    <i r="1">
      <x v="5"/>
    </i>
    <i>
      <x v="3"/>
    </i>
    <i r="1">
      <x v="1"/>
    </i>
    <i>
      <x v="4"/>
    </i>
    <i r="1">
      <x v="1"/>
    </i>
    <i>
      <x v="5"/>
    </i>
    <i r="1">
      <x v="3"/>
    </i>
    <i>
      <x v="6"/>
    </i>
    <i r="1">
      <x v="5"/>
    </i>
    <i>
      <x v="8"/>
    </i>
    <i>
      <x v="9"/>
    </i>
    <i>
      <x v="10"/>
    </i>
    <i>
      <x v="11"/>
    </i>
    <i>
      <x v="12"/>
    </i>
    <i>
      <x v="13"/>
    </i>
    <i t="grand">
      <x/>
    </i>
  </rowItems>
  <colFields count="1">
    <field x="-2"/>
  </colFields>
  <colItems count="2">
    <i>
      <x/>
    </i>
    <i i="1">
      <x v="1"/>
    </i>
  </colItems>
  <dataFields count="2">
    <dataField name="Count of Id" fld="0" subtotal="count" baseField="0" baseItem="0"/>
    <dataField name="Count of Agile Method"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3" Type="http://schemas.openxmlformats.org/officeDocument/2006/relationships/hyperlink" Target="https://drive.google.com/open?id=0B3hwxL912m6GWXp1azlybWVfZFk" TargetMode="External"/><Relationship Id="rId14" Type="http://schemas.openxmlformats.org/officeDocument/2006/relationships/hyperlink" Target="https://drive.google.com/open?id=0B3hwxL912m6GY2FsVDlUV2hqYmc" TargetMode="External"/><Relationship Id="rId15" Type="http://schemas.openxmlformats.org/officeDocument/2006/relationships/hyperlink" Target="https://drive.google.com/open?id=0B3hwxL912m6GX3ZRdExPUkFLeWM" TargetMode="External"/><Relationship Id="rId16" Type="http://schemas.openxmlformats.org/officeDocument/2006/relationships/hyperlink" Target="https://drive.google.com/open?id=0B3hwxL912m6GdzlhX3pfa3I0S3M" TargetMode="External"/><Relationship Id="rId17" Type="http://schemas.openxmlformats.org/officeDocument/2006/relationships/hyperlink" Target="https://drive.google.com/open?id=0B3hwxL912m6GVjJVQ3VocUtyYm8" TargetMode="External"/><Relationship Id="rId18" Type="http://schemas.openxmlformats.org/officeDocument/2006/relationships/hyperlink" Target="https://drive.google.com/open?id=0B3hwxL912m6GY3dfb09UTzdSaTQ" TargetMode="External"/><Relationship Id="rId19" Type="http://schemas.openxmlformats.org/officeDocument/2006/relationships/hyperlink" Target="https://drive.google.com/open?id=0B3hwxL912m6GWW5MQU9idF9MT0k" TargetMode="External"/><Relationship Id="rId50" Type="http://schemas.openxmlformats.org/officeDocument/2006/relationships/hyperlink" Target="https://drive.google.com/open?id=0B3hwxL912m6GZFZhU21fblhEUzQ" TargetMode="External"/><Relationship Id="rId51" Type="http://schemas.openxmlformats.org/officeDocument/2006/relationships/hyperlink" Target="https://drive.google.com/open?id=0B3hwxL912m6GOEZTV2EwT2VmSEk" TargetMode="External"/><Relationship Id="rId52" Type="http://schemas.openxmlformats.org/officeDocument/2006/relationships/hyperlink" Target="https://drive.google.com/open?id=0B3hwxL912m6GRmhaLUliSUdYREE" TargetMode="External"/><Relationship Id="rId53" Type="http://schemas.openxmlformats.org/officeDocument/2006/relationships/vmlDrawing" Target="../drawings/vmlDrawing1.vml"/><Relationship Id="rId54" Type="http://schemas.openxmlformats.org/officeDocument/2006/relationships/comments" Target="../comments1.xml"/><Relationship Id="rId40" Type="http://schemas.openxmlformats.org/officeDocument/2006/relationships/hyperlink" Target="https://drive.google.com/open?id=0B3hwxL912m6GNkprZnQ5b1hJQVE" TargetMode="External"/><Relationship Id="rId41" Type="http://schemas.openxmlformats.org/officeDocument/2006/relationships/hyperlink" Target="https://drive.google.com/open?id=0B3hwxL912m6GSWQxR2JiZk9BejA" TargetMode="External"/><Relationship Id="rId42" Type="http://schemas.openxmlformats.org/officeDocument/2006/relationships/hyperlink" Target="https://drive.google.com/open?id=0B3hwxL912m6GODhUSHQweVdiXzQ" TargetMode="External"/><Relationship Id="rId43" Type="http://schemas.openxmlformats.org/officeDocument/2006/relationships/hyperlink" Target="https://drive.google.com/open?id=0B3hwxL912m6GbU5PR01ubmIyVm8" TargetMode="External"/><Relationship Id="rId44" Type="http://schemas.openxmlformats.org/officeDocument/2006/relationships/hyperlink" Target="https://drive.google.com/open?id=0B3hwxL912m6GM1VGUVA4VTN1OG8" TargetMode="External"/><Relationship Id="rId45" Type="http://schemas.openxmlformats.org/officeDocument/2006/relationships/hyperlink" Target="https://drive.google.com/open?id=0B3hwxL912m6GZmtvQVRUUTZWdVU" TargetMode="External"/><Relationship Id="rId46" Type="http://schemas.openxmlformats.org/officeDocument/2006/relationships/hyperlink" Target="https://drive.google.com/open?id=0B3hwxL912m6GdkVvX0NiSEIyYjQ" TargetMode="External"/><Relationship Id="rId47" Type="http://schemas.openxmlformats.org/officeDocument/2006/relationships/hyperlink" Target="https://drive.google.com/open?id=0B3hwxL912m6GTlg5bzkwdHBwS00" TargetMode="External"/><Relationship Id="rId48" Type="http://schemas.openxmlformats.org/officeDocument/2006/relationships/hyperlink" Target="https://drive.google.com/open?id=0B3hwxL912m6GV1FucmR6TTlNWUk" TargetMode="External"/><Relationship Id="rId49" Type="http://schemas.openxmlformats.org/officeDocument/2006/relationships/hyperlink" Target="https://drive.google.com/open?id=0B3hwxL912m6GeXBrQ003YU9zWDA" TargetMode="External"/><Relationship Id="rId1" Type="http://schemas.openxmlformats.org/officeDocument/2006/relationships/hyperlink" Target="https://drive.google.com/open?id=0B3hwxL912m6GdTc3bDdaOWdpcUk" TargetMode="External"/><Relationship Id="rId2" Type="http://schemas.openxmlformats.org/officeDocument/2006/relationships/hyperlink" Target="https://drive.google.com/open?id=0B3hwxL912m6GM0FMQnRPRDBRZk0" TargetMode="External"/><Relationship Id="rId3" Type="http://schemas.openxmlformats.org/officeDocument/2006/relationships/hyperlink" Target="https://drive.google.com/open?id=0B3hwxL912m6GS2VmN1RIVVNWbTA" TargetMode="External"/><Relationship Id="rId4" Type="http://schemas.openxmlformats.org/officeDocument/2006/relationships/hyperlink" Target="https://drive.google.com/open?id=0B3hwxL912m6GZnR2NGx5UWMwcHc" TargetMode="External"/><Relationship Id="rId5" Type="http://schemas.openxmlformats.org/officeDocument/2006/relationships/hyperlink" Target="https://drive.google.com/open?id=0B3hwxL912m6GWEdWTzlxNHJlbm8" TargetMode="External"/><Relationship Id="rId6" Type="http://schemas.openxmlformats.org/officeDocument/2006/relationships/hyperlink" Target="https://drive.google.com/open?id=0B3hwxL912m6GNzk5TlQ2R2hLdms" TargetMode="External"/><Relationship Id="rId7" Type="http://schemas.openxmlformats.org/officeDocument/2006/relationships/hyperlink" Target="https://drive.google.com/open?id=0B3hwxL912m6GaU5PTlFxX0hVQUE" TargetMode="External"/><Relationship Id="rId8" Type="http://schemas.openxmlformats.org/officeDocument/2006/relationships/hyperlink" Target="https://drive.google.com/open?id=0B3hwxL912m6GWFlhcC1RMjhTMTQ" TargetMode="External"/><Relationship Id="rId9" Type="http://schemas.openxmlformats.org/officeDocument/2006/relationships/hyperlink" Target="https://drive.google.com/open?id=0B3hwxL912m6GY1V4Tk1MekxlQzQ" TargetMode="External"/><Relationship Id="rId30" Type="http://schemas.openxmlformats.org/officeDocument/2006/relationships/hyperlink" Target="https://drive.google.com/open?id=0B3hwxL912m6GVU5NeFJaVWZQTlE" TargetMode="External"/><Relationship Id="rId31" Type="http://schemas.openxmlformats.org/officeDocument/2006/relationships/hyperlink" Target="https://drive.google.com/open?id=0B3hwxL912m6GRmxUZ05falJYTVU" TargetMode="External"/><Relationship Id="rId32" Type="http://schemas.openxmlformats.org/officeDocument/2006/relationships/hyperlink" Target="https://drive.google.com/open?id=0B3hwxL912m6GVTJhd19rb3lnR1k" TargetMode="External"/><Relationship Id="rId33" Type="http://schemas.openxmlformats.org/officeDocument/2006/relationships/hyperlink" Target="https://drive.google.com/open?id=0B3hwxL912m6GcFNkWFNtN0ZSc2c" TargetMode="External"/><Relationship Id="rId34" Type="http://schemas.openxmlformats.org/officeDocument/2006/relationships/hyperlink" Target="https://drive.google.com/open?id=0B3hwxL912m6GUXZBZDA2T0tqbE0" TargetMode="External"/><Relationship Id="rId35" Type="http://schemas.openxmlformats.org/officeDocument/2006/relationships/hyperlink" Target="https://drive.google.com/open?id=0B3hwxL912m6GUUJDMTFlTVVGWkU" TargetMode="External"/><Relationship Id="rId36" Type="http://schemas.openxmlformats.org/officeDocument/2006/relationships/hyperlink" Target="https://drive.google.com/open?id=0B3hwxL912m6GX1daeHV6SjVDTFU" TargetMode="External"/><Relationship Id="rId37" Type="http://schemas.openxmlformats.org/officeDocument/2006/relationships/hyperlink" Target="https://drive.google.com/open?id=0B3hwxL912m6Gdm00SjZOMDVoMDA" TargetMode="External"/><Relationship Id="rId38" Type="http://schemas.openxmlformats.org/officeDocument/2006/relationships/hyperlink" Target="https://drive.google.com/open?id=0B3hwxL912m6GOXFfNnlseUtWNVk" TargetMode="External"/><Relationship Id="rId39" Type="http://schemas.openxmlformats.org/officeDocument/2006/relationships/hyperlink" Target="https://drive.google.com/open?id=0B3hwxL912m6GZDZoZHhLVFlFNHc" TargetMode="External"/><Relationship Id="rId20" Type="http://schemas.openxmlformats.org/officeDocument/2006/relationships/hyperlink" Target="https://drive.google.com/open?id=0B3hwxL912m6GVlhWdzh1MXNqSkk" TargetMode="External"/><Relationship Id="rId21" Type="http://schemas.openxmlformats.org/officeDocument/2006/relationships/hyperlink" Target="https://drive.google.com/open?id=0B3hwxL912m6GOEZXQmlpNktfNHM" TargetMode="External"/><Relationship Id="rId22" Type="http://schemas.openxmlformats.org/officeDocument/2006/relationships/hyperlink" Target="https://drive.google.com/open?id=0B3hwxL912m6GNG0waXN2ZEhpWUU" TargetMode="External"/><Relationship Id="rId23" Type="http://schemas.openxmlformats.org/officeDocument/2006/relationships/hyperlink" Target="https://drive.google.com/open?id=0B3hwxL912m6GVmp2TG9IR0JSbWs" TargetMode="External"/><Relationship Id="rId24" Type="http://schemas.openxmlformats.org/officeDocument/2006/relationships/hyperlink" Target="https://drive.google.com/open?id=0B3hwxL912m6GRHkxcjg2dU00NWs" TargetMode="External"/><Relationship Id="rId25" Type="http://schemas.openxmlformats.org/officeDocument/2006/relationships/hyperlink" Target="https://drive.google.com/open?id=0B3hwxL912m6GZFViQVJ1NmVFTE0" TargetMode="External"/><Relationship Id="rId26" Type="http://schemas.openxmlformats.org/officeDocument/2006/relationships/hyperlink" Target="https://drive.google.com/open?id=0B3hwxL912m6GR045eFd0Y3JoQW8" TargetMode="External"/><Relationship Id="rId27" Type="http://schemas.openxmlformats.org/officeDocument/2006/relationships/hyperlink" Target="https://drive.google.com/open?id=0B3hwxL912m6GYy13a2F1dm5DSzA" TargetMode="External"/><Relationship Id="rId28" Type="http://schemas.openxmlformats.org/officeDocument/2006/relationships/hyperlink" Target="https://drive.google.com/open?id=0B3hwxL912m6GZW51LTY2ZG5SOGc" TargetMode="External"/><Relationship Id="rId29" Type="http://schemas.openxmlformats.org/officeDocument/2006/relationships/hyperlink" Target="https://drive.google.com/open?id=0B3hwxL912m6GT2thQy1Xc3hrYUU" TargetMode="External"/><Relationship Id="rId10" Type="http://schemas.openxmlformats.org/officeDocument/2006/relationships/hyperlink" Target="https://drive.google.com/open?id=0B3hwxL912m6GWVdKaDgzaTQxWWs" TargetMode="External"/><Relationship Id="rId11" Type="http://schemas.openxmlformats.org/officeDocument/2006/relationships/hyperlink" Target="https://drive.google.com/open?id=0B3hwxL912m6GRGRDU0FET2hnX1k" TargetMode="External"/><Relationship Id="rId12" Type="http://schemas.openxmlformats.org/officeDocument/2006/relationships/hyperlink" Target="https://drive.google.com/open?id=0B3hwxL912m6GY0pCVW1fZnd3Ykk"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5"/>
  <sheetViews>
    <sheetView workbookViewId="0">
      <selection activeCell="A17" activeCellId="6" sqref="A5 A7 A9 A11 A13 A15 A17 A19:A24"/>
      <pivotSelection pane="bottomRight" showHeader="1" axis="axisRow" activeRow="16" previousRow="16" click="1" r:id="rId1">
        <pivotArea dataOnly="0" labelOnly="1" fieldPosition="0">
          <references count="1">
            <reference field="22" count="0"/>
          </references>
        </pivotArea>
      </pivotSelection>
    </sheetView>
  </sheetViews>
  <sheetFormatPr baseColWidth="10" defaultRowHeight="14" x14ac:dyDescent="0"/>
  <cols>
    <col min="1" max="1" width="20.83203125" bestFit="1" customWidth="1"/>
    <col min="2" max="2" width="9.6640625" customWidth="1"/>
    <col min="3" max="3" width="18.6640625" customWidth="1"/>
    <col min="4" max="4" width="18.5" bestFit="1" customWidth="1"/>
    <col min="5" max="15" width="5.1640625" customWidth="1"/>
    <col min="16" max="16" width="10.1640625" customWidth="1"/>
    <col min="17" max="17" width="18.5" bestFit="1" customWidth="1"/>
    <col min="18" max="18" width="9.6640625" customWidth="1"/>
    <col min="19" max="19" width="18.5" bestFit="1" customWidth="1"/>
    <col min="20" max="20" width="9.6640625" customWidth="1"/>
    <col min="21" max="21" width="18.5" bestFit="1" customWidth="1"/>
    <col min="22" max="22" width="9.6640625" customWidth="1"/>
    <col min="23" max="23" width="18.5" bestFit="1" customWidth="1"/>
    <col min="24" max="24" width="9.6640625" customWidth="1"/>
    <col min="25" max="25" width="18.5" bestFit="1" customWidth="1"/>
    <col min="26" max="26" width="9.6640625" customWidth="1"/>
    <col min="27" max="27" width="18.5" bestFit="1" customWidth="1"/>
    <col min="28" max="28" width="9.6640625" customWidth="1"/>
    <col min="29" max="29" width="18.5" bestFit="1" customWidth="1"/>
    <col min="30" max="30" width="14" bestFit="1" customWidth="1"/>
    <col min="31" max="31" width="22.83203125" bestFit="1" customWidth="1"/>
  </cols>
  <sheetData>
    <row r="3" spans="1:3">
      <c r="B3" s="57" t="s">
        <v>607</v>
      </c>
    </row>
    <row r="4" spans="1:3">
      <c r="A4" s="57" t="s">
        <v>473</v>
      </c>
      <c r="B4" t="s">
        <v>600</v>
      </c>
      <c r="C4" t="s">
        <v>629</v>
      </c>
    </row>
    <row r="5" spans="1:3">
      <c r="A5" s="59" t="s">
        <v>617</v>
      </c>
      <c r="B5" s="58">
        <v>1</v>
      </c>
      <c r="C5" s="58">
        <v>1</v>
      </c>
    </row>
    <row r="6" spans="1:3">
      <c r="A6" s="60" t="s">
        <v>322</v>
      </c>
      <c r="B6" s="58">
        <v>1</v>
      </c>
      <c r="C6" s="58">
        <v>1</v>
      </c>
    </row>
    <row r="7" spans="1:3">
      <c r="A7" s="59" t="s">
        <v>618</v>
      </c>
      <c r="B7" s="58">
        <v>1</v>
      </c>
      <c r="C7" s="58">
        <v>1</v>
      </c>
    </row>
    <row r="8" spans="1:3">
      <c r="A8" s="60" t="s">
        <v>76</v>
      </c>
      <c r="B8" s="58">
        <v>1</v>
      </c>
      <c r="C8" s="58">
        <v>1</v>
      </c>
    </row>
    <row r="9" spans="1:3">
      <c r="A9" s="59" t="s">
        <v>619</v>
      </c>
      <c r="B9" s="58">
        <v>1</v>
      </c>
      <c r="C9" s="58">
        <v>1</v>
      </c>
    </row>
    <row r="10" spans="1:3">
      <c r="A10" s="60" t="s">
        <v>76</v>
      </c>
      <c r="B10" s="58">
        <v>1</v>
      </c>
      <c r="C10" s="58">
        <v>1</v>
      </c>
    </row>
    <row r="11" spans="1:3">
      <c r="A11" s="59" t="s">
        <v>620</v>
      </c>
      <c r="B11" s="58">
        <v>1</v>
      </c>
      <c r="C11" s="58">
        <v>1</v>
      </c>
    </row>
    <row r="12" spans="1:3">
      <c r="A12" s="60" t="s">
        <v>322</v>
      </c>
      <c r="B12" s="58">
        <v>1</v>
      </c>
      <c r="C12" s="58">
        <v>1</v>
      </c>
    </row>
    <row r="13" spans="1:3">
      <c r="A13" s="59" t="s">
        <v>623</v>
      </c>
      <c r="B13" s="58">
        <v>1</v>
      </c>
      <c r="C13" s="58">
        <v>1</v>
      </c>
    </row>
    <row r="14" spans="1:3">
      <c r="A14" s="60" t="s">
        <v>322</v>
      </c>
      <c r="B14" s="58">
        <v>1</v>
      </c>
      <c r="C14" s="58">
        <v>1</v>
      </c>
    </row>
    <row r="15" spans="1:3">
      <c r="A15" s="59" t="s">
        <v>621</v>
      </c>
      <c r="B15" s="58">
        <v>1</v>
      </c>
      <c r="C15" s="58">
        <v>1</v>
      </c>
    </row>
    <row r="16" spans="1:3">
      <c r="A16" s="60" t="s">
        <v>282</v>
      </c>
      <c r="B16" s="58">
        <v>1</v>
      </c>
      <c r="C16" s="58">
        <v>1</v>
      </c>
    </row>
    <row r="17" spans="1:3">
      <c r="A17" s="59" t="s">
        <v>622</v>
      </c>
      <c r="B17" s="58">
        <v>1</v>
      </c>
      <c r="C17" s="58">
        <v>1</v>
      </c>
    </row>
    <row r="18" spans="1:3">
      <c r="A18" s="60" t="s">
        <v>76</v>
      </c>
      <c r="B18" s="58">
        <v>1</v>
      </c>
      <c r="C18" s="58">
        <v>1</v>
      </c>
    </row>
    <row r="19" spans="1:3">
      <c r="A19" s="59" t="s">
        <v>624</v>
      </c>
      <c r="B19" s="58">
        <v>3</v>
      </c>
      <c r="C19" s="58">
        <v>3</v>
      </c>
    </row>
    <row r="20" spans="1:3">
      <c r="A20" s="59" t="s">
        <v>625</v>
      </c>
      <c r="B20" s="58">
        <v>3</v>
      </c>
      <c r="C20" s="58">
        <v>3</v>
      </c>
    </row>
    <row r="21" spans="1:3">
      <c r="A21" s="59" t="s">
        <v>626</v>
      </c>
      <c r="B21" s="58">
        <v>3</v>
      </c>
      <c r="C21" s="58">
        <v>3</v>
      </c>
    </row>
    <row r="22" spans="1:3">
      <c r="A22" s="59" t="s">
        <v>627</v>
      </c>
      <c r="B22" s="58">
        <v>5</v>
      </c>
      <c r="C22" s="58">
        <v>5</v>
      </c>
    </row>
    <row r="23" spans="1:3">
      <c r="A23" s="59" t="s">
        <v>628</v>
      </c>
      <c r="B23" s="58">
        <v>16</v>
      </c>
      <c r="C23" s="58">
        <v>16</v>
      </c>
    </row>
    <row r="24" spans="1:3">
      <c r="A24" s="59" t="s">
        <v>604</v>
      </c>
      <c r="B24" s="58">
        <v>15</v>
      </c>
      <c r="C24" s="58">
        <v>15</v>
      </c>
    </row>
    <row r="25" spans="1:3">
      <c r="A25" s="59" t="s">
        <v>474</v>
      </c>
      <c r="B25" s="58">
        <v>52</v>
      </c>
      <c r="C25" s="58">
        <v>52</v>
      </c>
    </row>
  </sheetData>
  <sortState ref="A3:B19">
    <sortCondition ref="B5"/>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59"/>
  <sheetViews>
    <sheetView tabSelected="1" topLeftCell="AF1" zoomScale="125" zoomScaleNormal="125" zoomScalePageLayoutView="125" workbookViewId="0">
      <selection activeCell="AK2" sqref="AK2"/>
    </sheetView>
  </sheetViews>
  <sheetFormatPr baseColWidth="10" defaultColWidth="8.83203125" defaultRowHeight="14" x14ac:dyDescent="0"/>
  <cols>
    <col min="1" max="1" width="5.6640625" style="21" customWidth="1"/>
    <col min="2" max="2" width="19" style="10" customWidth="1"/>
    <col min="3" max="3" width="41.6640625" style="15" customWidth="1"/>
    <col min="4" max="4" width="19" style="11" customWidth="1"/>
    <col min="5" max="5" width="8.83203125" style="21" customWidth="1"/>
    <col min="6" max="6" width="32.6640625" style="11" customWidth="1"/>
    <col min="7" max="7" width="11.1640625" style="15" customWidth="1"/>
    <col min="8" max="8" width="12.6640625" bestFit="1" customWidth="1"/>
    <col min="9" max="9" width="45.6640625" style="15" customWidth="1"/>
    <col min="10" max="10" width="21" style="15" customWidth="1"/>
    <col min="11" max="11" width="12.6640625" style="15" customWidth="1"/>
    <col min="12" max="12" width="16.6640625" bestFit="1" customWidth="1"/>
    <col min="13" max="13" width="16.6640625" customWidth="1"/>
    <col min="14" max="14" width="19.5" bestFit="1" customWidth="1"/>
    <col min="15" max="15" width="18.33203125" customWidth="1"/>
    <col min="16" max="16" width="14.5" bestFit="1" customWidth="1"/>
    <col min="17" max="17" width="11.5" customWidth="1"/>
    <col min="18" max="18" width="17.83203125" style="11" bestFit="1" customWidth="1"/>
    <col min="19" max="20" width="11.33203125" customWidth="1"/>
    <col min="21" max="21" width="11.33203125" style="11" customWidth="1"/>
    <col min="22" max="22" width="11.33203125" customWidth="1"/>
    <col min="23" max="23" width="18.33203125" bestFit="1" customWidth="1"/>
    <col min="24" max="24" width="18.33203125" customWidth="1"/>
    <col min="25" max="25" width="19.1640625" hidden="1" customWidth="1"/>
    <col min="26" max="26" width="19.1640625" customWidth="1"/>
    <col min="27" max="27" width="14.83203125" customWidth="1"/>
    <col min="28" max="28" width="13.33203125" customWidth="1"/>
    <col min="29" max="29" width="13.33203125" hidden="1" customWidth="1"/>
    <col min="30" max="30" width="13.33203125" customWidth="1"/>
    <col min="31" max="31" width="11.83203125" bestFit="1" customWidth="1"/>
    <col min="32" max="32" width="23.33203125" bestFit="1" customWidth="1"/>
    <col min="33" max="33" width="10.6640625" customWidth="1"/>
    <col min="34" max="34" width="10.1640625" bestFit="1" customWidth="1"/>
    <col min="35" max="35" width="43.33203125" style="15" customWidth="1"/>
    <col min="36" max="36" width="11.5" customWidth="1"/>
    <col min="37" max="37" width="19" customWidth="1"/>
    <col min="38" max="38" width="15" style="10" customWidth="1"/>
    <col min="39" max="39" width="14" bestFit="1" customWidth="1"/>
    <col min="40" max="40" width="14.1640625" bestFit="1" customWidth="1"/>
  </cols>
  <sheetData>
    <row r="1" spans="1:40" ht="28">
      <c r="C1" s="75" t="s">
        <v>35</v>
      </c>
      <c r="D1" s="76"/>
      <c r="E1" s="76"/>
      <c r="F1" s="76"/>
      <c r="G1" s="76"/>
      <c r="H1" s="76"/>
      <c r="K1" s="19" t="s">
        <v>36</v>
      </c>
      <c r="L1" s="9"/>
      <c r="M1" s="9"/>
      <c r="Q1" s="3" t="s">
        <v>39</v>
      </c>
      <c r="R1" s="66"/>
      <c r="S1" s="9"/>
      <c r="T1" s="9"/>
      <c r="U1" s="66"/>
      <c r="AF1" s="4" t="s">
        <v>40</v>
      </c>
      <c r="AG1" s="4"/>
      <c r="AH1" s="4"/>
      <c r="AL1" s="71" t="s">
        <v>635</v>
      </c>
    </row>
    <row r="2" spans="1:40">
      <c r="A2" s="20" t="s">
        <v>22</v>
      </c>
      <c r="B2" s="5" t="s">
        <v>23</v>
      </c>
      <c r="C2" s="18" t="s">
        <v>3</v>
      </c>
      <c r="D2" s="56" t="s">
        <v>48</v>
      </c>
      <c r="E2" s="20" t="s">
        <v>4</v>
      </c>
      <c r="F2" s="56" t="s">
        <v>41</v>
      </c>
      <c r="G2" s="18" t="s">
        <v>42</v>
      </c>
      <c r="H2" s="5" t="s">
        <v>2</v>
      </c>
      <c r="I2" s="16" t="s">
        <v>19</v>
      </c>
      <c r="J2" s="16" t="s">
        <v>5</v>
      </c>
      <c r="K2" s="16" t="s">
        <v>24</v>
      </c>
      <c r="L2" s="6" t="s">
        <v>6</v>
      </c>
      <c r="M2" s="6" t="s">
        <v>25</v>
      </c>
      <c r="N2" s="6" t="s">
        <v>12</v>
      </c>
      <c r="O2" s="6" t="s">
        <v>33</v>
      </c>
      <c r="P2" s="6" t="s">
        <v>14</v>
      </c>
      <c r="Q2" s="6" t="s">
        <v>27</v>
      </c>
      <c r="R2" s="6" t="s">
        <v>26</v>
      </c>
      <c r="S2" s="6" t="s">
        <v>37</v>
      </c>
      <c r="T2" s="6" t="s">
        <v>38</v>
      </c>
      <c r="U2" s="6" t="s">
        <v>28</v>
      </c>
      <c r="V2" s="6" t="s">
        <v>31</v>
      </c>
      <c r="W2" s="6" t="s">
        <v>29</v>
      </c>
      <c r="X2" s="6" t="s">
        <v>30</v>
      </c>
      <c r="Y2" s="7" t="s">
        <v>13</v>
      </c>
      <c r="Z2" s="6" t="s">
        <v>590</v>
      </c>
      <c r="AA2" s="7" t="s">
        <v>11</v>
      </c>
      <c r="AB2" s="7" t="s">
        <v>34</v>
      </c>
      <c r="AC2" s="7" t="s">
        <v>77</v>
      </c>
      <c r="AD2" s="7" t="s">
        <v>32</v>
      </c>
      <c r="AE2" s="7" t="s">
        <v>15</v>
      </c>
      <c r="AF2" s="8" t="s">
        <v>16</v>
      </c>
      <c r="AG2" s="8" t="s">
        <v>17</v>
      </c>
      <c r="AH2" s="8" t="s">
        <v>18</v>
      </c>
      <c r="AI2" s="77" t="s">
        <v>20</v>
      </c>
      <c r="AJ2" s="8" t="s">
        <v>21</v>
      </c>
      <c r="AK2" s="8" t="s">
        <v>67</v>
      </c>
      <c r="AL2" s="71" t="s">
        <v>634</v>
      </c>
      <c r="AM2" s="72" t="s">
        <v>637</v>
      </c>
      <c r="AN2" s="72" t="s">
        <v>636</v>
      </c>
    </row>
    <row r="3" spans="1:40" s="12" customFormat="1" ht="364">
      <c r="A3" s="43" t="s">
        <v>464</v>
      </c>
      <c r="B3" s="44">
        <f t="shared" ref="B3:B43" si="0">E3</f>
        <v>2012</v>
      </c>
      <c r="C3" s="51" t="s">
        <v>117</v>
      </c>
      <c r="D3" s="52" t="s">
        <v>118</v>
      </c>
      <c r="E3" s="67">
        <v>2012</v>
      </c>
      <c r="F3" s="51" t="s">
        <v>232</v>
      </c>
      <c r="G3" s="51" t="s">
        <v>203</v>
      </c>
      <c r="H3" s="52" t="s">
        <v>221</v>
      </c>
      <c r="I3" s="50" t="s">
        <v>264</v>
      </c>
      <c r="J3" s="15" t="s">
        <v>52</v>
      </c>
      <c r="K3" s="17" t="s">
        <v>447</v>
      </c>
      <c r="L3" s="35" t="s">
        <v>265</v>
      </c>
      <c r="M3" t="s">
        <v>63</v>
      </c>
      <c r="N3" s="35" t="s">
        <v>54</v>
      </c>
      <c r="O3" s="35" t="s">
        <v>57</v>
      </c>
      <c r="P3" s="35" t="s">
        <v>266</v>
      </c>
      <c r="Q3" s="35" t="s">
        <v>78</v>
      </c>
      <c r="R3" s="13" t="s">
        <v>268</v>
      </c>
      <c r="S3" s="35" t="s">
        <v>54</v>
      </c>
      <c r="T3" s="35" t="s">
        <v>267</v>
      </c>
      <c r="U3" s="36" t="s">
        <v>269</v>
      </c>
      <c r="V3" s="35" t="s">
        <v>270</v>
      </c>
      <c r="W3" s="36" t="s">
        <v>606</v>
      </c>
      <c r="X3" s="35" t="s">
        <v>535</v>
      </c>
      <c r="Y3"/>
      <c r="Z3" t="s">
        <v>566</v>
      </c>
      <c r="AA3" s="35" t="s">
        <v>76</v>
      </c>
      <c r="AB3" s="36" t="s">
        <v>271</v>
      </c>
      <c r="AC3"/>
      <c r="AD3" t="s">
        <v>272</v>
      </c>
      <c r="AE3" t="s">
        <v>273</v>
      </c>
      <c r="AF3" s="11" t="s">
        <v>274</v>
      </c>
      <c r="AG3" s="11" t="s">
        <v>54</v>
      </c>
      <c r="AH3" s="11" t="s">
        <v>275</v>
      </c>
      <c r="AI3" s="15" t="s">
        <v>648</v>
      </c>
      <c r="AJ3" s="11" t="s">
        <v>276</v>
      </c>
      <c r="AK3" s="11" t="s">
        <v>277</v>
      </c>
      <c r="AL3" s="21" t="s">
        <v>630</v>
      </c>
      <c r="AM3" s="73" t="s">
        <v>630</v>
      </c>
      <c r="AN3" s="73" t="s">
        <v>631</v>
      </c>
    </row>
    <row r="4" spans="1:40" ht="126">
      <c r="A4" s="34" t="s">
        <v>465</v>
      </c>
      <c r="B4" s="33">
        <f t="shared" si="0"/>
        <v>2011</v>
      </c>
      <c r="C4" s="25" t="s">
        <v>121</v>
      </c>
      <c r="D4" s="25" t="s">
        <v>122</v>
      </c>
      <c r="E4" s="22">
        <v>2011</v>
      </c>
      <c r="F4" s="25" t="s">
        <v>123</v>
      </c>
      <c r="G4" s="23" t="s">
        <v>50</v>
      </c>
      <c r="H4" s="26" t="s">
        <v>51</v>
      </c>
      <c r="I4" s="13" t="s">
        <v>278</v>
      </c>
      <c r="J4" s="17" t="s">
        <v>52</v>
      </c>
      <c r="K4" s="17" t="s">
        <v>53</v>
      </c>
      <c r="L4" s="12" t="s">
        <v>52</v>
      </c>
      <c r="M4" s="12"/>
      <c r="N4" s="12" t="s">
        <v>54</v>
      </c>
      <c r="O4" s="12" t="s">
        <v>57</v>
      </c>
      <c r="P4" s="12"/>
      <c r="Q4" s="12" t="s">
        <v>78</v>
      </c>
      <c r="R4" s="12" t="s">
        <v>487</v>
      </c>
      <c r="S4" s="12"/>
      <c r="T4" s="12"/>
      <c r="U4" s="12"/>
      <c r="V4" s="12" t="s">
        <v>270</v>
      </c>
      <c r="W4" s="12" t="s">
        <v>615</v>
      </c>
      <c r="X4" s="12"/>
      <c r="Y4" s="12"/>
      <c r="Z4" t="s">
        <v>546</v>
      </c>
      <c r="AA4" s="12" t="s">
        <v>282</v>
      </c>
      <c r="AB4" s="12"/>
      <c r="AC4" s="12"/>
      <c r="AD4" s="12" t="s">
        <v>54</v>
      </c>
      <c r="AE4" s="12" t="s">
        <v>281</v>
      </c>
      <c r="AF4" s="12" t="s">
        <v>279</v>
      </c>
      <c r="AG4" s="12" t="s">
        <v>54</v>
      </c>
      <c r="AH4" s="12" t="s">
        <v>275</v>
      </c>
      <c r="AI4" s="78" t="s">
        <v>649</v>
      </c>
      <c r="AJ4" s="13"/>
      <c r="AK4" s="13" t="s">
        <v>280</v>
      </c>
      <c r="AL4" s="73" t="s">
        <v>630</v>
      </c>
      <c r="AM4" s="73" t="s">
        <v>630</v>
      </c>
      <c r="AN4" s="21" t="s">
        <v>631</v>
      </c>
    </row>
    <row r="5" spans="1:40" s="12" customFormat="1" ht="409">
      <c r="A5" s="34" t="s">
        <v>466</v>
      </c>
      <c r="B5" s="33">
        <f t="shared" si="0"/>
        <v>2003</v>
      </c>
      <c r="C5" s="23" t="s">
        <v>124</v>
      </c>
      <c r="D5" s="25" t="s">
        <v>125</v>
      </c>
      <c r="E5" s="22">
        <v>2003</v>
      </c>
      <c r="F5" s="25" t="s">
        <v>126</v>
      </c>
      <c r="G5" s="23" t="s">
        <v>234</v>
      </c>
      <c r="H5" s="25" t="s">
        <v>233</v>
      </c>
      <c r="I5" s="11" t="s">
        <v>283</v>
      </c>
      <c r="J5" s="15" t="s">
        <v>52</v>
      </c>
      <c r="K5" s="17" t="s">
        <v>53</v>
      </c>
      <c r="L5" s="12" t="s">
        <v>52</v>
      </c>
      <c r="M5" t="s">
        <v>63</v>
      </c>
      <c r="N5" t="s">
        <v>54</v>
      </c>
      <c r="O5" t="s">
        <v>57</v>
      </c>
      <c r="P5" t="s">
        <v>266</v>
      </c>
      <c r="Q5" t="s">
        <v>78</v>
      </c>
      <c r="R5" s="12" t="s">
        <v>487</v>
      </c>
      <c r="S5" t="s">
        <v>54</v>
      </c>
      <c r="T5"/>
      <c r="U5"/>
      <c r="V5" t="s">
        <v>284</v>
      </c>
      <c r="W5" s="36" t="s">
        <v>487</v>
      </c>
      <c r="X5"/>
      <c r="Y5"/>
      <c r="Z5" t="s">
        <v>487</v>
      </c>
      <c r="AA5" t="s">
        <v>282</v>
      </c>
      <c r="AB5" s="11" t="s">
        <v>286</v>
      </c>
      <c r="AC5"/>
      <c r="AD5" t="s">
        <v>54</v>
      </c>
      <c r="AE5" t="s">
        <v>285</v>
      </c>
      <c r="AF5" s="11" t="s">
        <v>287</v>
      </c>
      <c r="AG5" s="11" t="s">
        <v>54</v>
      </c>
      <c r="AH5" s="11" t="s">
        <v>61</v>
      </c>
      <c r="AI5" s="15" t="s">
        <v>678</v>
      </c>
      <c r="AJ5" t="s">
        <v>288</v>
      </c>
      <c r="AK5" s="11" t="s">
        <v>289</v>
      </c>
      <c r="AL5" s="21" t="s">
        <v>630</v>
      </c>
      <c r="AM5" s="73" t="s">
        <v>630</v>
      </c>
      <c r="AN5" s="73" t="s">
        <v>630</v>
      </c>
    </row>
    <row r="6" spans="1:40" ht="168">
      <c r="A6" s="34" t="s">
        <v>467</v>
      </c>
      <c r="B6" s="33">
        <f t="shared" si="0"/>
        <v>2008</v>
      </c>
      <c r="C6" s="23" t="s">
        <v>127</v>
      </c>
      <c r="D6" s="25" t="s">
        <v>128</v>
      </c>
      <c r="E6" s="22">
        <v>2008</v>
      </c>
      <c r="F6" s="25" t="s">
        <v>119</v>
      </c>
      <c r="G6" s="23" t="s">
        <v>50</v>
      </c>
      <c r="H6" s="25" t="s">
        <v>235</v>
      </c>
      <c r="I6" s="11" t="s">
        <v>291</v>
      </c>
      <c r="J6" s="15" t="s">
        <v>52</v>
      </c>
      <c r="K6" s="37" t="s">
        <v>292</v>
      </c>
      <c r="L6" s="12" t="s">
        <v>52</v>
      </c>
      <c r="M6" t="s">
        <v>63</v>
      </c>
      <c r="N6" t="s">
        <v>290</v>
      </c>
      <c r="O6" t="s">
        <v>57</v>
      </c>
      <c r="P6" t="s">
        <v>266</v>
      </c>
      <c r="Q6" t="s">
        <v>78</v>
      </c>
      <c r="R6" s="12" t="s">
        <v>487</v>
      </c>
      <c r="U6"/>
      <c r="V6" t="s">
        <v>284</v>
      </c>
      <c r="W6" s="36" t="s">
        <v>487</v>
      </c>
      <c r="Z6" t="s">
        <v>487</v>
      </c>
      <c r="AA6" t="s">
        <v>76</v>
      </c>
      <c r="AB6" t="s">
        <v>294</v>
      </c>
      <c r="AE6" t="s">
        <v>295</v>
      </c>
      <c r="AF6" t="s">
        <v>638</v>
      </c>
      <c r="AI6" s="15" t="s">
        <v>650</v>
      </c>
      <c r="AJ6" t="s">
        <v>293</v>
      </c>
      <c r="AK6" t="s">
        <v>296</v>
      </c>
      <c r="AL6" s="21" t="s">
        <v>632</v>
      </c>
      <c r="AM6" s="21" t="s">
        <v>632</v>
      </c>
      <c r="AN6" s="21" t="s">
        <v>630</v>
      </c>
    </row>
    <row r="7" spans="1:40" ht="409">
      <c r="A7" s="34" t="s">
        <v>468</v>
      </c>
      <c r="B7" s="33">
        <f t="shared" si="0"/>
        <v>2005</v>
      </c>
      <c r="C7" s="23" t="s">
        <v>129</v>
      </c>
      <c r="D7" s="25" t="s">
        <v>130</v>
      </c>
      <c r="E7" s="22">
        <v>2005</v>
      </c>
      <c r="F7" s="25" t="s">
        <v>131</v>
      </c>
      <c r="G7" s="23" t="s">
        <v>234</v>
      </c>
      <c r="H7" s="25" t="s">
        <v>373</v>
      </c>
      <c r="I7" s="50" t="s">
        <v>297</v>
      </c>
      <c r="J7" s="15" t="s">
        <v>52</v>
      </c>
      <c r="K7" s="15" t="s">
        <v>53</v>
      </c>
      <c r="L7" s="12" t="s">
        <v>52</v>
      </c>
      <c r="M7" s="35" t="s">
        <v>70</v>
      </c>
      <c r="N7" s="35" t="s">
        <v>54</v>
      </c>
      <c r="O7" s="35" t="s">
        <v>57</v>
      </c>
      <c r="P7" t="s">
        <v>266</v>
      </c>
      <c r="Q7" t="s">
        <v>78</v>
      </c>
      <c r="R7" s="12" t="s">
        <v>487</v>
      </c>
      <c r="S7" s="35" t="s">
        <v>54</v>
      </c>
      <c r="T7" s="35" t="s">
        <v>54</v>
      </c>
      <c r="U7" s="35" t="s">
        <v>54</v>
      </c>
      <c r="V7" s="35" t="s">
        <v>56</v>
      </c>
      <c r="W7" s="36" t="s">
        <v>487</v>
      </c>
      <c r="Z7" t="s">
        <v>487</v>
      </c>
      <c r="AA7" t="s">
        <v>298</v>
      </c>
      <c r="AB7" s="11" t="s">
        <v>299</v>
      </c>
      <c r="AF7" s="11" t="s">
        <v>300</v>
      </c>
      <c r="AG7" t="s">
        <v>54</v>
      </c>
      <c r="AH7" t="s">
        <v>61</v>
      </c>
      <c r="AI7" s="15" t="s">
        <v>651</v>
      </c>
      <c r="AJ7" s="11" t="s">
        <v>301</v>
      </c>
      <c r="AL7" s="73" t="s">
        <v>630</v>
      </c>
      <c r="AM7" s="73" t="s">
        <v>630</v>
      </c>
      <c r="AN7" s="21" t="s">
        <v>631</v>
      </c>
    </row>
    <row r="8" spans="1:40" ht="280">
      <c r="A8" s="34" t="s">
        <v>469</v>
      </c>
      <c r="B8" s="33">
        <f t="shared" si="0"/>
        <v>2002</v>
      </c>
      <c r="C8" s="25" t="s">
        <v>181</v>
      </c>
      <c r="D8" s="25" t="s">
        <v>182</v>
      </c>
      <c r="E8" s="22">
        <v>2002</v>
      </c>
      <c r="F8" s="23" t="s">
        <v>183</v>
      </c>
      <c r="G8" s="23" t="s">
        <v>50</v>
      </c>
      <c r="H8" s="25" t="s">
        <v>226</v>
      </c>
      <c r="I8" s="11" t="s">
        <v>302</v>
      </c>
      <c r="J8" s="11" t="s">
        <v>303</v>
      </c>
      <c r="K8" s="15" t="s">
        <v>53</v>
      </c>
      <c r="L8" s="12" t="s">
        <v>52</v>
      </c>
      <c r="M8" s="35" t="s">
        <v>63</v>
      </c>
      <c r="N8" t="s">
        <v>54</v>
      </c>
      <c r="O8" s="35" t="s">
        <v>57</v>
      </c>
      <c r="P8" t="s">
        <v>266</v>
      </c>
      <c r="Q8" s="35" t="s">
        <v>78</v>
      </c>
      <c r="R8" s="11" t="s">
        <v>304</v>
      </c>
      <c r="S8" s="35" t="s">
        <v>54</v>
      </c>
      <c r="T8" t="s">
        <v>305</v>
      </c>
      <c r="U8" s="36" t="s">
        <v>306</v>
      </c>
      <c r="V8" t="s">
        <v>284</v>
      </c>
      <c r="W8" s="35" t="s">
        <v>307</v>
      </c>
      <c r="X8" t="s">
        <v>308</v>
      </c>
      <c r="Z8" t="s">
        <v>487</v>
      </c>
      <c r="AA8" t="s">
        <v>282</v>
      </c>
      <c r="AB8" s="11" t="s">
        <v>309</v>
      </c>
      <c r="AD8" s="12" t="s">
        <v>58</v>
      </c>
      <c r="AE8" t="s">
        <v>310</v>
      </c>
      <c r="AF8" s="11" t="s">
        <v>311</v>
      </c>
      <c r="AH8" t="s">
        <v>61</v>
      </c>
      <c r="AI8" s="15" t="s">
        <v>652</v>
      </c>
      <c r="AJ8" s="11" t="s">
        <v>312</v>
      </c>
      <c r="AL8" s="73" t="s">
        <v>630</v>
      </c>
      <c r="AM8" s="73" t="s">
        <v>630</v>
      </c>
      <c r="AN8" s="21" t="s">
        <v>631</v>
      </c>
    </row>
    <row r="9" spans="1:40" ht="154">
      <c r="A9" s="34" t="s">
        <v>470</v>
      </c>
      <c r="B9" s="33">
        <f t="shared" si="0"/>
        <v>2006</v>
      </c>
      <c r="C9" s="23" t="s">
        <v>184</v>
      </c>
      <c r="D9" s="25" t="s">
        <v>185</v>
      </c>
      <c r="E9" s="22">
        <v>2006</v>
      </c>
      <c r="F9" s="25" t="s">
        <v>186</v>
      </c>
      <c r="G9" s="23" t="s">
        <v>50</v>
      </c>
      <c r="H9" s="25" t="s">
        <v>236</v>
      </c>
      <c r="I9" s="50" t="s">
        <v>313</v>
      </c>
      <c r="K9" s="15" t="s">
        <v>53</v>
      </c>
      <c r="L9" s="12" t="s">
        <v>52</v>
      </c>
      <c r="M9" t="s">
        <v>70</v>
      </c>
      <c r="N9" s="11" t="s">
        <v>317</v>
      </c>
      <c r="O9" t="s">
        <v>57</v>
      </c>
      <c r="P9" t="s">
        <v>266</v>
      </c>
      <c r="Q9" s="12" t="s">
        <v>487</v>
      </c>
      <c r="R9" s="12" t="s">
        <v>487</v>
      </c>
      <c r="S9" t="s">
        <v>54</v>
      </c>
      <c r="T9" t="s">
        <v>54</v>
      </c>
      <c r="U9" t="s">
        <v>54</v>
      </c>
      <c r="V9" t="s">
        <v>314</v>
      </c>
      <c r="W9" s="36" t="s">
        <v>487</v>
      </c>
      <c r="X9" s="36" t="s">
        <v>538</v>
      </c>
      <c r="Y9" s="36" t="s">
        <v>54</v>
      </c>
      <c r="Z9" t="s">
        <v>544</v>
      </c>
      <c r="AA9" s="36" t="s">
        <v>484</v>
      </c>
      <c r="AB9" s="36" t="s">
        <v>315</v>
      </c>
      <c r="AD9" t="s">
        <v>54</v>
      </c>
      <c r="AE9" t="s">
        <v>316</v>
      </c>
      <c r="AF9" s="11" t="s">
        <v>319</v>
      </c>
      <c r="AH9" t="s">
        <v>61</v>
      </c>
      <c r="AI9" s="15" t="s">
        <v>653</v>
      </c>
      <c r="AJ9" s="11" t="s">
        <v>320</v>
      </c>
      <c r="AK9" s="11" t="s">
        <v>318</v>
      </c>
      <c r="AL9" s="21" t="s">
        <v>630</v>
      </c>
      <c r="AM9" s="21" t="s">
        <v>630</v>
      </c>
      <c r="AN9" s="21" t="s">
        <v>630</v>
      </c>
    </row>
    <row r="10" spans="1:40" ht="112">
      <c r="A10" s="34" t="s">
        <v>471</v>
      </c>
      <c r="B10" s="33">
        <f t="shared" si="0"/>
        <v>2011</v>
      </c>
      <c r="C10" s="25" t="s">
        <v>132</v>
      </c>
      <c r="D10" s="25" t="s">
        <v>133</v>
      </c>
      <c r="E10" s="24">
        <v>2011</v>
      </c>
      <c r="F10" s="23" t="s">
        <v>134</v>
      </c>
      <c r="G10" s="23" t="s">
        <v>50</v>
      </c>
      <c r="H10" s="25" t="s">
        <v>237</v>
      </c>
      <c r="I10" s="50" t="s">
        <v>321</v>
      </c>
      <c r="K10" s="15" t="s">
        <v>53</v>
      </c>
      <c r="L10" s="12" t="s">
        <v>52</v>
      </c>
      <c r="M10" t="s">
        <v>63</v>
      </c>
      <c r="O10" t="s">
        <v>57</v>
      </c>
      <c r="Q10" t="s">
        <v>78</v>
      </c>
      <c r="R10" s="11" t="s">
        <v>324</v>
      </c>
      <c r="S10" t="s">
        <v>54</v>
      </c>
      <c r="T10" t="s">
        <v>54</v>
      </c>
      <c r="U10" s="11" t="s">
        <v>54</v>
      </c>
      <c r="V10" t="s">
        <v>314</v>
      </c>
      <c r="W10" s="36" t="s">
        <v>614</v>
      </c>
      <c r="X10" s="36" t="s">
        <v>325</v>
      </c>
      <c r="Z10" t="s">
        <v>487</v>
      </c>
      <c r="AA10" s="36" t="s">
        <v>322</v>
      </c>
      <c r="AB10" s="36" t="s">
        <v>326</v>
      </c>
      <c r="AD10" t="s">
        <v>327</v>
      </c>
      <c r="AE10" t="s">
        <v>330</v>
      </c>
      <c r="AF10" s="11" t="s">
        <v>332</v>
      </c>
      <c r="AH10" t="s">
        <v>61</v>
      </c>
      <c r="AI10" s="15" t="s">
        <v>654</v>
      </c>
      <c r="AJ10" s="11" t="s">
        <v>328</v>
      </c>
      <c r="AK10" s="11" t="s">
        <v>329</v>
      </c>
      <c r="AL10" s="21" t="s">
        <v>630</v>
      </c>
      <c r="AM10" s="21" t="s">
        <v>630</v>
      </c>
      <c r="AN10" s="21" t="s">
        <v>630</v>
      </c>
    </row>
    <row r="11" spans="1:40" ht="196">
      <c r="A11" s="34" t="s">
        <v>472</v>
      </c>
      <c r="B11" s="33">
        <f t="shared" si="0"/>
        <v>2008</v>
      </c>
      <c r="C11" s="23" t="s">
        <v>135</v>
      </c>
      <c r="D11" s="25" t="s">
        <v>136</v>
      </c>
      <c r="E11" s="22">
        <v>2008</v>
      </c>
      <c r="F11" s="25" t="s">
        <v>137</v>
      </c>
      <c r="G11" s="23" t="s">
        <v>50</v>
      </c>
      <c r="H11" s="25" t="s">
        <v>206</v>
      </c>
      <c r="I11" s="11" t="s">
        <v>333</v>
      </c>
      <c r="J11" s="11" t="s">
        <v>331</v>
      </c>
      <c r="K11" s="17" t="s">
        <v>53</v>
      </c>
      <c r="L11" s="12" t="s">
        <v>52</v>
      </c>
      <c r="M11" t="s">
        <v>70</v>
      </c>
      <c r="N11" t="s">
        <v>54</v>
      </c>
      <c r="O11" t="s">
        <v>57</v>
      </c>
      <c r="P11" t="s">
        <v>54</v>
      </c>
      <c r="Q11" t="s">
        <v>78</v>
      </c>
      <c r="R11" s="12" t="s">
        <v>487</v>
      </c>
      <c r="S11" t="s">
        <v>54</v>
      </c>
      <c r="T11" t="s">
        <v>54</v>
      </c>
      <c r="U11" t="s">
        <v>54</v>
      </c>
      <c r="V11" t="s">
        <v>314</v>
      </c>
      <c r="W11" s="36" t="s">
        <v>487</v>
      </c>
      <c r="X11" s="36" t="s">
        <v>54</v>
      </c>
      <c r="Y11" s="36" t="s">
        <v>54</v>
      </c>
      <c r="Z11" t="s">
        <v>487</v>
      </c>
      <c r="AA11" s="36" t="s">
        <v>484</v>
      </c>
      <c r="AB11" s="36" t="s">
        <v>335</v>
      </c>
      <c r="AC11" t="s">
        <v>54</v>
      </c>
      <c r="AD11" t="s">
        <v>334</v>
      </c>
      <c r="AE11" t="s">
        <v>336</v>
      </c>
      <c r="AF11" s="11" t="s">
        <v>337</v>
      </c>
      <c r="AH11" t="s">
        <v>61</v>
      </c>
      <c r="AI11" s="15" t="s">
        <v>655</v>
      </c>
      <c r="AJ11" s="11" t="s">
        <v>338</v>
      </c>
      <c r="AK11" s="11" t="s">
        <v>339</v>
      </c>
      <c r="AL11" s="73" t="s">
        <v>630</v>
      </c>
      <c r="AM11" s="73" t="s">
        <v>630</v>
      </c>
      <c r="AN11" s="21" t="s">
        <v>631</v>
      </c>
    </row>
    <row r="12" spans="1:40" ht="409">
      <c r="A12" s="34" t="s">
        <v>80</v>
      </c>
      <c r="B12" s="33">
        <f t="shared" si="0"/>
        <v>2002</v>
      </c>
      <c r="C12" s="25" t="s">
        <v>138</v>
      </c>
      <c r="D12" s="25" t="s">
        <v>139</v>
      </c>
      <c r="E12" s="24">
        <v>2002</v>
      </c>
      <c r="F12" s="23" t="s">
        <v>120</v>
      </c>
      <c r="G12" s="23" t="s">
        <v>234</v>
      </c>
      <c r="H12" s="25" t="s">
        <v>206</v>
      </c>
      <c r="I12" s="11" t="s">
        <v>340</v>
      </c>
      <c r="K12" s="17" t="s">
        <v>447</v>
      </c>
      <c r="L12" t="s">
        <v>341</v>
      </c>
      <c r="M12" t="s">
        <v>63</v>
      </c>
      <c r="O12" t="s">
        <v>57</v>
      </c>
      <c r="P12" s="35" t="s">
        <v>342</v>
      </c>
      <c r="Q12" t="s">
        <v>488</v>
      </c>
      <c r="R12" s="11" t="s">
        <v>343</v>
      </c>
      <c r="S12" t="s">
        <v>54</v>
      </c>
      <c r="T12" t="s">
        <v>267</v>
      </c>
      <c r="U12" s="11" t="s">
        <v>267</v>
      </c>
      <c r="V12" s="35" t="s">
        <v>56</v>
      </c>
      <c r="W12" s="36" t="s">
        <v>307</v>
      </c>
      <c r="X12" s="36" t="s">
        <v>54</v>
      </c>
      <c r="Y12" s="36" t="s">
        <v>54</v>
      </c>
      <c r="Z12" t="s">
        <v>487</v>
      </c>
      <c r="AA12" s="36" t="s">
        <v>76</v>
      </c>
      <c r="AC12" t="s">
        <v>54</v>
      </c>
      <c r="AF12" s="11" t="s">
        <v>344</v>
      </c>
      <c r="AH12" t="s">
        <v>63</v>
      </c>
      <c r="AI12" s="15" t="s">
        <v>639</v>
      </c>
      <c r="AJ12" s="11" t="s">
        <v>345</v>
      </c>
      <c r="AL12" s="21" t="s">
        <v>630</v>
      </c>
      <c r="AM12" s="21" t="s">
        <v>630</v>
      </c>
      <c r="AN12" s="21" t="s">
        <v>630</v>
      </c>
    </row>
    <row r="13" spans="1:40" ht="60">
      <c r="A13" s="34" t="s">
        <v>81</v>
      </c>
      <c r="B13" s="33">
        <f t="shared" si="0"/>
        <v>2007</v>
      </c>
      <c r="C13" s="27" t="s">
        <v>187</v>
      </c>
      <c r="D13" s="41" t="s">
        <v>188</v>
      </c>
      <c r="E13" s="28">
        <v>2007</v>
      </c>
      <c r="F13" s="27" t="s">
        <v>238</v>
      </c>
      <c r="G13" s="23" t="s">
        <v>50</v>
      </c>
      <c r="H13" s="27" t="s">
        <v>214</v>
      </c>
      <c r="I13" s="49" t="s">
        <v>388</v>
      </c>
      <c r="J13" s="49" t="s">
        <v>387</v>
      </c>
      <c r="K13" s="17" t="s">
        <v>292</v>
      </c>
      <c r="L13" s="12" t="s">
        <v>52</v>
      </c>
      <c r="M13" s="12" t="s">
        <v>70</v>
      </c>
      <c r="N13" s="12" t="s">
        <v>54</v>
      </c>
      <c r="O13" s="12" t="s">
        <v>57</v>
      </c>
      <c r="P13" s="12" t="s">
        <v>54</v>
      </c>
      <c r="Q13" s="12" t="s">
        <v>78</v>
      </c>
      <c r="R13" s="13" t="s">
        <v>71</v>
      </c>
      <c r="S13" s="12" t="s">
        <v>54</v>
      </c>
      <c r="T13" s="12" t="s">
        <v>54</v>
      </c>
      <c r="U13" s="13" t="s">
        <v>54</v>
      </c>
      <c r="V13" s="12" t="s">
        <v>56</v>
      </c>
      <c r="W13" s="12" t="s">
        <v>606</v>
      </c>
      <c r="X13" s="12" t="s">
        <v>54</v>
      </c>
      <c r="Y13" s="12"/>
      <c r="Z13" t="s">
        <v>487</v>
      </c>
      <c r="AA13" s="12" t="s">
        <v>484</v>
      </c>
      <c r="AB13" s="13" t="s">
        <v>390</v>
      </c>
      <c r="AC13" s="12"/>
      <c r="AD13" s="12" t="s">
        <v>58</v>
      </c>
      <c r="AE13" s="12" t="s">
        <v>391</v>
      </c>
      <c r="AF13" s="12" t="s">
        <v>392</v>
      </c>
      <c r="AG13" s="12" t="s">
        <v>54</v>
      </c>
      <c r="AH13" s="12" t="s">
        <v>61</v>
      </c>
      <c r="AI13" s="17" t="s">
        <v>656</v>
      </c>
      <c r="AJ13" s="13" t="s">
        <v>393</v>
      </c>
      <c r="AK13" s="13" t="s">
        <v>389</v>
      </c>
      <c r="AL13" s="21" t="s">
        <v>632</v>
      </c>
      <c r="AM13" s="21" t="s">
        <v>632</v>
      </c>
      <c r="AN13" s="74" t="s">
        <v>630</v>
      </c>
    </row>
    <row r="14" spans="1:40" ht="45">
      <c r="A14" s="34" t="s">
        <v>82</v>
      </c>
      <c r="B14" s="33">
        <f t="shared" si="0"/>
        <v>2012</v>
      </c>
      <c r="C14" s="27" t="s">
        <v>189</v>
      </c>
      <c r="D14" s="41" t="s">
        <v>190</v>
      </c>
      <c r="E14" s="28">
        <v>2012</v>
      </c>
      <c r="F14" s="27" t="s">
        <v>240</v>
      </c>
      <c r="G14" s="23" t="s">
        <v>50</v>
      </c>
      <c r="H14" s="27" t="s">
        <v>239</v>
      </c>
      <c r="I14" s="45" t="s">
        <v>400</v>
      </c>
      <c r="J14" s="15" t="s">
        <v>52</v>
      </c>
      <c r="K14" s="17" t="s">
        <v>447</v>
      </c>
      <c r="L14" s="35" t="s">
        <v>394</v>
      </c>
      <c r="M14" s="12" t="s">
        <v>70</v>
      </c>
      <c r="N14" s="35" t="s">
        <v>54</v>
      </c>
      <c r="O14" s="35" t="s">
        <v>57</v>
      </c>
      <c r="P14" s="36" t="s">
        <v>401</v>
      </c>
      <c r="Q14" s="35" t="s">
        <v>78</v>
      </c>
      <c r="R14" s="13" t="s">
        <v>402</v>
      </c>
      <c r="S14" s="35"/>
      <c r="T14" s="35"/>
      <c r="U14" s="36" t="s">
        <v>403</v>
      </c>
      <c r="V14" s="35" t="s">
        <v>314</v>
      </c>
      <c r="W14" s="35" t="s">
        <v>606</v>
      </c>
      <c r="X14" s="35" t="s">
        <v>54</v>
      </c>
      <c r="Z14" t="s">
        <v>487</v>
      </c>
      <c r="AA14" s="35" t="s">
        <v>282</v>
      </c>
      <c r="AB14" s="36" t="s">
        <v>399</v>
      </c>
      <c r="AD14" t="s">
        <v>395</v>
      </c>
      <c r="AE14" t="s">
        <v>396</v>
      </c>
      <c r="AF14" s="11" t="s">
        <v>404</v>
      </c>
      <c r="AG14" s="11"/>
      <c r="AH14" s="11" t="s">
        <v>61</v>
      </c>
      <c r="AI14" s="15" t="s">
        <v>657</v>
      </c>
      <c r="AJ14" s="11" t="s">
        <v>397</v>
      </c>
      <c r="AK14" s="11" t="s">
        <v>398</v>
      </c>
      <c r="AL14" s="21" t="s">
        <v>632</v>
      </c>
      <c r="AM14" s="21" t="s">
        <v>632</v>
      </c>
      <c r="AN14" s="21" t="s">
        <v>630</v>
      </c>
    </row>
    <row r="15" spans="1:40" ht="56">
      <c r="A15" s="34" t="s">
        <v>83</v>
      </c>
      <c r="B15" s="33">
        <f t="shared" si="0"/>
        <v>2008</v>
      </c>
      <c r="C15" s="27" t="s">
        <v>140</v>
      </c>
      <c r="D15" s="41" t="s">
        <v>141</v>
      </c>
      <c r="E15" s="28">
        <v>2008</v>
      </c>
      <c r="F15" s="27" t="s">
        <v>241</v>
      </c>
      <c r="G15" s="23" t="s">
        <v>50</v>
      </c>
      <c r="H15" s="27" t="s">
        <v>206</v>
      </c>
      <c r="I15" s="47" t="s">
        <v>405</v>
      </c>
      <c r="J15" s="17" t="s">
        <v>52</v>
      </c>
      <c r="K15" s="17" t="s">
        <v>53</v>
      </c>
      <c r="L15" s="12" t="s">
        <v>52</v>
      </c>
      <c r="M15" s="12" t="s">
        <v>70</v>
      </c>
      <c r="N15" s="12" t="s">
        <v>54</v>
      </c>
      <c r="O15" s="12" t="s">
        <v>57</v>
      </c>
      <c r="P15" s="12" t="s">
        <v>410</v>
      </c>
      <c r="Q15" s="12" t="s">
        <v>78</v>
      </c>
      <c r="R15" s="13" t="s">
        <v>411</v>
      </c>
      <c r="S15" s="12" t="s">
        <v>54</v>
      </c>
      <c r="T15" s="12" t="s">
        <v>54</v>
      </c>
      <c r="U15" s="13" t="s">
        <v>54</v>
      </c>
      <c r="V15" s="12" t="s">
        <v>314</v>
      </c>
      <c r="W15" s="12" t="s">
        <v>606</v>
      </c>
      <c r="Y15" s="12"/>
      <c r="Z15" t="s">
        <v>544</v>
      </c>
      <c r="AA15" s="12" t="s">
        <v>485</v>
      </c>
      <c r="AB15" s="12" t="s">
        <v>412</v>
      </c>
      <c r="AC15" s="12"/>
      <c r="AD15" s="12" t="s">
        <v>407</v>
      </c>
      <c r="AE15" s="12"/>
      <c r="AF15" s="13" t="s">
        <v>409</v>
      </c>
      <c r="AG15" s="12" t="s">
        <v>54</v>
      </c>
      <c r="AH15" s="12" t="s">
        <v>275</v>
      </c>
      <c r="AI15" s="78" t="s">
        <v>658</v>
      </c>
      <c r="AJ15" s="13" t="s">
        <v>406</v>
      </c>
      <c r="AK15" s="13" t="s">
        <v>408</v>
      </c>
      <c r="AL15" s="73" t="s">
        <v>630</v>
      </c>
      <c r="AM15" s="73" t="s">
        <v>630</v>
      </c>
      <c r="AN15" s="21" t="s">
        <v>631</v>
      </c>
    </row>
    <row r="16" spans="1:40" ht="154">
      <c r="A16" s="34" t="s">
        <v>84</v>
      </c>
      <c r="B16" s="33">
        <f t="shared" si="0"/>
        <v>2008</v>
      </c>
      <c r="C16" s="41" t="s">
        <v>191</v>
      </c>
      <c r="D16" s="41" t="s">
        <v>242</v>
      </c>
      <c r="E16" s="28">
        <v>2008</v>
      </c>
      <c r="F16" s="27" t="s">
        <v>243</v>
      </c>
      <c r="G16" s="27" t="s">
        <v>50</v>
      </c>
      <c r="H16" s="27" t="s">
        <v>244</v>
      </c>
      <c r="I16" s="45" t="s">
        <v>430</v>
      </c>
      <c r="J16" s="50" t="s">
        <v>414</v>
      </c>
      <c r="K16" s="17" t="s">
        <v>53</v>
      </c>
      <c r="L16" s="12" t="s">
        <v>52</v>
      </c>
      <c r="M16" s="12" t="s">
        <v>63</v>
      </c>
      <c r="O16" t="s">
        <v>57</v>
      </c>
      <c r="P16" t="s">
        <v>266</v>
      </c>
      <c r="Q16" t="s">
        <v>78</v>
      </c>
      <c r="R16" s="11" t="s">
        <v>417</v>
      </c>
      <c r="V16" t="s">
        <v>314</v>
      </c>
      <c r="W16" t="s">
        <v>616</v>
      </c>
      <c r="Z16" t="s">
        <v>546</v>
      </c>
      <c r="AA16" t="s">
        <v>486</v>
      </c>
      <c r="AB16" s="36" t="s">
        <v>415</v>
      </c>
      <c r="AE16" t="s">
        <v>416</v>
      </c>
      <c r="AF16" s="11" t="s">
        <v>418</v>
      </c>
      <c r="AG16" s="11"/>
      <c r="AH16" s="11" t="s">
        <v>61</v>
      </c>
      <c r="AI16" s="15" t="s">
        <v>659</v>
      </c>
      <c r="AJ16" s="11" t="s">
        <v>413</v>
      </c>
      <c r="AK16" s="11" t="s">
        <v>419</v>
      </c>
      <c r="AL16" s="21" t="s">
        <v>632</v>
      </c>
      <c r="AM16" s="21" t="s">
        <v>632</v>
      </c>
      <c r="AN16" s="21" t="s">
        <v>631</v>
      </c>
    </row>
    <row r="17" spans="1:40" ht="196">
      <c r="A17" s="34" t="s">
        <v>85</v>
      </c>
      <c r="B17" s="33">
        <f t="shared" si="0"/>
        <v>2005</v>
      </c>
      <c r="C17" s="68" t="s">
        <v>192</v>
      </c>
      <c r="D17" s="41" t="s">
        <v>245</v>
      </c>
      <c r="E17" s="65">
        <v>2005</v>
      </c>
      <c r="F17" s="41" t="s">
        <v>246</v>
      </c>
      <c r="G17" s="27" t="s">
        <v>50</v>
      </c>
      <c r="H17" s="27" t="s">
        <v>206</v>
      </c>
      <c r="I17" s="46" t="s">
        <v>420</v>
      </c>
      <c r="J17" s="15" t="s">
        <v>52</v>
      </c>
      <c r="K17" s="17" t="s">
        <v>53</v>
      </c>
      <c r="L17" s="12" t="s">
        <v>52</v>
      </c>
      <c r="M17" s="12" t="s">
        <v>63</v>
      </c>
      <c r="O17" t="s">
        <v>57</v>
      </c>
      <c r="P17" t="s">
        <v>54</v>
      </c>
      <c r="Q17" t="s">
        <v>78</v>
      </c>
      <c r="R17" t="s">
        <v>487</v>
      </c>
      <c r="U17"/>
      <c r="V17" t="s">
        <v>284</v>
      </c>
      <c r="W17" t="s">
        <v>606</v>
      </c>
      <c r="Z17" t="s">
        <v>487</v>
      </c>
      <c r="AA17" t="s">
        <v>484</v>
      </c>
      <c r="AB17" s="13" t="s">
        <v>423</v>
      </c>
      <c r="AD17" s="12" t="s">
        <v>334</v>
      </c>
      <c r="AE17" s="12" t="s">
        <v>424</v>
      </c>
      <c r="AF17" s="13" t="s">
        <v>425</v>
      </c>
      <c r="AH17" s="11" t="s">
        <v>61</v>
      </c>
      <c r="AI17" s="78" t="s">
        <v>660</v>
      </c>
      <c r="AJ17" s="13" t="s">
        <v>422</v>
      </c>
      <c r="AK17" s="13" t="s">
        <v>426</v>
      </c>
      <c r="AL17" s="73" t="s">
        <v>630</v>
      </c>
      <c r="AM17" s="73" t="s">
        <v>630</v>
      </c>
      <c r="AN17" s="21" t="s">
        <v>631</v>
      </c>
    </row>
    <row r="18" spans="1:40" ht="238">
      <c r="A18" s="34" t="s">
        <v>86</v>
      </c>
      <c r="B18" s="33">
        <f t="shared" si="0"/>
        <v>2008</v>
      </c>
      <c r="C18" s="27" t="s">
        <v>142</v>
      </c>
      <c r="D18" s="41" t="s">
        <v>247</v>
      </c>
      <c r="E18" s="65">
        <v>2008</v>
      </c>
      <c r="F18" s="41" t="s">
        <v>248</v>
      </c>
      <c r="G18" s="27" t="s">
        <v>50</v>
      </c>
      <c r="H18" s="27" t="s">
        <v>540</v>
      </c>
      <c r="I18" s="45" t="s">
        <v>427</v>
      </c>
      <c r="J18" s="13" t="s">
        <v>428</v>
      </c>
      <c r="K18" s="15" t="s">
        <v>53</v>
      </c>
      <c r="L18" s="12" t="s">
        <v>52</v>
      </c>
      <c r="M18" s="35" t="s">
        <v>54</v>
      </c>
      <c r="N18" s="35" t="s">
        <v>54</v>
      </c>
      <c r="O18" s="35" t="s">
        <v>57</v>
      </c>
      <c r="P18" s="35" t="s">
        <v>429</v>
      </c>
      <c r="Q18" s="35" t="s">
        <v>487</v>
      </c>
      <c r="R18" s="12" t="s">
        <v>487</v>
      </c>
      <c r="S18" s="35" t="s">
        <v>54</v>
      </c>
      <c r="T18" s="35" t="s">
        <v>54</v>
      </c>
      <c r="U18" s="35" t="s">
        <v>54</v>
      </c>
      <c r="V18" s="35" t="s">
        <v>314</v>
      </c>
      <c r="W18" s="35" t="s">
        <v>606</v>
      </c>
      <c r="Z18" t="s">
        <v>546</v>
      </c>
      <c r="AA18" s="35" t="s">
        <v>282</v>
      </c>
      <c r="AB18" s="36" t="s">
        <v>434</v>
      </c>
      <c r="AD18" t="s">
        <v>432</v>
      </c>
      <c r="AE18" t="s">
        <v>433</v>
      </c>
      <c r="AF18" s="11" t="s">
        <v>435</v>
      </c>
      <c r="AH18" s="11" t="s">
        <v>61</v>
      </c>
      <c r="AI18" s="15" t="s">
        <v>661</v>
      </c>
      <c r="AJ18" s="11" t="s">
        <v>436</v>
      </c>
      <c r="AK18" s="11" t="s">
        <v>431</v>
      </c>
      <c r="AL18" s="21" t="s">
        <v>630</v>
      </c>
      <c r="AM18" s="21" t="s">
        <v>630</v>
      </c>
      <c r="AN18" s="21" t="s">
        <v>631</v>
      </c>
    </row>
    <row r="19" spans="1:40" ht="56">
      <c r="A19" s="34" t="s">
        <v>87</v>
      </c>
      <c r="B19" s="33">
        <f t="shared" si="0"/>
        <v>2010</v>
      </c>
      <c r="C19" s="27" t="s">
        <v>143</v>
      </c>
      <c r="D19" s="41" t="s">
        <v>144</v>
      </c>
      <c r="E19" s="65">
        <v>2010</v>
      </c>
      <c r="F19" s="41" t="s">
        <v>353</v>
      </c>
      <c r="G19" s="27" t="s">
        <v>50</v>
      </c>
      <c r="H19" s="27" t="s">
        <v>354</v>
      </c>
      <c r="I19" s="40" t="s">
        <v>437</v>
      </c>
      <c r="J19" s="45" t="s">
        <v>443</v>
      </c>
      <c r="K19" s="15" t="s">
        <v>53</v>
      </c>
      <c r="L19" s="12" t="s">
        <v>52</v>
      </c>
      <c r="M19" s="35" t="s">
        <v>63</v>
      </c>
      <c r="N19" t="s">
        <v>54</v>
      </c>
      <c r="O19" s="35" t="s">
        <v>57</v>
      </c>
      <c r="P19" t="s">
        <v>266</v>
      </c>
      <c r="Q19" s="35" t="s">
        <v>487</v>
      </c>
      <c r="R19" s="12" t="s">
        <v>487</v>
      </c>
      <c r="S19" s="35" t="s">
        <v>54</v>
      </c>
      <c r="U19" s="35"/>
      <c r="V19" t="s">
        <v>284</v>
      </c>
      <c r="W19" s="36" t="s">
        <v>606</v>
      </c>
      <c r="Z19" t="s">
        <v>487</v>
      </c>
      <c r="AA19" t="s">
        <v>282</v>
      </c>
      <c r="AB19" s="11" t="s">
        <v>440</v>
      </c>
      <c r="AD19" s="12" t="s">
        <v>441</v>
      </c>
      <c r="AF19" s="13" t="s">
        <v>438</v>
      </c>
      <c r="AH19" t="s">
        <v>61</v>
      </c>
      <c r="AI19" s="78" t="s">
        <v>662</v>
      </c>
      <c r="AJ19" s="13" t="s">
        <v>439</v>
      </c>
      <c r="AK19" s="13" t="s">
        <v>442</v>
      </c>
      <c r="AL19" s="21" t="s">
        <v>630</v>
      </c>
      <c r="AM19" s="73" t="s">
        <v>630</v>
      </c>
      <c r="AN19" s="73" t="s">
        <v>630</v>
      </c>
    </row>
    <row r="20" spans="1:40" ht="154">
      <c r="A20" s="34" t="s">
        <v>88</v>
      </c>
      <c r="B20" s="33">
        <f t="shared" si="0"/>
        <v>2008</v>
      </c>
      <c r="C20" s="27" t="s">
        <v>145</v>
      </c>
      <c r="D20" s="41" t="s">
        <v>146</v>
      </c>
      <c r="E20" s="65">
        <v>2008</v>
      </c>
      <c r="F20" s="41" t="s">
        <v>355</v>
      </c>
      <c r="G20" s="27" t="s">
        <v>50</v>
      </c>
      <c r="H20" s="27" t="s">
        <v>250</v>
      </c>
      <c r="I20" s="48" t="s">
        <v>313</v>
      </c>
      <c r="J20" s="53"/>
      <c r="K20" s="15" t="s">
        <v>53</v>
      </c>
      <c r="L20" s="12" t="s">
        <v>52</v>
      </c>
      <c r="M20" t="s">
        <v>70</v>
      </c>
      <c r="N20" s="11" t="s">
        <v>317</v>
      </c>
      <c r="O20" t="s">
        <v>57</v>
      </c>
      <c r="P20" t="s">
        <v>266</v>
      </c>
      <c r="Q20" t="s">
        <v>78</v>
      </c>
      <c r="R20" s="13" t="s">
        <v>489</v>
      </c>
      <c r="S20" t="s">
        <v>54</v>
      </c>
      <c r="T20" t="s">
        <v>54</v>
      </c>
      <c r="U20" s="11" t="s">
        <v>54</v>
      </c>
      <c r="V20" t="s">
        <v>314</v>
      </c>
      <c r="W20" s="36" t="s">
        <v>606</v>
      </c>
      <c r="X20" s="36" t="s">
        <v>54</v>
      </c>
      <c r="Y20" s="36" t="s">
        <v>54</v>
      </c>
      <c r="Z20" t="s">
        <v>544</v>
      </c>
      <c r="AA20" s="36" t="s">
        <v>446</v>
      </c>
      <c r="AB20" s="36" t="s">
        <v>315</v>
      </c>
      <c r="AD20" t="s">
        <v>54</v>
      </c>
      <c r="AE20" t="s">
        <v>316</v>
      </c>
      <c r="AF20" s="11" t="s">
        <v>319</v>
      </c>
      <c r="AH20" t="s">
        <v>61</v>
      </c>
      <c r="AI20" s="15" t="s">
        <v>653</v>
      </c>
      <c r="AJ20" s="11" t="s">
        <v>320</v>
      </c>
      <c r="AK20" s="11" t="s">
        <v>318</v>
      </c>
      <c r="AL20" s="21" t="s">
        <v>630</v>
      </c>
      <c r="AM20" s="21" t="s">
        <v>630</v>
      </c>
      <c r="AN20" s="21" t="s">
        <v>631</v>
      </c>
    </row>
    <row r="21" spans="1:40" ht="112">
      <c r="A21" s="34" t="s">
        <v>89</v>
      </c>
      <c r="B21" s="33">
        <f t="shared" si="0"/>
        <v>2006</v>
      </c>
      <c r="C21" s="29" t="s">
        <v>193</v>
      </c>
      <c r="D21" s="41" t="s">
        <v>147</v>
      </c>
      <c r="E21" s="28">
        <v>2006</v>
      </c>
      <c r="F21" s="27" t="s">
        <v>356</v>
      </c>
      <c r="G21" s="27" t="s">
        <v>50</v>
      </c>
      <c r="H21" s="27" t="s">
        <v>206</v>
      </c>
      <c r="I21" s="11" t="s">
        <v>321</v>
      </c>
      <c r="K21" s="15" t="s">
        <v>53</v>
      </c>
      <c r="L21" s="12" t="s">
        <v>52</v>
      </c>
      <c r="M21" t="s">
        <v>63</v>
      </c>
      <c r="O21" t="s">
        <v>57</v>
      </c>
      <c r="Q21" t="s">
        <v>78</v>
      </c>
      <c r="R21" s="11" t="s">
        <v>487</v>
      </c>
      <c r="S21" t="s">
        <v>54</v>
      </c>
      <c r="T21" t="s">
        <v>54</v>
      </c>
      <c r="U21" s="11" t="s">
        <v>54</v>
      </c>
      <c r="V21" t="s">
        <v>314</v>
      </c>
      <c r="W21" s="36" t="s">
        <v>608</v>
      </c>
      <c r="X21" s="36" t="s">
        <v>325</v>
      </c>
      <c r="Z21" t="s">
        <v>552</v>
      </c>
      <c r="AA21" s="36" t="s">
        <v>282</v>
      </c>
      <c r="AB21" s="36" t="s">
        <v>326</v>
      </c>
      <c r="AD21" t="s">
        <v>327</v>
      </c>
      <c r="AE21" t="s">
        <v>330</v>
      </c>
      <c r="AF21" s="11" t="s">
        <v>332</v>
      </c>
      <c r="AH21" t="s">
        <v>61</v>
      </c>
      <c r="AI21" s="15" t="s">
        <v>654</v>
      </c>
      <c r="AJ21" s="11" t="s">
        <v>328</v>
      </c>
      <c r="AK21" s="11" t="s">
        <v>329</v>
      </c>
      <c r="AL21" s="21" t="s">
        <v>630</v>
      </c>
      <c r="AM21" s="21" t="s">
        <v>630</v>
      </c>
      <c r="AN21" s="21" t="s">
        <v>631</v>
      </c>
    </row>
    <row r="22" spans="1:40" ht="196">
      <c r="A22" s="34" t="s">
        <v>90</v>
      </c>
      <c r="B22" s="33">
        <f t="shared" si="0"/>
        <v>2001</v>
      </c>
      <c r="C22" s="27" t="s">
        <v>148</v>
      </c>
      <c r="D22" s="41" t="s">
        <v>149</v>
      </c>
      <c r="E22" s="65">
        <v>2001</v>
      </c>
      <c r="F22" s="41" t="s">
        <v>357</v>
      </c>
      <c r="G22" s="27" t="s">
        <v>203</v>
      </c>
      <c r="H22" s="27" t="s">
        <v>206</v>
      </c>
      <c r="I22" s="50" t="s">
        <v>333</v>
      </c>
      <c r="J22" s="11" t="s">
        <v>331</v>
      </c>
      <c r="K22" s="17" t="s">
        <v>53</v>
      </c>
      <c r="L22" s="12" t="s">
        <v>52</v>
      </c>
      <c r="M22" t="s">
        <v>70</v>
      </c>
      <c r="N22" t="s">
        <v>54</v>
      </c>
      <c r="O22" t="s">
        <v>57</v>
      </c>
      <c r="P22" t="s">
        <v>54</v>
      </c>
      <c r="Q22" t="s">
        <v>487</v>
      </c>
      <c r="R22" s="12" t="s">
        <v>487</v>
      </c>
      <c r="S22" t="s">
        <v>54</v>
      </c>
      <c r="T22" t="s">
        <v>54</v>
      </c>
      <c r="U22" t="s">
        <v>54</v>
      </c>
      <c r="V22" t="s">
        <v>314</v>
      </c>
      <c r="W22" s="36" t="s">
        <v>487</v>
      </c>
      <c r="X22" s="36" t="s">
        <v>54</v>
      </c>
      <c r="Y22" s="36" t="s">
        <v>54</v>
      </c>
      <c r="Z22" t="s">
        <v>546</v>
      </c>
      <c r="AA22" s="36" t="s">
        <v>282</v>
      </c>
      <c r="AB22" s="36" t="s">
        <v>335</v>
      </c>
      <c r="AC22" t="s">
        <v>54</v>
      </c>
      <c r="AD22" t="s">
        <v>334</v>
      </c>
      <c r="AE22" t="s">
        <v>336</v>
      </c>
      <c r="AF22" s="11" t="s">
        <v>337</v>
      </c>
      <c r="AH22" t="s">
        <v>61</v>
      </c>
      <c r="AI22" s="15" t="s">
        <v>655</v>
      </c>
      <c r="AJ22" s="11" t="s">
        <v>338</v>
      </c>
      <c r="AK22" s="11" t="s">
        <v>339</v>
      </c>
      <c r="AL22" s="21" t="s">
        <v>630</v>
      </c>
      <c r="AM22" s="21" t="s">
        <v>630</v>
      </c>
      <c r="AN22" s="21" t="s">
        <v>630</v>
      </c>
    </row>
    <row r="23" spans="1:40" ht="84">
      <c r="A23" s="34" t="s">
        <v>91</v>
      </c>
      <c r="B23" s="33">
        <f t="shared" si="0"/>
        <v>2005</v>
      </c>
      <c r="C23" s="41" t="s">
        <v>194</v>
      </c>
      <c r="D23" s="41" t="s">
        <v>147</v>
      </c>
      <c r="E23" s="28">
        <v>2005</v>
      </c>
      <c r="F23" s="27" t="s">
        <v>358</v>
      </c>
      <c r="G23" s="27" t="s">
        <v>50</v>
      </c>
      <c r="H23" s="27" t="s">
        <v>206</v>
      </c>
      <c r="I23" s="13" t="s">
        <v>68</v>
      </c>
      <c r="J23" s="13" t="s">
        <v>69</v>
      </c>
      <c r="K23" s="17" t="s">
        <v>53</v>
      </c>
      <c r="L23" s="12" t="s">
        <v>52</v>
      </c>
      <c r="M23" s="12" t="s">
        <v>70</v>
      </c>
      <c r="N23" s="12" t="s">
        <v>54</v>
      </c>
      <c r="O23" s="12" t="s">
        <v>57</v>
      </c>
      <c r="P23" s="12" t="s">
        <v>54</v>
      </c>
      <c r="Q23" s="12" t="s">
        <v>78</v>
      </c>
      <c r="R23" s="13" t="s">
        <v>487</v>
      </c>
      <c r="S23" s="12" t="s">
        <v>54</v>
      </c>
      <c r="T23" s="12" t="s">
        <v>54</v>
      </c>
      <c r="U23" s="13" t="s">
        <v>54</v>
      </c>
      <c r="V23" s="12" t="s">
        <v>56</v>
      </c>
      <c r="W23" s="12" t="s">
        <v>608</v>
      </c>
      <c r="X23" s="12" t="s">
        <v>54</v>
      </c>
      <c r="Y23" s="12"/>
      <c r="Z23" t="s">
        <v>552</v>
      </c>
      <c r="AA23" s="12" t="s">
        <v>484</v>
      </c>
      <c r="AB23" s="12" t="s">
        <v>74</v>
      </c>
      <c r="AC23" s="12"/>
      <c r="AD23" s="12" t="s">
        <v>58</v>
      </c>
      <c r="AE23" s="12" t="s">
        <v>73</v>
      </c>
      <c r="AF23" s="12" t="s">
        <v>79</v>
      </c>
      <c r="AG23" s="12" t="s">
        <v>54</v>
      </c>
      <c r="AH23" s="12" t="s">
        <v>61</v>
      </c>
      <c r="AI23" s="17" t="s">
        <v>663</v>
      </c>
      <c r="AJ23" s="12" t="s">
        <v>75</v>
      </c>
      <c r="AK23" s="13" t="s">
        <v>72</v>
      </c>
      <c r="AL23" s="73" t="s">
        <v>630</v>
      </c>
      <c r="AM23" s="73" t="s">
        <v>630</v>
      </c>
      <c r="AN23" s="21" t="s">
        <v>631</v>
      </c>
    </row>
    <row r="24" spans="1:40" ht="364">
      <c r="A24" s="34" t="s">
        <v>92</v>
      </c>
      <c r="B24" s="33">
        <f t="shared" si="0"/>
        <v>2009</v>
      </c>
      <c r="C24" s="27" t="s">
        <v>150</v>
      </c>
      <c r="D24" s="32" t="s">
        <v>151</v>
      </c>
      <c r="E24" s="28">
        <v>2009</v>
      </c>
      <c r="F24" s="27" t="s">
        <v>249</v>
      </c>
      <c r="G24" s="27" t="s">
        <v>50</v>
      </c>
      <c r="H24" s="27" t="s">
        <v>250</v>
      </c>
      <c r="I24" s="50" t="s">
        <v>264</v>
      </c>
      <c r="J24" s="15" t="s">
        <v>52</v>
      </c>
      <c r="K24" s="17" t="s">
        <v>53</v>
      </c>
      <c r="L24" s="12" t="s">
        <v>52</v>
      </c>
      <c r="M24" t="s">
        <v>63</v>
      </c>
      <c r="N24" s="35" t="s">
        <v>54</v>
      </c>
      <c r="O24" s="35" t="s">
        <v>57</v>
      </c>
      <c r="P24" s="35" t="s">
        <v>266</v>
      </c>
      <c r="Q24" s="35" t="s">
        <v>78</v>
      </c>
      <c r="R24" s="13" t="s">
        <v>507</v>
      </c>
      <c r="S24" s="35" t="s">
        <v>54</v>
      </c>
      <c r="T24" s="35" t="s">
        <v>267</v>
      </c>
      <c r="U24" s="36" t="s">
        <v>269</v>
      </c>
      <c r="V24" s="35" t="s">
        <v>270</v>
      </c>
      <c r="W24" s="36" t="s">
        <v>606</v>
      </c>
      <c r="Z24" t="s">
        <v>487</v>
      </c>
      <c r="AA24" s="35" t="s">
        <v>446</v>
      </c>
      <c r="AB24" s="36" t="s">
        <v>271</v>
      </c>
      <c r="AD24" t="s">
        <v>272</v>
      </c>
      <c r="AE24" t="s">
        <v>273</v>
      </c>
      <c r="AF24" s="11" t="s">
        <v>274</v>
      </c>
      <c r="AG24" s="11" t="s">
        <v>54</v>
      </c>
      <c r="AH24" s="11" t="s">
        <v>275</v>
      </c>
      <c r="AI24" s="15" t="s">
        <v>648</v>
      </c>
      <c r="AJ24" s="11" t="s">
        <v>276</v>
      </c>
      <c r="AK24" s="11" t="s">
        <v>277</v>
      </c>
      <c r="AL24" s="73" t="s">
        <v>630</v>
      </c>
      <c r="AM24" s="73" t="s">
        <v>630</v>
      </c>
      <c r="AN24" s="21" t="s">
        <v>631</v>
      </c>
    </row>
    <row r="25" spans="1:40" ht="126">
      <c r="A25" s="34" t="s">
        <v>93</v>
      </c>
      <c r="B25" s="33">
        <f t="shared" si="0"/>
        <v>2009</v>
      </c>
      <c r="C25" s="27" t="s">
        <v>152</v>
      </c>
      <c r="D25" s="41" t="s">
        <v>146</v>
      </c>
      <c r="E25" s="65">
        <v>2009</v>
      </c>
      <c r="F25" s="41" t="s">
        <v>249</v>
      </c>
      <c r="G25" s="27" t="s">
        <v>50</v>
      </c>
      <c r="H25" s="27" t="s">
        <v>206</v>
      </c>
      <c r="I25" s="13" t="s">
        <v>278</v>
      </c>
      <c r="J25" s="17" t="s">
        <v>52</v>
      </c>
      <c r="K25" s="17" t="s">
        <v>53</v>
      </c>
      <c r="L25" s="12" t="s">
        <v>52</v>
      </c>
      <c r="M25" s="12"/>
      <c r="N25" s="12" t="s">
        <v>54</v>
      </c>
      <c r="O25" s="12" t="s">
        <v>57</v>
      </c>
      <c r="P25" s="12"/>
      <c r="Q25" s="12" t="s">
        <v>78</v>
      </c>
      <c r="R25" s="13" t="s">
        <v>487</v>
      </c>
      <c r="S25" s="12"/>
      <c r="T25" s="12"/>
      <c r="U25" s="13"/>
      <c r="V25" s="12" t="s">
        <v>270</v>
      </c>
      <c r="W25" s="12" t="s">
        <v>606</v>
      </c>
      <c r="X25" s="12"/>
      <c r="Y25" s="12"/>
      <c r="Z25" t="s">
        <v>487</v>
      </c>
      <c r="AA25" s="12" t="s">
        <v>446</v>
      </c>
      <c r="AB25" s="12"/>
      <c r="AC25" s="12"/>
      <c r="AD25" s="12" t="s">
        <v>54</v>
      </c>
      <c r="AE25" s="12" t="s">
        <v>281</v>
      </c>
      <c r="AF25" s="12" t="s">
        <v>279</v>
      </c>
      <c r="AG25" s="12" t="s">
        <v>54</v>
      </c>
      <c r="AH25" s="12" t="s">
        <v>275</v>
      </c>
      <c r="AI25" s="78" t="s">
        <v>649</v>
      </c>
      <c r="AJ25" s="13"/>
      <c r="AK25" s="13" t="s">
        <v>280</v>
      </c>
      <c r="AL25" s="73" t="s">
        <v>630</v>
      </c>
      <c r="AM25" s="73" t="s">
        <v>630</v>
      </c>
      <c r="AN25" s="21" t="s">
        <v>631</v>
      </c>
    </row>
    <row r="26" spans="1:40" ht="196">
      <c r="A26" s="34" t="s">
        <v>94</v>
      </c>
      <c r="B26" s="33">
        <f t="shared" si="0"/>
        <v>2009</v>
      </c>
      <c r="C26" s="41" t="s">
        <v>153</v>
      </c>
      <c r="D26" s="41" t="s">
        <v>154</v>
      </c>
      <c r="E26" s="65">
        <v>2009</v>
      </c>
      <c r="F26" s="41" t="s">
        <v>385</v>
      </c>
      <c r="G26" s="27" t="s">
        <v>50</v>
      </c>
      <c r="H26" s="27" t="s">
        <v>206</v>
      </c>
      <c r="I26" s="50" t="s">
        <v>283</v>
      </c>
      <c r="J26" s="15" t="s">
        <v>52</v>
      </c>
      <c r="K26" s="17" t="s">
        <v>53</v>
      </c>
      <c r="L26" s="12" t="s">
        <v>52</v>
      </c>
      <c r="M26" t="s">
        <v>63</v>
      </c>
      <c r="N26" t="s">
        <v>54</v>
      </c>
      <c r="O26" t="s">
        <v>57</v>
      </c>
      <c r="P26" t="s">
        <v>266</v>
      </c>
      <c r="Q26" t="s">
        <v>78</v>
      </c>
      <c r="R26" s="13" t="s">
        <v>514</v>
      </c>
      <c r="S26" t="s">
        <v>54</v>
      </c>
      <c r="V26" t="s">
        <v>284</v>
      </c>
      <c r="W26" t="s">
        <v>490</v>
      </c>
      <c r="Z26" t="s">
        <v>487</v>
      </c>
      <c r="AA26" t="s">
        <v>446</v>
      </c>
      <c r="AB26" s="11" t="s">
        <v>286</v>
      </c>
      <c r="AD26" t="s">
        <v>54</v>
      </c>
      <c r="AE26" t="s">
        <v>285</v>
      </c>
      <c r="AF26" s="11" t="s">
        <v>287</v>
      </c>
      <c r="AG26" s="11" t="s">
        <v>54</v>
      </c>
      <c r="AH26" s="11" t="s">
        <v>61</v>
      </c>
      <c r="AI26" s="15" t="s">
        <v>642</v>
      </c>
      <c r="AJ26" t="s">
        <v>640</v>
      </c>
      <c r="AK26" s="11" t="s">
        <v>641</v>
      </c>
      <c r="AL26" s="73" t="s">
        <v>630</v>
      </c>
      <c r="AM26" s="73" t="s">
        <v>630</v>
      </c>
      <c r="AN26" s="21" t="s">
        <v>631</v>
      </c>
    </row>
    <row r="27" spans="1:40" ht="224">
      <c r="A27" s="34" t="s">
        <v>95</v>
      </c>
      <c r="B27" s="33">
        <f t="shared" si="0"/>
        <v>2001</v>
      </c>
      <c r="C27" s="27" t="s">
        <v>155</v>
      </c>
      <c r="D27" s="41" t="s">
        <v>156</v>
      </c>
      <c r="E27" s="65">
        <v>2001</v>
      </c>
      <c r="F27" s="41" t="s">
        <v>386</v>
      </c>
      <c r="G27" s="27" t="s">
        <v>50</v>
      </c>
      <c r="H27" s="27" t="s">
        <v>226</v>
      </c>
      <c r="I27" s="50" t="s">
        <v>291</v>
      </c>
      <c r="J27" s="55" t="s">
        <v>52</v>
      </c>
      <c r="K27" s="17" t="s">
        <v>292</v>
      </c>
      <c r="L27" s="12" t="s">
        <v>52</v>
      </c>
      <c r="M27" t="s">
        <v>63</v>
      </c>
      <c r="N27" t="s">
        <v>290</v>
      </c>
      <c r="O27" t="s">
        <v>57</v>
      </c>
      <c r="P27" t="s">
        <v>266</v>
      </c>
      <c r="Q27" t="s">
        <v>488</v>
      </c>
      <c r="R27" s="13" t="s">
        <v>491</v>
      </c>
      <c r="V27" t="s">
        <v>284</v>
      </c>
      <c r="W27" s="36" t="s">
        <v>487</v>
      </c>
      <c r="Z27" t="s">
        <v>566</v>
      </c>
      <c r="AA27" t="s">
        <v>282</v>
      </c>
      <c r="AB27" t="s">
        <v>294</v>
      </c>
      <c r="AE27" t="s">
        <v>295</v>
      </c>
      <c r="AI27" s="15" t="s">
        <v>643</v>
      </c>
      <c r="AJ27" t="s">
        <v>293</v>
      </c>
      <c r="AK27" t="s">
        <v>296</v>
      </c>
      <c r="AL27" s="21" t="s">
        <v>632</v>
      </c>
      <c r="AM27" s="21" t="s">
        <v>632</v>
      </c>
      <c r="AN27" s="21" t="s">
        <v>630</v>
      </c>
    </row>
    <row r="28" spans="1:40" ht="409">
      <c r="A28" s="34" t="s">
        <v>96</v>
      </c>
      <c r="B28" s="33">
        <f t="shared" si="0"/>
        <v>2014</v>
      </c>
      <c r="C28" s="27" t="s">
        <v>157</v>
      </c>
      <c r="D28" s="41" t="s">
        <v>158</v>
      </c>
      <c r="E28" s="65">
        <v>2014</v>
      </c>
      <c r="F28" s="41" t="s">
        <v>251</v>
      </c>
      <c r="G28" s="27" t="s">
        <v>50</v>
      </c>
      <c r="H28" s="27" t="s">
        <v>252</v>
      </c>
      <c r="I28" s="50" t="s">
        <v>297</v>
      </c>
      <c r="J28" s="15" t="s">
        <v>52</v>
      </c>
      <c r="K28" s="15" t="s">
        <v>53</v>
      </c>
      <c r="L28" s="12" t="s">
        <v>52</v>
      </c>
      <c r="M28" s="35" t="s">
        <v>70</v>
      </c>
      <c r="N28" s="35" t="s">
        <v>54</v>
      </c>
      <c r="O28" s="35" t="s">
        <v>57</v>
      </c>
      <c r="P28" t="s">
        <v>266</v>
      </c>
      <c r="Q28" s="35" t="s">
        <v>78</v>
      </c>
      <c r="R28" s="13" t="s">
        <v>492</v>
      </c>
      <c r="S28" s="35" t="s">
        <v>54</v>
      </c>
      <c r="T28" s="35" t="s">
        <v>54</v>
      </c>
      <c r="U28" s="36" t="s">
        <v>54</v>
      </c>
      <c r="V28" s="35" t="s">
        <v>56</v>
      </c>
      <c r="W28" s="36" t="s">
        <v>487</v>
      </c>
      <c r="X28" s="35" t="s">
        <v>536</v>
      </c>
      <c r="Z28" t="s">
        <v>487</v>
      </c>
      <c r="AA28" t="s">
        <v>484</v>
      </c>
      <c r="AB28" s="11" t="s">
        <v>299</v>
      </c>
      <c r="AF28" s="11" t="s">
        <v>300</v>
      </c>
      <c r="AG28" t="s">
        <v>54</v>
      </c>
      <c r="AH28" t="s">
        <v>61</v>
      </c>
      <c r="AI28" s="15" t="s">
        <v>664</v>
      </c>
      <c r="AJ28" s="11" t="s">
        <v>301</v>
      </c>
      <c r="AL28" s="21" t="s">
        <v>632</v>
      </c>
      <c r="AM28" s="21" t="s">
        <v>632</v>
      </c>
      <c r="AN28" s="21" t="s">
        <v>630</v>
      </c>
    </row>
    <row r="29" spans="1:40" ht="210">
      <c r="A29" s="34" t="s">
        <v>97</v>
      </c>
      <c r="B29" s="33">
        <f t="shared" si="0"/>
        <v>2014</v>
      </c>
      <c r="C29" s="25" t="s">
        <v>159</v>
      </c>
      <c r="D29" s="25" t="s">
        <v>160</v>
      </c>
      <c r="E29" s="24">
        <v>2014</v>
      </c>
      <c r="F29" s="27" t="s">
        <v>254</v>
      </c>
      <c r="G29" s="27" t="s">
        <v>203</v>
      </c>
      <c r="H29" s="27" t="s">
        <v>253</v>
      </c>
      <c r="I29" s="50" t="s">
        <v>508</v>
      </c>
      <c r="J29" s="11" t="s">
        <v>303</v>
      </c>
      <c r="K29" s="15" t="s">
        <v>447</v>
      </c>
      <c r="L29" s="12" t="s">
        <v>265</v>
      </c>
      <c r="M29" s="35" t="s">
        <v>63</v>
      </c>
      <c r="N29" t="s">
        <v>54</v>
      </c>
      <c r="O29" s="35" t="s">
        <v>57</v>
      </c>
      <c r="P29" t="s">
        <v>266</v>
      </c>
      <c r="Q29" s="35" t="s">
        <v>78</v>
      </c>
      <c r="R29" s="11" t="s">
        <v>513</v>
      </c>
      <c r="S29" s="35" t="s">
        <v>54</v>
      </c>
      <c r="T29" t="s">
        <v>305</v>
      </c>
      <c r="U29" s="36" t="s">
        <v>306</v>
      </c>
      <c r="V29" t="s">
        <v>284</v>
      </c>
      <c r="W29" s="35" t="s">
        <v>475</v>
      </c>
      <c r="X29" t="s">
        <v>537</v>
      </c>
      <c r="Z29" t="s">
        <v>487</v>
      </c>
      <c r="AA29" t="s">
        <v>76</v>
      </c>
      <c r="AB29" s="11" t="s">
        <v>309</v>
      </c>
      <c r="AD29" s="12" t="s">
        <v>58</v>
      </c>
      <c r="AE29" t="s">
        <v>310</v>
      </c>
      <c r="AF29" s="11" t="s">
        <v>311</v>
      </c>
      <c r="AH29" t="s">
        <v>61</v>
      </c>
      <c r="AI29" s="15" t="s">
        <v>665</v>
      </c>
      <c r="AJ29" s="11" t="s">
        <v>312</v>
      </c>
      <c r="AL29" s="21" t="s">
        <v>630</v>
      </c>
      <c r="AM29" s="21" t="s">
        <v>630</v>
      </c>
      <c r="AN29" s="73" t="s">
        <v>631</v>
      </c>
    </row>
    <row r="30" spans="1:40" ht="112">
      <c r="A30" s="34" t="s">
        <v>98</v>
      </c>
      <c r="B30" s="33">
        <f t="shared" si="0"/>
        <v>2014</v>
      </c>
      <c r="C30" s="69" t="s">
        <v>177</v>
      </c>
      <c r="D30" s="25" t="s">
        <v>178</v>
      </c>
      <c r="E30" s="22">
        <v>2014</v>
      </c>
      <c r="F30" s="41" t="s">
        <v>255</v>
      </c>
      <c r="G30" s="27" t="s">
        <v>50</v>
      </c>
      <c r="H30" s="27" t="s">
        <v>237</v>
      </c>
      <c r="I30" s="50" t="s">
        <v>313</v>
      </c>
      <c r="K30" s="15" t="s">
        <v>53</v>
      </c>
      <c r="L30" s="12" t="s">
        <v>52</v>
      </c>
      <c r="M30" t="s">
        <v>70</v>
      </c>
      <c r="N30" s="11" t="s">
        <v>317</v>
      </c>
      <c r="O30" t="s">
        <v>57</v>
      </c>
      <c r="P30" t="s">
        <v>266</v>
      </c>
      <c r="Q30" t="s">
        <v>78</v>
      </c>
      <c r="R30" s="12" t="s">
        <v>487</v>
      </c>
      <c r="S30" t="s">
        <v>54</v>
      </c>
      <c r="T30" t="s">
        <v>54</v>
      </c>
      <c r="U30" t="s">
        <v>54</v>
      </c>
      <c r="V30" t="s">
        <v>314</v>
      </c>
      <c r="W30" s="36" t="s">
        <v>610</v>
      </c>
      <c r="X30" s="36" t="s">
        <v>54</v>
      </c>
      <c r="Y30" s="36" t="s">
        <v>54</v>
      </c>
      <c r="Z30" t="s">
        <v>487</v>
      </c>
      <c r="AA30" t="s">
        <v>484</v>
      </c>
      <c r="AB30" s="36" t="s">
        <v>315</v>
      </c>
      <c r="AD30" t="s">
        <v>54</v>
      </c>
      <c r="AE30" t="s">
        <v>316</v>
      </c>
      <c r="AF30" s="11" t="s">
        <v>319</v>
      </c>
      <c r="AH30" t="s">
        <v>61</v>
      </c>
      <c r="AI30" s="15" t="s">
        <v>666</v>
      </c>
      <c r="AJ30" s="11" t="s">
        <v>320</v>
      </c>
      <c r="AK30" s="11" t="s">
        <v>318</v>
      </c>
      <c r="AL30" s="73" t="s">
        <v>630</v>
      </c>
      <c r="AM30" s="73" t="s">
        <v>630</v>
      </c>
      <c r="AN30" s="21" t="s">
        <v>631</v>
      </c>
    </row>
    <row r="31" spans="1:40" ht="112">
      <c r="A31" s="34" t="s">
        <v>99</v>
      </c>
      <c r="B31" s="33">
        <f t="shared" si="0"/>
        <v>2014</v>
      </c>
      <c r="C31" s="69" t="s">
        <v>161</v>
      </c>
      <c r="D31" s="25" t="s">
        <v>162</v>
      </c>
      <c r="E31" s="24">
        <v>2014</v>
      </c>
      <c r="F31" s="27" t="s">
        <v>258</v>
      </c>
      <c r="G31" s="27" t="s">
        <v>50</v>
      </c>
      <c r="H31" s="27" t="s">
        <v>51</v>
      </c>
      <c r="I31" s="50" t="s">
        <v>321</v>
      </c>
      <c r="J31" s="11" t="s">
        <v>510</v>
      </c>
      <c r="K31" s="15" t="s">
        <v>53</v>
      </c>
      <c r="L31" s="12" t="s">
        <v>52</v>
      </c>
      <c r="M31" t="s">
        <v>63</v>
      </c>
      <c r="O31" t="s">
        <v>57</v>
      </c>
      <c r="Q31" t="s">
        <v>78</v>
      </c>
      <c r="R31" s="11" t="s">
        <v>487</v>
      </c>
      <c r="S31" t="s">
        <v>54</v>
      </c>
      <c r="T31" t="s">
        <v>54</v>
      </c>
      <c r="U31" s="11" t="s">
        <v>54</v>
      </c>
      <c r="V31" t="s">
        <v>314</v>
      </c>
      <c r="W31" s="36" t="s">
        <v>610</v>
      </c>
      <c r="X31" s="36" t="s">
        <v>325</v>
      </c>
      <c r="Z31" t="s">
        <v>487</v>
      </c>
      <c r="AA31" s="36" t="s">
        <v>76</v>
      </c>
      <c r="AB31" s="36" t="s">
        <v>326</v>
      </c>
      <c r="AD31" t="s">
        <v>327</v>
      </c>
      <c r="AE31" t="s">
        <v>330</v>
      </c>
      <c r="AF31" s="11" t="s">
        <v>332</v>
      </c>
      <c r="AH31" t="s">
        <v>61</v>
      </c>
      <c r="AI31" s="15" t="s">
        <v>654</v>
      </c>
      <c r="AJ31" s="11" t="s">
        <v>328</v>
      </c>
      <c r="AK31" s="11" t="s">
        <v>329</v>
      </c>
      <c r="AL31" s="73" t="s">
        <v>630</v>
      </c>
      <c r="AM31" s="73" t="s">
        <v>630</v>
      </c>
      <c r="AN31" s="21" t="s">
        <v>631</v>
      </c>
    </row>
    <row r="32" spans="1:40" ht="196">
      <c r="A32" s="34" t="s">
        <v>100</v>
      </c>
      <c r="B32" s="33">
        <f t="shared" si="0"/>
        <v>2011</v>
      </c>
      <c r="C32" s="69" t="s">
        <v>263</v>
      </c>
      <c r="D32" s="25" t="s">
        <v>179</v>
      </c>
      <c r="E32" s="22">
        <v>2011</v>
      </c>
      <c r="F32" s="41" t="s">
        <v>259</v>
      </c>
      <c r="G32" s="27" t="s">
        <v>234</v>
      </c>
      <c r="H32" s="27" t="s">
        <v>221</v>
      </c>
      <c r="I32" s="11" t="s">
        <v>333</v>
      </c>
      <c r="J32" s="11" t="s">
        <v>331</v>
      </c>
      <c r="K32" s="17" t="s">
        <v>447</v>
      </c>
      <c r="L32" t="s">
        <v>341</v>
      </c>
      <c r="M32" t="s">
        <v>70</v>
      </c>
      <c r="N32" s="11" t="s">
        <v>493</v>
      </c>
      <c r="O32" t="s">
        <v>57</v>
      </c>
      <c r="P32" t="s">
        <v>54</v>
      </c>
      <c r="Q32" t="s">
        <v>78</v>
      </c>
      <c r="R32" s="12" t="s">
        <v>487</v>
      </c>
      <c r="S32" t="s">
        <v>54</v>
      </c>
      <c r="T32" t="s">
        <v>54</v>
      </c>
      <c r="U32" t="s">
        <v>54</v>
      </c>
      <c r="V32" t="s">
        <v>314</v>
      </c>
      <c r="W32" s="36" t="s">
        <v>606</v>
      </c>
      <c r="X32" s="36" t="s">
        <v>54</v>
      </c>
      <c r="Y32" s="36" t="s">
        <v>54</v>
      </c>
      <c r="Z32" t="s">
        <v>546</v>
      </c>
      <c r="AA32" t="s">
        <v>484</v>
      </c>
      <c r="AB32" s="36" t="s">
        <v>335</v>
      </c>
      <c r="AC32" t="s">
        <v>54</v>
      </c>
      <c r="AD32" t="s">
        <v>334</v>
      </c>
      <c r="AE32" t="s">
        <v>336</v>
      </c>
      <c r="AF32" s="11" t="s">
        <v>337</v>
      </c>
      <c r="AH32" t="s">
        <v>61</v>
      </c>
      <c r="AI32" s="15" t="s">
        <v>655</v>
      </c>
      <c r="AJ32" s="11" t="s">
        <v>338</v>
      </c>
      <c r="AK32" s="11" t="s">
        <v>339</v>
      </c>
      <c r="AL32" s="21" t="s">
        <v>630</v>
      </c>
      <c r="AM32" s="21" t="s">
        <v>630</v>
      </c>
      <c r="AN32" s="21" t="s">
        <v>630</v>
      </c>
    </row>
    <row r="33" spans="1:41" ht="84">
      <c r="A33" s="34" t="s">
        <v>101</v>
      </c>
      <c r="B33" s="33">
        <f t="shared" si="0"/>
        <v>2009</v>
      </c>
      <c r="C33" s="69" t="s">
        <v>163</v>
      </c>
      <c r="D33" s="25" t="s">
        <v>164</v>
      </c>
      <c r="E33" s="24">
        <v>2009</v>
      </c>
      <c r="F33" s="27" t="s">
        <v>261</v>
      </c>
      <c r="G33" s="27" t="s">
        <v>203</v>
      </c>
      <c r="H33" s="27" t="s">
        <v>260</v>
      </c>
      <c r="I33" s="13" t="s">
        <v>476</v>
      </c>
      <c r="J33" s="13" t="s">
        <v>69</v>
      </c>
      <c r="K33" s="17" t="s">
        <v>292</v>
      </c>
      <c r="L33" s="12" t="s">
        <v>52</v>
      </c>
      <c r="M33" s="12" t="s">
        <v>70</v>
      </c>
      <c r="N33" s="12" t="s">
        <v>54</v>
      </c>
      <c r="O33" s="12" t="s">
        <v>57</v>
      </c>
      <c r="P33" s="12" t="s">
        <v>54</v>
      </c>
      <c r="Q33" s="12" t="s">
        <v>78</v>
      </c>
      <c r="R33" s="13" t="s">
        <v>487</v>
      </c>
      <c r="S33" s="12" t="s">
        <v>54</v>
      </c>
      <c r="T33" s="12" t="s">
        <v>54</v>
      </c>
      <c r="U33" s="13" t="s">
        <v>54</v>
      </c>
      <c r="V33" s="12" t="s">
        <v>56</v>
      </c>
      <c r="W33" s="12" t="s">
        <v>487</v>
      </c>
      <c r="X33" s="12" t="s">
        <v>54</v>
      </c>
      <c r="Y33" s="12"/>
      <c r="Z33" t="s">
        <v>546</v>
      </c>
      <c r="AA33" s="12" t="s">
        <v>484</v>
      </c>
      <c r="AB33" s="12" t="s">
        <v>74</v>
      </c>
      <c r="AC33" s="12"/>
      <c r="AD33" s="12" t="s">
        <v>58</v>
      </c>
      <c r="AE33" s="12" t="s">
        <v>73</v>
      </c>
      <c r="AF33" s="12" t="s">
        <v>79</v>
      </c>
      <c r="AG33" s="12" t="s">
        <v>54</v>
      </c>
      <c r="AH33" s="12" t="s">
        <v>61</v>
      </c>
      <c r="AI33" s="17" t="s">
        <v>663</v>
      </c>
      <c r="AJ33" s="12" t="s">
        <v>75</v>
      </c>
      <c r="AK33" s="13" t="s">
        <v>72</v>
      </c>
      <c r="AL33" s="21" t="s">
        <v>632</v>
      </c>
      <c r="AM33" s="21" t="s">
        <v>632</v>
      </c>
      <c r="AN33" s="74" t="s">
        <v>630</v>
      </c>
    </row>
    <row r="34" spans="1:41" ht="294">
      <c r="A34" s="34" t="s">
        <v>102</v>
      </c>
      <c r="B34" s="33">
        <f t="shared" si="0"/>
        <v>2004</v>
      </c>
      <c r="C34" s="64" t="s">
        <v>165</v>
      </c>
      <c r="D34" s="25" t="s">
        <v>180</v>
      </c>
      <c r="E34" s="24">
        <v>2004</v>
      </c>
      <c r="F34" s="27" t="s">
        <v>262</v>
      </c>
      <c r="G34" s="27" t="s">
        <v>234</v>
      </c>
      <c r="H34" s="27" t="s">
        <v>221</v>
      </c>
      <c r="I34" s="11" t="s">
        <v>264</v>
      </c>
      <c r="J34" s="15" t="s">
        <v>52</v>
      </c>
      <c r="K34" s="17" t="s">
        <v>53</v>
      </c>
      <c r="L34" s="12" t="s">
        <v>52</v>
      </c>
      <c r="M34" t="s">
        <v>63</v>
      </c>
      <c r="N34" s="35" t="s">
        <v>54</v>
      </c>
      <c r="O34" s="35" t="s">
        <v>57</v>
      </c>
      <c r="P34" s="35" t="s">
        <v>266</v>
      </c>
      <c r="Q34" s="35" t="s">
        <v>488</v>
      </c>
      <c r="R34" s="13" t="s">
        <v>509</v>
      </c>
      <c r="S34" s="35" t="s">
        <v>54</v>
      </c>
      <c r="T34" s="35" t="s">
        <v>267</v>
      </c>
      <c r="U34" s="36" t="s">
        <v>269</v>
      </c>
      <c r="V34" s="35" t="s">
        <v>270</v>
      </c>
      <c r="W34" s="36" t="s">
        <v>609</v>
      </c>
      <c r="X34" s="35" t="s">
        <v>538</v>
      </c>
      <c r="Z34" t="s">
        <v>487</v>
      </c>
      <c r="AA34" s="35" t="s">
        <v>282</v>
      </c>
      <c r="AB34" s="36" t="s">
        <v>271</v>
      </c>
      <c r="AD34" t="s">
        <v>272</v>
      </c>
      <c r="AE34" t="s">
        <v>273</v>
      </c>
      <c r="AF34" s="11" t="s">
        <v>274</v>
      </c>
      <c r="AG34" s="11" t="s">
        <v>54</v>
      </c>
      <c r="AH34" s="11" t="s">
        <v>275</v>
      </c>
      <c r="AI34" s="15" t="s">
        <v>667</v>
      </c>
      <c r="AJ34" s="11" t="s">
        <v>276</v>
      </c>
      <c r="AK34" s="11" t="s">
        <v>277</v>
      </c>
      <c r="AL34" s="21" t="s">
        <v>632</v>
      </c>
      <c r="AM34" s="21" t="s">
        <v>632</v>
      </c>
      <c r="AN34" s="21" t="s">
        <v>631</v>
      </c>
    </row>
    <row r="35" spans="1:41" ht="126">
      <c r="A35" s="34" t="s">
        <v>103</v>
      </c>
      <c r="B35" s="33">
        <f t="shared" si="0"/>
        <v>2008</v>
      </c>
      <c r="C35" s="70" t="s">
        <v>166</v>
      </c>
      <c r="D35" s="25" t="s">
        <v>167</v>
      </c>
      <c r="E35" s="22">
        <v>2008</v>
      </c>
      <c r="F35" s="41" t="s">
        <v>359</v>
      </c>
      <c r="G35" s="27" t="s">
        <v>203</v>
      </c>
      <c r="H35" s="27" t="s">
        <v>360</v>
      </c>
      <c r="I35" s="13" t="s">
        <v>495</v>
      </c>
      <c r="J35" s="13" t="s">
        <v>494</v>
      </c>
      <c r="K35" s="17" t="s">
        <v>447</v>
      </c>
      <c r="L35" s="12" t="s">
        <v>449</v>
      </c>
      <c r="M35" s="12"/>
      <c r="N35" s="12" t="s">
        <v>54</v>
      </c>
      <c r="O35" s="12" t="s">
        <v>57</v>
      </c>
      <c r="P35" s="12"/>
      <c r="Q35" s="12" t="s">
        <v>78</v>
      </c>
      <c r="R35" s="12" t="s">
        <v>487</v>
      </c>
      <c r="S35" s="12"/>
      <c r="T35" s="12"/>
      <c r="U35" s="12"/>
      <c r="V35" s="12" t="s">
        <v>270</v>
      </c>
      <c r="W35" s="12" t="s">
        <v>606</v>
      </c>
      <c r="X35" s="12"/>
      <c r="Y35" s="12"/>
      <c r="Z35" t="s">
        <v>487</v>
      </c>
      <c r="AA35" s="12" t="s">
        <v>446</v>
      </c>
      <c r="AB35" s="12"/>
      <c r="AC35" s="12"/>
      <c r="AD35" s="12" t="s">
        <v>54</v>
      </c>
      <c r="AE35" s="12" t="s">
        <v>281</v>
      </c>
      <c r="AF35" s="12" t="s">
        <v>279</v>
      </c>
      <c r="AG35" s="12" t="s">
        <v>54</v>
      </c>
      <c r="AH35" s="12" t="s">
        <v>275</v>
      </c>
      <c r="AI35" s="78" t="s">
        <v>649</v>
      </c>
      <c r="AJ35" s="13"/>
      <c r="AK35" s="13" t="s">
        <v>280</v>
      </c>
      <c r="AL35" s="21" t="s">
        <v>630</v>
      </c>
      <c r="AM35" s="73" t="s">
        <v>630</v>
      </c>
      <c r="AN35" s="73" t="s">
        <v>631</v>
      </c>
    </row>
    <row r="36" spans="1:41" ht="140">
      <c r="A36" s="34" t="s">
        <v>104</v>
      </c>
      <c r="B36" s="33">
        <f t="shared" si="0"/>
        <v>2009</v>
      </c>
      <c r="C36" s="23" t="s">
        <v>168</v>
      </c>
      <c r="D36" s="25" t="s">
        <v>169</v>
      </c>
      <c r="E36" s="22">
        <v>2009</v>
      </c>
      <c r="F36" s="41" t="s">
        <v>361</v>
      </c>
      <c r="G36" s="27" t="s">
        <v>50</v>
      </c>
      <c r="H36" s="27" t="s">
        <v>214</v>
      </c>
      <c r="I36" s="11" t="s">
        <v>283</v>
      </c>
      <c r="J36" s="15" t="s">
        <v>52</v>
      </c>
      <c r="K36" s="17" t="s">
        <v>53</v>
      </c>
      <c r="L36" s="12" t="s">
        <v>52</v>
      </c>
      <c r="M36" t="s">
        <v>63</v>
      </c>
      <c r="N36" t="s">
        <v>54</v>
      </c>
      <c r="O36" t="s">
        <v>57</v>
      </c>
      <c r="P36" t="s">
        <v>266</v>
      </c>
      <c r="Q36" t="s">
        <v>78</v>
      </c>
      <c r="R36" s="13" t="s">
        <v>496</v>
      </c>
      <c r="S36" t="s">
        <v>54</v>
      </c>
      <c r="V36" t="s">
        <v>284</v>
      </c>
      <c r="W36" s="36" t="s">
        <v>487</v>
      </c>
      <c r="Z36" t="s">
        <v>546</v>
      </c>
      <c r="AA36" t="s">
        <v>446</v>
      </c>
      <c r="AB36" s="11" t="s">
        <v>286</v>
      </c>
      <c r="AD36" t="s">
        <v>54</v>
      </c>
      <c r="AE36" t="s">
        <v>285</v>
      </c>
      <c r="AF36" s="11" t="s">
        <v>287</v>
      </c>
      <c r="AG36" s="11" t="s">
        <v>54</v>
      </c>
      <c r="AH36" s="11" t="s">
        <v>61</v>
      </c>
      <c r="AI36" s="15" t="s">
        <v>644</v>
      </c>
      <c r="AJ36" t="s">
        <v>288</v>
      </c>
      <c r="AK36" s="11" t="s">
        <v>289</v>
      </c>
      <c r="AL36" s="21" t="s">
        <v>632</v>
      </c>
      <c r="AM36" s="21" t="s">
        <v>632</v>
      </c>
      <c r="AN36" s="21" t="s">
        <v>630</v>
      </c>
      <c r="AO36">
        <v>65</v>
      </c>
    </row>
    <row r="37" spans="1:41" ht="70">
      <c r="A37" s="34" t="s">
        <v>105</v>
      </c>
      <c r="B37" s="33">
        <f t="shared" si="0"/>
        <v>2008</v>
      </c>
      <c r="C37" s="23" t="s">
        <v>170</v>
      </c>
      <c r="D37" s="25" t="s">
        <v>171</v>
      </c>
      <c r="E37" s="22">
        <v>2008</v>
      </c>
      <c r="F37" s="41" t="s">
        <v>362</v>
      </c>
      <c r="G37" s="27" t="s">
        <v>50</v>
      </c>
      <c r="H37" s="27" t="s">
        <v>363</v>
      </c>
      <c r="I37" s="50" t="s">
        <v>291</v>
      </c>
      <c r="J37" s="55" t="s">
        <v>52</v>
      </c>
      <c r="K37" s="37" t="s">
        <v>292</v>
      </c>
      <c r="L37" s="12" t="s">
        <v>52</v>
      </c>
      <c r="M37" t="s">
        <v>63</v>
      </c>
      <c r="O37" t="s">
        <v>57</v>
      </c>
      <c r="P37" t="s">
        <v>266</v>
      </c>
      <c r="Q37" t="s">
        <v>487</v>
      </c>
      <c r="R37" s="12" t="s">
        <v>487</v>
      </c>
      <c r="U37"/>
      <c r="W37" t="s">
        <v>487</v>
      </c>
      <c r="Z37" t="s">
        <v>546</v>
      </c>
      <c r="AA37" t="s">
        <v>282</v>
      </c>
      <c r="AB37" t="s">
        <v>294</v>
      </c>
      <c r="AE37" t="s">
        <v>295</v>
      </c>
      <c r="AI37" s="15" t="s">
        <v>646</v>
      </c>
      <c r="AJ37" s="11" t="s">
        <v>645</v>
      </c>
      <c r="AL37" s="21" t="s">
        <v>630</v>
      </c>
      <c r="AM37" s="21" t="s">
        <v>630</v>
      </c>
      <c r="AN37" s="21" t="s">
        <v>630</v>
      </c>
    </row>
    <row r="38" spans="1:41" ht="409">
      <c r="A38" s="34" t="s">
        <v>106</v>
      </c>
      <c r="B38" s="33">
        <f t="shared" si="0"/>
        <v>2009</v>
      </c>
      <c r="C38" s="23" t="s">
        <v>195</v>
      </c>
      <c r="D38" s="25" t="s">
        <v>196</v>
      </c>
      <c r="E38" s="22">
        <v>2009</v>
      </c>
      <c r="F38" s="41" t="s">
        <v>364</v>
      </c>
      <c r="G38" s="27" t="s">
        <v>234</v>
      </c>
      <c r="H38" s="27" t="s">
        <v>365</v>
      </c>
      <c r="I38" s="50" t="s">
        <v>497</v>
      </c>
      <c r="J38" s="15" t="s">
        <v>52</v>
      </c>
      <c r="K38" s="15" t="s">
        <v>53</v>
      </c>
      <c r="L38" s="12" t="s">
        <v>52</v>
      </c>
      <c r="M38" s="35" t="s">
        <v>70</v>
      </c>
      <c r="N38" s="35" t="s">
        <v>54</v>
      </c>
      <c r="O38" s="35" t="s">
        <v>57</v>
      </c>
      <c r="P38" t="s">
        <v>266</v>
      </c>
      <c r="Q38" s="35" t="s">
        <v>78</v>
      </c>
      <c r="R38" s="13" t="s">
        <v>498</v>
      </c>
      <c r="S38" s="35" t="s">
        <v>54</v>
      </c>
      <c r="T38" s="35" t="s">
        <v>54</v>
      </c>
      <c r="U38" s="36" t="s">
        <v>54</v>
      </c>
      <c r="V38" s="35" t="s">
        <v>56</v>
      </c>
      <c r="W38" s="36" t="s">
        <v>606</v>
      </c>
      <c r="Z38" t="s">
        <v>546</v>
      </c>
      <c r="AA38" t="s">
        <v>486</v>
      </c>
      <c r="AB38" s="11" t="s">
        <v>299</v>
      </c>
      <c r="AF38" s="11" t="s">
        <v>300</v>
      </c>
      <c r="AG38" t="s">
        <v>54</v>
      </c>
      <c r="AH38" t="s">
        <v>61</v>
      </c>
      <c r="AI38" s="15" t="s">
        <v>675</v>
      </c>
      <c r="AJ38" s="11" t="s">
        <v>301</v>
      </c>
      <c r="AL38" s="21" t="s">
        <v>630</v>
      </c>
      <c r="AM38" s="21" t="s">
        <v>630</v>
      </c>
      <c r="AN38" s="21" t="s">
        <v>630</v>
      </c>
    </row>
    <row r="39" spans="1:41" ht="266">
      <c r="A39" s="34" t="s">
        <v>107</v>
      </c>
      <c r="B39" s="33">
        <f t="shared" si="0"/>
        <v>2009</v>
      </c>
      <c r="C39" s="25" t="s">
        <v>172</v>
      </c>
      <c r="D39" s="25" t="s">
        <v>173</v>
      </c>
      <c r="E39" s="24">
        <v>2009</v>
      </c>
      <c r="F39" s="27" t="s">
        <v>366</v>
      </c>
      <c r="G39" s="27" t="s">
        <v>50</v>
      </c>
      <c r="H39" s="27" t="s">
        <v>360</v>
      </c>
      <c r="I39" s="11" t="s">
        <v>302</v>
      </c>
      <c r="J39" s="11" t="s">
        <v>303</v>
      </c>
      <c r="K39" s="15" t="s">
        <v>53</v>
      </c>
      <c r="L39" s="12" t="s">
        <v>52</v>
      </c>
      <c r="M39" s="35" t="s">
        <v>63</v>
      </c>
      <c r="N39" t="s">
        <v>54</v>
      </c>
      <c r="O39" s="35" t="s">
        <v>57</v>
      </c>
      <c r="P39" t="s">
        <v>266</v>
      </c>
      <c r="Q39" s="35" t="s">
        <v>78</v>
      </c>
      <c r="R39" s="13" t="s">
        <v>487</v>
      </c>
      <c r="S39" s="35" t="s">
        <v>54</v>
      </c>
      <c r="T39" t="s">
        <v>305</v>
      </c>
      <c r="U39" s="36" t="s">
        <v>306</v>
      </c>
      <c r="V39" t="s">
        <v>284</v>
      </c>
      <c r="W39" s="35" t="s">
        <v>307</v>
      </c>
      <c r="Z39" t="s">
        <v>566</v>
      </c>
      <c r="AA39" t="s">
        <v>76</v>
      </c>
      <c r="AB39" s="11" t="s">
        <v>309</v>
      </c>
      <c r="AD39" s="12" t="s">
        <v>58</v>
      </c>
      <c r="AE39" t="s">
        <v>310</v>
      </c>
      <c r="AF39" s="11" t="s">
        <v>311</v>
      </c>
      <c r="AH39" t="s">
        <v>61</v>
      </c>
      <c r="AI39" s="15" t="s">
        <v>668</v>
      </c>
      <c r="AJ39" s="11" t="s">
        <v>312</v>
      </c>
      <c r="AL39" s="73" t="s">
        <v>630</v>
      </c>
      <c r="AM39" s="73" t="s">
        <v>630</v>
      </c>
      <c r="AN39" s="21" t="s">
        <v>631</v>
      </c>
    </row>
    <row r="40" spans="1:41" ht="154">
      <c r="A40" s="34" t="s">
        <v>108</v>
      </c>
      <c r="B40" s="33">
        <f t="shared" si="0"/>
        <v>2014</v>
      </c>
      <c r="C40" s="23" t="s">
        <v>174</v>
      </c>
      <c r="D40" s="25" t="s">
        <v>175</v>
      </c>
      <c r="E40" s="22">
        <v>2014</v>
      </c>
      <c r="F40" s="41" t="s">
        <v>256</v>
      </c>
      <c r="G40" s="27" t="s">
        <v>234</v>
      </c>
      <c r="H40" s="27" t="s">
        <v>257</v>
      </c>
      <c r="I40" s="46" t="s">
        <v>499</v>
      </c>
      <c r="K40" s="15" t="s">
        <v>447</v>
      </c>
      <c r="L40" s="12" t="s">
        <v>341</v>
      </c>
      <c r="M40" t="s">
        <v>70</v>
      </c>
      <c r="N40" s="11" t="s">
        <v>448</v>
      </c>
      <c r="O40" t="s">
        <v>57</v>
      </c>
      <c r="P40" t="s">
        <v>266</v>
      </c>
      <c r="Q40" t="s">
        <v>78</v>
      </c>
      <c r="R40" s="12" t="s">
        <v>487</v>
      </c>
      <c r="S40" t="s">
        <v>54</v>
      </c>
      <c r="T40" t="s">
        <v>54</v>
      </c>
      <c r="U40" t="s">
        <v>54</v>
      </c>
      <c r="V40" t="s">
        <v>314</v>
      </c>
      <c r="W40" s="36" t="s">
        <v>307</v>
      </c>
      <c r="X40" s="36" t="s">
        <v>54</v>
      </c>
      <c r="Y40" s="36" t="s">
        <v>54</v>
      </c>
      <c r="Z40" t="s">
        <v>487</v>
      </c>
      <c r="AA40" t="s">
        <v>484</v>
      </c>
      <c r="AB40" s="36" t="s">
        <v>315</v>
      </c>
      <c r="AD40" t="s">
        <v>54</v>
      </c>
      <c r="AE40" t="s">
        <v>316</v>
      </c>
      <c r="AF40" s="11" t="s">
        <v>319</v>
      </c>
      <c r="AH40" t="s">
        <v>61</v>
      </c>
      <c r="AI40" s="15" t="s">
        <v>653</v>
      </c>
      <c r="AJ40" s="11" t="s">
        <v>320</v>
      </c>
      <c r="AK40" s="11" t="s">
        <v>318</v>
      </c>
      <c r="AL40" s="21" t="s">
        <v>632</v>
      </c>
      <c r="AM40" s="21" t="s">
        <v>632</v>
      </c>
      <c r="AN40" s="74" t="s">
        <v>630</v>
      </c>
    </row>
    <row r="41" spans="1:41" ht="42" customHeight="1">
      <c r="A41" s="34" t="s">
        <v>109</v>
      </c>
      <c r="B41" s="33">
        <f t="shared" si="0"/>
        <v>2004</v>
      </c>
      <c r="C41" s="25" t="s">
        <v>176</v>
      </c>
      <c r="D41" s="25" t="s">
        <v>633</v>
      </c>
      <c r="E41" s="24">
        <v>2004</v>
      </c>
      <c r="F41" s="27" t="s">
        <v>367</v>
      </c>
      <c r="G41" s="27" t="s">
        <v>50</v>
      </c>
      <c r="H41" s="27" t="s">
        <v>51</v>
      </c>
      <c r="I41" s="11" t="s">
        <v>321</v>
      </c>
      <c r="K41" s="15" t="s">
        <v>53</v>
      </c>
      <c r="L41" s="12" t="s">
        <v>52</v>
      </c>
      <c r="M41" t="s">
        <v>63</v>
      </c>
      <c r="O41" t="s">
        <v>57</v>
      </c>
      <c r="Q41" t="s">
        <v>78</v>
      </c>
      <c r="R41" s="11" t="s">
        <v>487</v>
      </c>
      <c r="S41" t="s">
        <v>54</v>
      </c>
      <c r="T41" t="s">
        <v>54</v>
      </c>
      <c r="U41" s="11" t="s">
        <v>54</v>
      </c>
      <c r="V41" t="s">
        <v>314</v>
      </c>
      <c r="W41" s="36" t="s">
        <v>609</v>
      </c>
      <c r="X41" s="36" t="s">
        <v>325</v>
      </c>
      <c r="Z41" t="s">
        <v>552</v>
      </c>
      <c r="AA41" s="36" t="s">
        <v>76</v>
      </c>
      <c r="AB41" s="36" t="s">
        <v>326</v>
      </c>
      <c r="AD41" t="s">
        <v>327</v>
      </c>
      <c r="AE41" t="s">
        <v>330</v>
      </c>
      <c r="AF41" s="11" t="s">
        <v>332</v>
      </c>
      <c r="AH41" t="s">
        <v>61</v>
      </c>
      <c r="AI41" s="15" t="s">
        <v>654</v>
      </c>
      <c r="AJ41" s="11" t="s">
        <v>328</v>
      </c>
      <c r="AK41" s="11" t="s">
        <v>329</v>
      </c>
      <c r="AL41" s="21" t="s">
        <v>630</v>
      </c>
      <c r="AM41" s="21" t="s">
        <v>630</v>
      </c>
      <c r="AN41" s="21" t="s">
        <v>631</v>
      </c>
    </row>
    <row r="42" spans="1:41" ht="98">
      <c r="A42" s="34" t="s">
        <v>110</v>
      </c>
      <c r="B42" s="33">
        <f t="shared" si="0"/>
        <v>2001</v>
      </c>
      <c r="C42" s="68" t="s">
        <v>197</v>
      </c>
      <c r="D42" s="25" t="s">
        <v>198</v>
      </c>
      <c r="E42" s="22">
        <v>2001</v>
      </c>
      <c r="F42" s="41" t="s">
        <v>368</v>
      </c>
      <c r="G42" s="27" t="s">
        <v>50</v>
      </c>
      <c r="H42" s="27" t="s">
        <v>369</v>
      </c>
      <c r="I42" s="50" t="s">
        <v>333</v>
      </c>
      <c r="J42" s="11" t="s">
        <v>331</v>
      </c>
      <c r="K42" s="17" t="s">
        <v>53</v>
      </c>
      <c r="L42" s="12" t="s">
        <v>52</v>
      </c>
      <c r="M42" t="s">
        <v>70</v>
      </c>
      <c r="N42" t="s">
        <v>54</v>
      </c>
      <c r="O42" t="s">
        <v>57</v>
      </c>
      <c r="P42" t="s">
        <v>54</v>
      </c>
      <c r="Q42" t="s">
        <v>487</v>
      </c>
      <c r="R42" s="12" t="s">
        <v>487</v>
      </c>
      <c r="S42" t="s">
        <v>54</v>
      </c>
      <c r="T42" t="s">
        <v>54</v>
      </c>
      <c r="U42" t="s">
        <v>54</v>
      </c>
      <c r="V42" t="s">
        <v>314</v>
      </c>
      <c r="W42" s="36" t="s">
        <v>608</v>
      </c>
      <c r="X42" s="36" t="s">
        <v>54</v>
      </c>
      <c r="Y42" s="36" t="s">
        <v>54</v>
      </c>
      <c r="Z42" t="s">
        <v>487</v>
      </c>
      <c r="AA42" s="36" t="s">
        <v>282</v>
      </c>
      <c r="AB42" s="36" t="s">
        <v>335</v>
      </c>
      <c r="AC42" t="s">
        <v>54</v>
      </c>
      <c r="AD42" t="s">
        <v>334</v>
      </c>
      <c r="AE42" t="s">
        <v>336</v>
      </c>
      <c r="AF42" s="11" t="s">
        <v>337</v>
      </c>
      <c r="AH42" t="s">
        <v>61</v>
      </c>
      <c r="AI42" s="15" t="s">
        <v>669</v>
      </c>
      <c r="AJ42" s="11" t="s">
        <v>338</v>
      </c>
      <c r="AK42" s="11" t="s">
        <v>500</v>
      </c>
      <c r="AL42" s="73" t="s">
        <v>630</v>
      </c>
      <c r="AM42" s="73" t="s">
        <v>630</v>
      </c>
      <c r="AN42" s="21" t="s">
        <v>631</v>
      </c>
    </row>
    <row r="43" spans="1:41" ht="84">
      <c r="A43" s="34" t="s">
        <v>111</v>
      </c>
      <c r="B43" s="33">
        <f t="shared" si="0"/>
        <v>2013</v>
      </c>
      <c r="C43" s="68" t="s">
        <v>199</v>
      </c>
      <c r="D43" s="29" t="s">
        <v>200</v>
      </c>
      <c r="E43" s="24">
        <v>2013</v>
      </c>
      <c r="F43" s="27" t="s">
        <v>370</v>
      </c>
      <c r="G43" s="27" t="s">
        <v>203</v>
      </c>
      <c r="H43" s="27" t="s">
        <v>214</v>
      </c>
      <c r="I43" s="13" t="s">
        <v>68</v>
      </c>
      <c r="J43" s="13" t="s">
        <v>512</v>
      </c>
      <c r="K43" s="17" t="s">
        <v>447</v>
      </c>
      <c r="L43" s="12" t="s">
        <v>265</v>
      </c>
      <c r="M43" s="12" t="s">
        <v>70</v>
      </c>
      <c r="N43" s="12" t="s">
        <v>54</v>
      </c>
      <c r="O43" s="12" t="s">
        <v>57</v>
      </c>
      <c r="P43" s="12" t="s">
        <v>54</v>
      </c>
      <c r="Q43" s="12" t="s">
        <v>78</v>
      </c>
      <c r="R43" s="13" t="s">
        <v>511</v>
      </c>
      <c r="S43" s="12" t="s">
        <v>54</v>
      </c>
      <c r="T43" s="12" t="s">
        <v>54</v>
      </c>
      <c r="U43" s="13" t="s">
        <v>54</v>
      </c>
      <c r="V43" s="12" t="s">
        <v>56</v>
      </c>
      <c r="W43" s="12" t="s">
        <v>606</v>
      </c>
      <c r="X43" s="12" t="s">
        <v>54</v>
      </c>
      <c r="Y43" s="12"/>
      <c r="Z43" t="s">
        <v>487</v>
      </c>
      <c r="AA43" s="12" t="s">
        <v>446</v>
      </c>
      <c r="AB43" s="12" t="s">
        <v>74</v>
      </c>
      <c r="AC43" s="12"/>
      <c r="AD43" s="12" t="s">
        <v>58</v>
      </c>
      <c r="AE43" s="12" t="s">
        <v>73</v>
      </c>
      <c r="AF43" s="12" t="s">
        <v>79</v>
      </c>
      <c r="AG43" s="12" t="s">
        <v>54</v>
      </c>
      <c r="AH43" s="12" t="s">
        <v>61</v>
      </c>
      <c r="AI43" s="17" t="s">
        <v>663</v>
      </c>
      <c r="AJ43" s="12" t="s">
        <v>75</v>
      </c>
      <c r="AK43" s="13" t="s">
        <v>72</v>
      </c>
      <c r="AL43" s="21" t="s">
        <v>632</v>
      </c>
      <c r="AM43" s="73" t="s">
        <v>632</v>
      </c>
      <c r="AN43" s="73" t="s">
        <v>631</v>
      </c>
    </row>
    <row r="44" spans="1:41" ht="30">
      <c r="A44" s="34" t="s">
        <v>112</v>
      </c>
      <c r="B44" s="33">
        <v>41040</v>
      </c>
      <c r="C44" s="68" t="s">
        <v>44</v>
      </c>
      <c r="D44" s="29" t="s">
        <v>49</v>
      </c>
      <c r="E44" s="30">
        <v>2008</v>
      </c>
      <c r="F44" s="27" t="s">
        <v>371</v>
      </c>
      <c r="G44" s="27" t="s">
        <v>50</v>
      </c>
      <c r="H44" s="27" t="s">
        <v>51</v>
      </c>
      <c r="J44" s="49" t="s">
        <v>451</v>
      </c>
      <c r="K44" s="15" t="s">
        <v>53</v>
      </c>
      <c r="L44" s="12" t="s">
        <v>52</v>
      </c>
      <c r="M44" t="s">
        <v>63</v>
      </c>
      <c r="N44" t="s">
        <v>54</v>
      </c>
      <c r="O44" t="s">
        <v>57</v>
      </c>
      <c r="P44" t="s">
        <v>54</v>
      </c>
      <c r="Q44" t="s">
        <v>78</v>
      </c>
      <c r="R44" s="11" t="s">
        <v>60</v>
      </c>
      <c r="S44" t="s">
        <v>54</v>
      </c>
      <c r="T44" t="s">
        <v>54</v>
      </c>
      <c r="U44" s="11" t="s">
        <v>55</v>
      </c>
      <c r="V44" t="s">
        <v>56</v>
      </c>
      <c r="W44" t="s">
        <v>609</v>
      </c>
      <c r="X44" t="s">
        <v>54</v>
      </c>
      <c r="Z44" t="s">
        <v>552</v>
      </c>
      <c r="AA44" t="s">
        <v>76</v>
      </c>
      <c r="AB44" t="s">
        <v>59</v>
      </c>
      <c r="AC44" t="s">
        <v>62</v>
      </c>
      <c r="AD44" t="s">
        <v>58</v>
      </c>
      <c r="AE44" t="s">
        <v>64</v>
      </c>
      <c r="AF44" s="11" t="s">
        <v>65</v>
      </c>
      <c r="AG44" t="s">
        <v>54</v>
      </c>
      <c r="AH44" s="14"/>
      <c r="AI44" s="15" t="s">
        <v>670</v>
      </c>
      <c r="AJ44" t="s">
        <v>66</v>
      </c>
      <c r="AK44" s="11" t="s">
        <v>450</v>
      </c>
      <c r="AL44" s="73" t="s">
        <v>630</v>
      </c>
      <c r="AM44" s="73" t="s">
        <v>630</v>
      </c>
      <c r="AN44" s="21" t="s">
        <v>631</v>
      </c>
    </row>
    <row r="45" spans="1:41" ht="378">
      <c r="A45" s="34" t="s">
        <v>113</v>
      </c>
      <c r="B45" s="33">
        <f t="shared" ref="B45:B54" si="1">E45</f>
        <v>2007</v>
      </c>
      <c r="C45" s="68" t="s">
        <v>201</v>
      </c>
      <c r="D45" s="29" t="s">
        <v>202</v>
      </c>
      <c r="E45" s="30">
        <v>2007</v>
      </c>
      <c r="F45" s="27" t="s">
        <v>372</v>
      </c>
      <c r="G45" s="27" t="s">
        <v>203</v>
      </c>
      <c r="H45" s="27" t="s">
        <v>373</v>
      </c>
      <c r="I45" s="45" t="s">
        <v>454</v>
      </c>
      <c r="J45" s="49" t="s">
        <v>455</v>
      </c>
      <c r="K45" s="17" t="s">
        <v>53</v>
      </c>
      <c r="L45" s="12" t="s">
        <v>52</v>
      </c>
      <c r="M45" t="s">
        <v>63</v>
      </c>
      <c r="N45" s="35" t="s">
        <v>54</v>
      </c>
      <c r="O45" s="35" t="s">
        <v>57</v>
      </c>
      <c r="P45" s="35" t="s">
        <v>266</v>
      </c>
      <c r="Q45" s="35" t="s">
        <v>78</v>
      </c>
      <c r="R45" s="13" t="s">
        <v>452</v>
      </c>
      <c r="S45" s="35" t="s">
        <v>54</v>
      </c>
      <c r="T45" s="35" t="s">
        <v>267</v>
      </c>
      <c r="U45" s="36"/>
      <c r="V45" s="35" t="s">
        <v>270</v>
      </c>
      <c r="W45" s="36" t="s">
        <v>606</v>
      </c>
      <c r="Z45" t="s">
        <v>566</v>
      </c>
      <c r="AA45" s="35" t="s">
        <v>76</v>
      </c>
      <c r="AB45" s="36"/>
      <c r="AD45" t="s">
        <v>272</v>
      </c>
      <c r="AE45" t="s">
        <v>273</v>
      </c>
      <c r="AF45" s="11" t="s">
        <v>274</v>
      </c>
      <c r="AG45" s="11" t="s">
        <v>54</v>
      </c>
      <c r="AH45" s="11" t="s">
        <v>275</v>
      </c>
      <c r="AI45" s="15" t="s">
        <v>671</v>
      </c>
      <c r="AJ45" s="11" t="s">
        <v>276</v>
      </c>
      <c r="AK45" s="11" t="s">
        <v>453</v>
      </c>
      <c r="AL45" s="21" t="s">
        <v>632</v>
      </c>
      <c r="AM45" s="21" t="s">
        <v>632</v>
      </c>
      <c r="AN45" s="21" t="s">
        <v>630</v>
      </c>
      <c r="AO45">
        <v>80</v>
      </c>
    </row>
    <row r="46" spans="1:41" ht="56">
      <c r="A46" s="34" t="s">
        <v>114</v>
      </c>
      <c r="B46" s="33">
        <f t="shared" si="1"/>
        <v>2004</v>
      </c>
      <c r="C46" s="68" t="s">
        <v>204</v>
      </c>
      <c r="D46" s="29" t="s">
        <v>205</v>
      </c>
      <c r="E46" s="31">
        <v>2004</v>
      </c>
      <c r="F46" s="41" t="s">
        <v>374</v>
      </c>
      <c r="G46" s="27" t="s">
        <v>203</v>
      </c>
      <c r="H46" s="27" t="s">
        <v>206</v>
      </c>
      <c r="I46" s="13" t="s">
        <v>501</v>
      </c>
      <c r="J46" s="13" t="s">
        <v>456</v>
      </c>
      <c r="K46" s="17" t="s">
        <v>53</v>
      </c>
      <c r="L46" s="12" t="s">
        <v>52</v>
      </c>
      <c r="M46" s="12"/>
      <c r="N46" s="12" t="s">
        <v>54</v>
      </c>
      <c r="O46" s="12" t="s">
        <v>57</v>
      </c>
      <c r="P46" s="12"/>
      <c r="Q46" s="12" t="s">
        <v>487</v>
      </c>
      <c r="R46" s="12" t="s">
        <v>487</v>
      </c>
      <c r="S46" s="12"/>
      <c r="T46" s="12"/>
      <c r="U46" s="12"/>
      <c r="V46" s="12" t="s">
        <v>270</v>
      </c>
      <c r="W46" s="12" t="s">
        <v>487</v>
      </c>
      <c r="X46" s="12"/>
      <c r="Y46" s="12"/>
      <c r="Z46" t="s">
        <v>487</v>
      </c>
      <c r="AA46" s="12" t="s">
        <v>282</v>
      </c>
      <c r="AB46" s="12"/>
      <c r="AC46" s="12"/>
      <c r="AD46" s="12" t="s">
        <v>54</v>
      </c>
      <c r="AE46" s="12" t="s">
        <v>457</v>
      </c>
      <c r="AF46" s="12" t="s">
        <v>279</v>
      </c>
      <c r="AG46" s="12" t="s">
        <v>54</v>
      </c>
      <c r="AH46" s="12" t="s">
        <v>275</v>
      </c>
      <c r="AI46" s="78" t="s">
        <v>676</v>
      </c>
      <c r="AJ46" s="13"/>
      <c r="AK46" s="13"/>
      <c r="AL46" s="21" t="s">
        <v>630</v>
      </c>
      <c r="AM46" s="73" t="s">
        <v>630</v>
      </c>
      <c r="AN46" s="73" t="s">
        <v>631</v>
      </c>
    </row>
    <row r="47" spans="1:41" ht="70">
      <c r="A47" s="34" t="s">
        <v>115</v>
      </c>
      <c r="B47" s="33">
        <f t="shared" si="1"/>
        <v>2007</v>
      </c>
      <c r="C47" s="68" t="s">
        <v>207</v>
      </c>
      <c r="D47" s="29" t="s">
        <v>208</v>
      </c>
      <c r="E47" s="31">
        <v>2007</v>
      </c>
      <c r="F47" s="41" t="s">
        <v>375</v>
      </c>
      <c r="G47" s="27" t="s">
        <v>203</v>
      </c>
      <c r="H47" s="27" t="s">
        <v>206</v>
      </c>
      <c r="I47" s="11" t="s">
        <v>458</v>
      </c>
      <c r="J47" s="15" t="s">
        <v>52</v>
      </c>
      <c r="K47" s="17" t="s">
        <v>53</v>
      </c>
      <c r="L47" s="12" t="s">
        <v>52</v>
      </c>
      <c r="M47" t="s">
        <v>63</v>
      </c>
      <c r="N47" t="s">
        <v>54</v>
      </c>
      <c r="O47" t="s">
        <v>57</v>
      </c>
      <c r="P47" t="s">
        <v>266</v>
      </c>
      <c r="Q47" t="s">
        <v>78</v>
      </c>
      <c r="R47" s="13" t="s">
        <v>502</v>
      </c>
      <c r="S47" t="s">
        <v>54</v>
      </c>
      <c r="V47" t="s">
        <v>284</v>
      </c>
      <c r="W47" s="36" t="s">
        <v>606</v>
      </c>
      <c r="Z47" t="s">
        <v>487</v>
      </c>
      <c r="AA47" t="s">
        <v>484</v>
      </c>
      <c r="AB47" s="11" t="s">
        <v>286</v>
      </c>
      <c r="AD47" t="s">
        <v>54</v>
      </c>
      <c r="AE47" t="s">
        <v>285</v>
      </c>
      <c r="AF47" s="11" t="s">
        <v>287</v>
      </c>
      <c r="AG47" s="11" t="s">
        <v>54</v>
      </c>
      <c r="AH47" s="11" t="s">
        <v>61</v>
      </c>
      <c r="AI47" s="15" t="s">
        <v>673</v>
      </c>
      <c r="AJ47" t="s">
        <v>288</v>
      </c>
      <c r="AK47" s="11" t="s">
        <v>289</v>
      </c>
      <c r="AL47" s="21" t="s">
        <v>630</v>
      </c>
      <c r="AM47" s="73" t="s">
        <v>630</v>
      </c>
      <c r="AN47" s="73" t="s">
        <v>631</v>
      </c>
    </row>
    <row r="48" spans="1:41" ht="56">
      <c r="A48" s="34" t="s">
        <v>116</v>
      </c>
      <c r="B48" s="33">
        <f t="shared" si="1"/>
        <v>2011</v>
      </c>
      <c r="C48" s="68" t="s">
        <v>210</v>
      </c>
      <c r="D48" s="29" t="s">
        <v>211</v>
      </c>
      <c r="E48" s="31">
        <v>2011</v>
      </c>
      <c r="F48" s="41" t="s">
        <v>376</v>
      </c>
      <c r="G48" s="27" t="s">
        <v>50</v>
      </c>
      <c r="H48" s="27" t="s">
        <v>377</v>
      </c>
      <c r="I48" s="11"/>
      <c r="J48" s="15" t="s">
        <v>52</v>
      </c>
      <c r="K48" s="54" t="s">
        <v>292</v>
      </c>
      <c r="L48" s="12" t="s">
        <v>52</v>
      </c>
      <c r="M48" t="s">
        <v>63</v>
      </c>
      <c r="O48" t="s">
        <v>57</v>
      </c>
      <c r="Q48" t="s">
        <v>487</v>
      </c>
      <c r="R48" s="12" t="s">
        <v>487</v>
      </c>
      <c r="U48"/>
      <c r="V48" t="s">
        <v>284</v>
      </c>
      <c r="W48" s="36" t="s">
        <v>487</v>
      </c>
      <c r="Z48" t="s">
        <v>487</v>
      </c>
      <c r="AA48" t="s">
        <v>484</v>
      </c>
      <c r="AB48" t="s">
        <v>294</v>
      </c>
      <c r="AE48" t="s">
        <v>460</v>
      </c>
      <c r="AI48" s="15" t="s">
        <v>672</v>
      </c>
      <c r="AK48" s="11" t="s">
        <v>459</v>
      </c>
      <c r="AL48" s="21" t="s">
        <v>632</v>
      </c>
      <c r="AM48" s="21" t="s">
        <v>632</v>
      </c>
      <c r="AN48" s="74" t="s">
        <v>630</v>
      </c>
    </row>
    <row r="49" spans="1:41" ht="409">
      <c r="A49" s="34" t="s">
        <v>227</v>
      </c>
      <c r="B49" s="33">
        <f t="shared" si="1"/>
        <v>2007</v>
      </c>
      <c r="C49" s="68" t="s">
        <v>212</v>
      </c>
      <c r="D49" s="29" t="s">
        <v>213</v>
      </c>
      <c r="E49" s="31">
        <v>2007</v>
      </c>
      <c r="F49" s="41" t="s">
        <v>378</v>
      </c>
      <c r="G49" s="27" t="s">
        <v>203</v>
      </c>
      <c r="H49" s="27" t="s">
        <v>214</v>
      </c>
      <c r="I49" s="50" t="s">
        <v>461</v>
      </c>
      <c r="J49" s="11" t="s">
        <v>503</v>
      </c>
      <c r="K49" s="15" t="s">
        <v>53</v>
      </c>
      <c r="L49" s="12" t="s">
        <v>52</v>
      </c>
      <c r="M49" s="35" t="s">
        <v>70</v>
      </c>
      <c r="N49" s="35" t="s">
        <v>54</v>
      </c>
      <c r="O49" s="35" t="s">
        <v>57</v>
      </c>
      <c r="P49" t="s">
        <v>266</v>
      </c>
      <c r="Q49" s="35" t="s">
        <v>487</v>
      </c>
      <c r="R49" s="12" t="s">
        <v>487</v>
      </c>
      <c r="S49" s="35" t="s">
        <v>54</v>
      </c>
      <c r="T49" s="35" t="s">
        <v>54</v>
      </c>
      <c r="U49" s="35" t="s">
        <v>54</v>
      </c>
      <c r="V49" s="35" t="s">
        <v>56</v>
      </c>
      <c r="W49" s="36" t="s">
        <v>487</v>
      </c>
      <c r="Z49" t="s">
        <v>487</v>
      </c>
      <c r="AA49" t="s">
        <v>446</v>
      </c>
      <c r="AB49" s="15" t="s">
        <v>299</v>
      </c>
      <c r="AF49" s="11" t="s">
        <v>300</v>
      </c>
      <c r="AG49" t="s">
        <v>54</v>
      </c>
      <c r="AH49" t="s">
        <v>61</v>
      </c>
      <c r="AI49" s="15" t="s">
        <v>677</v>
      </c>
      <c r="AJ49" s="11" t="s">
        <v>301</v>
      </c>
      <c r="AL49" s="21" t="s">
        <v>630</v>
      </c>
      <c r="AM49" s="21" t="s">
        <v>630</v>
      </c>
      <c r="AN49" s="21" t="s">
        <v>631</v>
      </c>
    </row>
    <row r="50" spans="1:41" ht="31" customHeight="1">
      <c r="A50" s="34" t="s">
        <v>228</v>
      </c>
      <c r="B50" s="33">
        <f t="shared" si="1"/>
        <v>2003</v>
      </c>
      <c r="C50" s="29" t="s">
        <v>215</v>
      </c>
      <c r="D50" s="29" t="s">
        <v>216</v>
      </c>
      <c r="E50" s="31">
        <v>2003</v>
      </c>
      <c r="F50" s="41" t="s">
        <v>379</v>
      </c>
      <c r="G50" s="27" t="s">
        <v>50</v>
      </c>
      <c r="H50" s="27" t="s">
        <v>360</v>
      </c>
      <c r="I50" s="11" t="s">
        <v>302</v>
      </c>
      <c r="J50" s="11" t="s">
        <v>303</v>
      </c>
      <c r="K50" s="15" t="s">
        <v>292</v>
      </c>
      <c r="L50" s="12" t="s">
        <v>52</v>
      </c>
      <c r="M50" s="35"/>
      <c r="N50" t="s">
        <v>54</v>
      </c>
      <c r="O50" s="35" t="s">
        <v>57</v>
      </c>
      <c r="Q50" s="35" t="s">
        <v>487</v>
      </c>
      <c r="R50" s="12" t="s">
        <v>487</v>
      </c>
      <c r="S50" s="35" t="s">
        <v>54</v>
      </c>
      <c r="T50" t="s">
        <v>305</v>
      </c>
      <c r="U50" s="35"/>
      <c r="V50" t="s">
        <v>284</v>
      </c>
      <c r="W50" s="35" t="s">
        <v>307</v>
      </c>
      <c r="Z50" t="s">
        <v>487</v>
      </c>
      <c r="AA50" t="s">
        <v>282</v>
      </c>
      <c r="AB50" s="11" t="s">
        <v>309</v>
      </c>
      <c r="AD50" s="12" t="s">
        <v>58</v>
      </c>
      <c r="AE50" t="s">
        <v>310</v>
      </c>
      <c r="AF50" s="11" t="s">
        <v>311</v>
      </c>
      <c r="AH50" t="s">
        <v>61</v>
      </c>
      <c r="AI50" s="15" t="s">
        <v>674</v>
      </c>
      <c r="AJ50" s="11" t="s">
        <v>312</v>
      </c>
      <c r="AL50" s="21" t="s">
        <v>632</v>
      </c>
      <c r="AM50" s="21" t="s">
        <v>632</v>
      </c>
      <c r="AN50" s="74" t="s">
        <v>630</v>
      </c>
    </row>
    <row r="51" spans="1:41" ht="154">
      <c r="A51" s="34" t="s">
        <v>229</v>
      </c>
      <c r="B51" s="33">
        <f t="shared" si="1"/>
        <v>2006</v>
      </c>
      <c r="C51" s="68" t="s">
        <v>217</v>
      </c>
      <c r="D51" s="29" t="s">
        <v>218</v>
      </c>
      <c r="E51" s="31">
        <v>2006</v>
      </c>
      <c r="F51" s="41" t="s">
        <v>380</v>
      </c>
      <c r="G51" s="27" t="s">
        <v>203</v>
      </c>
      <c r="H51" s="27" t="s">
        <v>381</v>
      </c>
      <c r="I51" s="50" t="s">
        <v>506</v>
      </c>
      <c r="K51" s="15" t="s">
        <v>447</v>
      </c>
      <c r="L51" s="12" t="s">
        <v>265</v>
      </c>
      <c r="M51" t="s">
        <v>70</v>
      </c>
      <c r="N51" s="11"/>
      <c r="O51" t="s">
        <v>57</v>
      </c>
      <c r="P51" t="s">
        <v>266</v>
      </c>
      <c r="Q51" t="s">
        <v>487</v>
      </c>
      <c r="R51" s="12" t="s">
        <v>487</v>
      </c>
      <c r="S51" t="s">
        <v>54</v>
      </c>
      <c r="T51" t="s">
        <v>54</v>
      </c>
      <c r="U51" t="s">
        <v>54</v>
      </c>
      <c r="V51" t="s">
        <v>314</v>
      </c>
      <c r="W51" s="36" t="s">
        <v>487</v>
      </c>
      <c r="X51" s="36" t="s">
        <v>54</v>
      </c>
      <c r="Y51" s="36" t="s">
        <v>54</v>
      </c>
      <c r="Z51" t="s">
        <v>546</v>
      </c>
      <c r="AA51" s="36" t="s">
        <v>76</v>
      </c>
      <c r="AB51" s="36" t="s">
        <v>315</v>
      </c>
      <c r="AD51" t="s">
        <v>54</v>
      </c>
      <c r="AE51" t="s">
        <v>316</v>
      </c>
      <c r="AF51" s="11" t="s">
        <v>319</v>
      </c>
      <c r="AH51" t="s">
        <v>61</v>
      </c>
      <c r="AI51" s="15" t="s">
        <v>653</v>
      </c>
      <c r="AJ51" s="11" t="s">
        <v>320</v>
      </c>
      <c r="AK51" s="11" t="s">
        <v>318</v>
      </c>
      <c r="AL51" s="21" t="s">
        <v>630</v>
      </c>
      <c r="AM51" s="21" t="s">
        <v>630</v>
      </c>
      <c r="AN51" s="73" t="s">
        <v>631</v>
      </c>
    </row>
    <row r="52" spans="1:41" ht="182">
      <c r="A52" s="34" t="s">
        <v>209</v>
      </c>
      <c r="B52" s="33">
        <f t="shared" si="1"/>
        <v>2006</v>
      </c>
      <c r="C52" s="68" t="s">
        <v>219</v>
      </c>
      <c r="D52" s="29" t="s">
        <v>220</v>
      </c>
      <c r="E52" s="31">
        <v>2006</v>
      </c>
      <c r="F52" s="41" t="s">
        <v>382</v>
      </c>
      <c r="G52" s="27" t="s">
        <v>50</v>
      </c>
      <c r="H52" s="27" t="s">
        <v>221</v>
      </c>
      <c r="I52" s="11" t="s">
        <v>505</v>
      </c>
      <c r="J52" s="15" t="s">
        <v>52</v>
      </c>
      <c r="K52" s="17" t="s">
        <v>447</v>
      </c>
      <c r="L52" s="35" t="s">
        <v>449</v>
      </c>
      <c r="M52" t="s">
        <v>63</v>
      </c>
      <c r="N52" t="s">
        <v>54</v>
      </c>
      <c r="O52" t="s">
        <v>57</v>
      </c>
      <c r="P52" t="s">
        <v>462</v>
      </c>
      <c r="Q52" t="s">
        <v>78</v>
      </c>
      <c r="R52" s="13" t="s">
        <v>504</v>
      </c>
      <c r="S52" t="s">
        <v>54</v>
      </c>
      <c r="V52" t="s">
        <v>284</v>
      </c>
      <c r="W52" s="36" t="s">
        <v>613</v>
      </c>
      <c r="Z52" t="s">
        <v>566</v>
      </c>
      <c r="AA52" t="s">
        <v>446</v>
      </c>
      <c r="AB52" s="11" t="s">
        <v>286</v>
      </c>
      <c r="AD52" t="s">
        <v>54</v>
      </c>
      <c r="AE52" t="s">
        <v>285</v>
      </c>
      <c r="AF52" s="11" t="s">
        <v>287</v>
      </c>
      <c r="AG52" s="11" t="s">
        <v>54</v>
      </c>
      <c r="AH52" s="11" t="s">
        <v>61</v>
      </c>
      <c r="AI52" s="15" t="s">
        <v>647</v>
      </c>
      <c r="AJ52" t="s">
        <v>288</v>
      </c>
      <c r="AK52" s="11" t="s">
        <v>289</v>
      </c>
      <c r="AL52" s="21" t="s">
        <v>632</v>
      </c>
      <c r="AM52" s="21" t="s">
        <v>632</v>
      </c>
      <c r="AN52" s="73" t="s">
        <v>631</v>
      </c>
    </row>
    <row r="53" spans="1:41" ht="84">
      <c r="A53" s="34" t="s">
        <v>230</v>
      </c>
      <c r="B53" s="33">
        <f t="shared" si="1"/>
        <v>2012</v>
      </c>
      <c r="C53" s="29" t="s">
        <v>222</v>
      </c>
      <c r="D53" s="29" t="s">
        <v>223</v>
      </c>
      <c r="E53" s="31">
        <v>2012</v>
      </c>
      <c r="F53" s="27" t="s">
        <v>383</v>
      </c>
      <c r="G53" s="27" t="s">
        <v>50</v>
      </c>
      <c r="H53" s="27" t="s">
        <v>214</v>
      </c>
      <c r="I53" s="13" t="s">
        <v>463</v>
      </c>
      <c r="J53" s="13"/>
      <c r="K53" s="17" t="s">
        <v>292</v>
      </c>
      <c r="L53" s="12" t="s">
        <v>52</v>
      </c>
      <c r="M53" s="12" t="s">
        <v>63</v>
      </c>
      <c r="N53" s="12" t="s">
        <v>54</v>
      </c>
      <c r="O53" s="12" t="s">
        <v>57</v>
      </c>
      <c r="P53" s="12" t="s">
        <v>54</v>
      </c>
      <c r="Q53" s="12" t="s">
        <v>78</v>
      </c>
      <c r="R53" s="13" t="s">
        <v>487</v>
      </c>
      <c r="S53" s="12" t="s">
        <v>54</v>
      </c>
      <c r="T53" s="12" t="s">
        <v>54</v>
      </c>
      <c r="U53" s="13" t="s">
        <v>54</v>
      </c>
      <c r="V53" s="12" t="s">
        <v>56</v>
      </c>
      <c r="W53" s="12" t="s">
        <v>610</v>
      </c>
      <c r="X53" s="12" t="s">
        <v>54</v>
      </c>
      <c r="Y53" s="12"/>
      <c r="Z53" t="s">
        <v>546</v>
      </c>
      <c r="AA53" s="12" t="s">
        <v>446</v>
      </c>
      <c r="AB53" s="12"/>
      <c r="AC53" s="12"/>
      <c r="AD53" s="12" t="s">
        <v>58</v>
      </c>
      <c r="AE53" s="12" t="s">
        <v>73</v>
      </c>
      <c r="AF53" s="12" t="s">
        <v>79</v>
      </c>
      <c r="AG53" s="12" t="s">
        <v>54</v>
      </c>
      <c r="AH53" s="12" t="s">
        <v>61</v>
      </c>
      <c r="AI53" s="17" t="s">
        <v>663</v>
      </c>
      <c r="AJ53" s="12" t="s">
        <v>75</v>
      </c>
      <c r="AK53" s="13" t="s">
        <v>72</v>
      </c>
      <c r="AL53" s="21" t="s">
        <v>630</v>
      </c>
      <c r="AM53" s="73" t="s">
        <v>630</v>
      </c>
      <c r="AN53" s="73" t="s">
        <v>630</v>
      </c>
    </row>
    <row r="54" spans="1:41" ht="378">
      <c r="A54" s="34" t="s">
        <v>231</v>
      </c>
      <c r="B54" s="33">
        <f t="shared" si="1"/>
        <v>2012</v>
      </c>
      <c r="C54" s="29" t="s">
        <v>224</v>
      </c>
      <c r="D54" s="29" t="s">
        <v>225</v>
      </c>
      <c r="E54" s="31">
        <v>2012</v>
      </c>
      <c r="F54" s="27" t="s">
        <v>384</v>
      </c>
      <c r="G54" s="27" t="s">
        <v>203</v>
      </c>
      <c r="H54" s="27" t="s">
        <v>226</v>
      </c>
      <c r="I54" s="50" t="s">
        <v>264</v>
      </c>
      <c r="J54" s="55" t="s">
        <v>52</v>
      </c>
      <c r="K54" s="17" t="s">
        <v>447</v>
      </c>
      <c r="L54" s="35" t="s">
        <v>265</v>
      </c>
      <c r="M54" t="s">
        <v>63</v>
      </c>
      <c r="N54" s="35" t="s">
        <v>54</v>
      </c>
      <c r="O54" s="35" t="s">
        <v>57</v>
      </c>
      <c r="P54" s="35" t="s">
        <v>266</v>
      </c>
      <c r="Q54" s="35" t="s">
        <v>78</v>
      </c>
      <c r="R54" s="13" t="s">
        <v>611</v>
      </c>
      <c r="S54" s="35" t="s">
        <v>54</v>
      </c>
      <c r="T54" s="35" t="s">
        <v>267</v>
      </c>
      <c r="U54" s="36" t="s">
        <v>269</v>
      </c>
      <c r="V54" s="35" t="s">
        <v>270</v>
      </c>
      <c r="W54" s="36" t="s">
        <v>612</v>
      </c>
      <c r="AA54" s="35" t="s">
        <v>76</v>
      </c>
      <c r="AB54" s="36" t="s">
        <v>271</v>
      </c>
      <c r="AD54" t="s">
        <v>272</v>
      </c>
      <c r="AE54" t="s">
        <v>273</v>
      </c>
      <c r="AF54" s="11" t="s">
        <v>274</v>
      </c>
      <c r="AG54" s="11" t="s">
        <v>54</v>
      </c>
      <c r="AH54" s="11" t="s">
        <v>275</v>
      </c>
      <c r="AI54" s="15" t="s">
        <v>671</v>
      </c>
      <c r="AJ54" s="11" t="s">
        <v>276</v>
      </c>
      <c r="AK54" s="11" t="s">
        <v>277</v>
      </c>
      <c r="AL54" s="21" t="s">
        <v>630</v>
      </c>
      <c r="AM54" s="21" t="s">
        <v>632</v>
      </c>
      <c r="AN54" s="73" t="s">
        <v>631</v>
      </c>
      <c r="AO54">
        <v>94</v>
      </c>
    </row>
    <row r="57" spans="1:41">
      <c r="H57" s="38">
        <f ca="1">TODAY()</f>
        <v>42589</v>
      </c>
    </row>
    <row r="58" spans="1:41">
      <c r="H58" s="38">
        <v>42612</v>
      </c>
    </row>
    <row r="59" spans="1:41">
      <c r="H59">
        <f ca="1">H58-H57</f>
        <v>23</v>
      </c>
      <c r="I59" s="15">
        <f ca="1">H59*8</f>
        <v>184</v>
      </c>
    </row>
  </sheetData>
  <autoFilter ref="A2:AN54"/>
  <sortState ref="A6:AK37">
    <sortCondition ref="AK37"/>
  </sortState>
  <mergeCells count="1">
    <mergeCell ref="C1:H1"/>
  </mergeCells>
  <phoneticPr fontId="14" type="noConversion"/>
  <hyperlinks>
    <hyperlink ref="A3" r:id="rId1" display="s1"/>
    <hyperlink ref="A5" r:id="rId2" display="s3"/>
    <hyperlink ref="A6" r:id="rId3" display="s4"/>
    <hyperlink ref="A7" r:id="rId4" display="s5"/>
    <hyperlink ref="A8" r:id="rId5" display="s6"/>
    <hyperlink ref="A9" r:id="rId6" display="s7"/>
    <hyperlink ref="A10" r:id="rId7" display="s8"/>
    <hyperlink ref="A11" r:id="rId8" display="s9"/>
    <hyperlink ref="A12" r:id="rId9"/>
    <hyperlink ref="A13" r:id="rId10"/>
    <hyperlink ref="A14" r:id="rId11"/>
    <hyperlink ref="A15" r:id="rId12"/>
    <hyperlink ref="A16" r:id="rId13"/>
    <hyperlink ref="A17" r:id="rId14"/>
    <hyperlink ref="A18" r:id="rId15"/>
    <hyperlink ref="A19" r:id="rId16"/>
    <hyperlink ref="A20" r:id="rId17"/>
    <hyperlink ref="A21" r:id="rId18"/>
    <hyperlink ref="A22" r:id="rId19"/>
    <hyperlink ref="A23" r:id="rId20"/>
    <hyperlink ref="A24" r:id="rId21"/>
    <hyperlink ref="A25" r:id="rId22"/>
    <hyperlink ref="A26" r:id="rId23"/>
    <hyperlink ref="A27" r:id="rId24"/>
    <hyperlink ref="A28" r:id="rId25"/>
    <hyperlink ref="A29" r:id="rId26"/>
    <hyperlink ref="A30" r:id="rId27"/>
    <hyperlink ref="A31" r:id="rId28"/>
    <hyperlink ref="A32" r:id="rId29"/>
    <hyperlink ref="A33" r:id="rId30"/>
    <hyperlink ref="A34" r:id="rId31"/>
    <hyperlink ref="A35" r:id="rId32"/>
    <hyperlink ref="A36" r:id="rId33"/>
    <hyperlink ref="A39" r:id="rId34"/>
    <hyperlink ref="A40" r:id="rId35"/>
    <hyperlink ref="A41" r:id="rId36"/>
    <hyperlink ref="A42" r:id="rId37"/>
    <hyperlink ref="A43" r:id="rId38"/>
    <hyperlink ref="A44" r:id="rId39"/>
    <hyperlink ref="A45" r:id="rId40"/>
    <hyperlink ref="A47" r:id="rId41"/>
    <hyperlink ref="A48" r:id="rId42"/>
    <hyperlink ref="A51" r:id="rId43"/>
    <hyperlink ref="A52" r:id="rId44"/>
    <hyperlink ref="A53" r:id="rId45"/>
    <hyperlink ref="A54" r:id="rId46"/>
    <hyperlink ref="A4" r:id="rId47" display="s2"/>
    <hyperlink ref="A49" r:id="rId48"/>
    <hyperlink ref="A50" r:id="rId49"/>
    <hyperlink ref="A46" r:id="rId50"/>
    <hyperlink ref="A38" r:id="rId51"/>
    <hyperlink ref="A37" r:id="rId52"/>
  </hyperlinks>
  <pageMargins left="0.511811024" right="0.511811024" top="0.78740157499999996" bottom="0.78740157499999996" header="0.31496062000000002" footer="0.31496062000000002"/>
  <pageSetup paperSize="9" scale="26" fitToWidth="0" fitToHeight="0" orientation="portrait"/>
  <legacyDrawing r:id="rId5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3" sqref="A3"/>
    </sheetView>
  </sheetViews>
  <sheetFormatPr baseColWidth="10" defaultColWidth="8.83203125" defaultRowHeight="14" x14ac:dyDescent="0"/>
  <cols>
    <col min="1" max="1" width="7.83203125" customWidth="1"/>
    <col min="2" max="2" width="45" customWidth="1"/>
    <col min="3" max="3" width="41.33203125" bestFit="1" customWidth="1"/>
    <col min="4" max="4" width="26.6640625" customWidth="1"/>
  </cols>
  <sheetData>
    <row r="1" spans="1:4">
      <c r="A1" s="1" t="s">
        <v>7</v>
      </c>
      <c r="B1" s="1" t="s">
        <v>0</v>
      </c>
      <c r="C1" s="1" t="s">
        <v>1</v>
      </c>
      <c r="D1" s="1" t="s">
        <v>2</v>
      </c>
    </row>
    <row r="2" spans="1:4">
      <c r="A2" t="s">
        <v>8</v>
      </c>
      <c r="B2" t="s">
        <v>45</v>
      </c>
      <c r="C2" t="s">
        <v>47</v>
      </c>
    </row>
    <row r="3" spans="1:4">
      <c r="A3" t="s">
        <v>9</v>
      </c>
      <c r="B3" t="s">
        <v>46</v>
      </c>
      <c r="C3" t="s">
        <v>47</v>
      </c>
    </row>
  </sheetData>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baseColWidth="10" defaultColWidth="8.83203125" defaultRowHeight="14" x14ac:dyDescent="0"/>
  <sheetData>
    <row r="1" spans="1:2">
      <c r="A1" s="2" t="s">
        <v>10</v>
      </c>
      <c r="B1" s="1" t="s">
        <v>7</v>
      </c>
    </row>
    <row r="2" spans="1:2">
      <c r="A2" t="s">
        <v>43</v>
      </c>
      <c r="B2" t="s">
        <v>8</v>
      </c>
    </row>
  </sheetData>
  <pageMargins left="0.511811024" right="0.511811024" top="0.78740157499999996" bottom="0.78740157499999996" header="0.31496062000000002" footer="0.3149606200000000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G36" sqref="G36"/>
    </sheetView>
  </sheetViews>
  <sheetFormatPr baseColWidth="10" defaultRowHeight="14" x14ac:dyDescent="0"/>
  <cols>
    <col min="1" max="1" width="26.6640625" bestFit="1" customWidth="1"/>
  </cols>
  <sheetData>
    <row r="1" spans="1:1">
      <c r="A1" s="39" t="s">
        <v>346</v>
      </c>
    </row>
    <row r="2" spans="1:1">
      <c r="A2" t="s">
        <v>347</v>
      </c>
    </row>
    <row r="3" spans="1:1">
      <c r="A3" t="s">
        <v>351</v>
      </c>
    </row>
    <row r="4" spans="1:1">
      <c r="A4" t="s">
        <v>348</v>
      </c>
    </row>
    <row r="5" spans="1:1">
      <c r="A5" t="s">
        <v>349</v>
      </c>
    </row>
    <row r="6" spans="1:1">
      <c r="A6" t="s">
        <v>350</v>
      </c>
    </row>
    <row r="7" spans="1:1">
      <c r="A7" t="s">
        <v>352</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4"/>
  <sheetViews>
    <sheetView topLeftCell="A4" workbookViewId="0">
      <selection activeCell="A34" sqref="A34"/>
    </sheetView>
  </sheetViews>
  <sheetFormatPr baseColWidth="10" defaultRowHeight="14" x14ac:dyDescent="0"/>
  <cols>
    <col min="1" max="1" width="19.83203125" bestFit="1" customWidth="1"/>
    <col min="2" max="39" width="3.83203125" style="21" bestFit="1" customWidth="1"/>
  </cols>
  <sheetData>
    <row r="1" spans="1:39">
      <c r="A1" s="42" t="s">
        <v>421</v>
      </c>
      <c r="B1" s="21" t="s">
        <v>85</v>
      </c>
      <c r="C1" s="21" t="s">
        <v>86</v>
      </c>
      <c r="D1" s="21" t="s">
        <v>87</v>
      </c>
      <c r="E1" s="21" t="s">
        <v>88</v>
      </c>
      <c r="F1" s="21" t="s">
        <v>89</v>
      </c>
      <c r="G1" s="21" t="s">
        <v>90</v>
      </c>
      <c r="H1" s="21" t="s">
        <v>91</v>
      </c>
      <c r="I1" s="21" t="s">
        <v>92</v>
      </c>
      <c r="J1" s="21" t="s">
        <v>93</v>
      </c>
      <c r="K1" s="21" t="s">
        <v>94</v>
      </c>
      <c r="L1" s="21" t="s">
        <v>95</v>
      </c>
      <c r="M1" s="21" t="s">
        <v>96</v>
      </c>
      <c r="N1" s="21" t="s">
        <v>97</v>
      </c>
      <c r="O1" s="21" t="s">
        <v>98</v>
      </c>
      <c r="P1" s="21" t="s">
        <v>99</v>
      </c>
      <c r="Q1" s="21" t="s">
        <v>100</v>
      </c>
      <c r="R1" s="21" t="s">
        <v>101</v>
      </c>
      <c r="S1" s="21" t="s">
        <v>102</v>
      </c>
      <c r="T1" s="21" t="s">
        <v>103</v>
      </c>
      <c r="U1" s="21" t="s">
        <v>104</v>
      </c>
      <c r="V1" s="21" t="s">
        <v>105</v>
      </c>
      <c r="W1" s="21" t="s">
        <v>106</v>
      </c>
      <c r="X1" s="21" t="s">
        <v>107</v>
      </c>
      <c r="Y1" s="21" t="s">
        <v>108</v>
      </c>
      <c r="Z1" s="21" t="s">
        <v>109</v>
      </c>
      <c r="AA1" s="21" t="s">
        <v>110</v>
      </c>
      <c r="AB1" s="21" t="s">
        <v>111</v>
      </c>
      <c r="AC1" s="21" t="s">
        <v>112</v>
      </c>
      <c r="AD1" s="21" t="s">
        <v>113</v>
      </c>
      <c r="AE1" s="21" t="s">
        <v>114</v>
      </c>
      <c r="AF1" s="21" t="s">
        <v>115</v>
      </c>
      <c r="AG1" s="21" t="s">
        <v>116</v>
      </c>
      <c r="AH1" s="21" t="s">
        <v>227</v>
      </c>
      <c r="AI1" s="21" t="s">
        <v>228</v>
      </c>
      <c r="AJ1" s="21" t="s">
        <v>229</v>
      </c>
      <c r="AK1" s="21" t="s">
        <v>209</v>
      </c>
      <c r="AL1" s="21" t="s">
        <v>230</v>
      </c>
      <c r="AM1" s="21" t="s">
        <v>231</v>
      </c>
    </row>
    <row r="2" spans="1:39">
      <c r="A2" t="s">
        <v>23</v>
      </c>
      <c r="B2" s="21" t="s">
        <v>323</v>
      </c>
      <c r="C2" s="21" t="s">
        <v>323</v>
      </c>
      <c r="D2" s="21" t="s">
        <v>323</v>
      </c>
      <c r="E2" s="21" t="s">
        <v>323</v>
      </c>
      <c r="F2" s="21" t="s">
        <v>323</v>
      </c>
      <c r="G2" s="21" t="s">
        <v>323</v>
      </c>
      <c r="H2" s="21" t="s">
        <v>323</v>
      </c>
      <c r="I2" s="21" t="s">
        <v>323</v>
      </c>
      <c r="J2" s="21" t="s">
        <v>323</v>
      </c>
      <c r="K2" s="21" t="s">
        <v>323</v>
      </c>
      <c r="L2" s="21" t="s">
        <v>323</v>
      </c>
      <c r="M2" s="21" t="s">
        <v>323</v>
      </c>
      <c r="N2" s="21" t="s">
        <v>323</v>
      </c>
      <c r="O2" s="21" t="s">
        <v>323</v>
      </c>
      <c r="P2" s="21" t="s">
        <v>323</v>
      </c>
      <c r="Q2" s="21" t="s">
        <v>323</v>
      </c>
      <c r="R2" s="21" t="s">
        <v>323</v>
      </c>
      <c r="S2" s="21" t="s">
        <v>323</v>
      </c>
      <c r="T2" s="21" t="s">
        <v>323</v>
      </c>
      <c r="U2" s="21" t="s">
        <v>323</v>
      </c>
      <c r="V2" s="21" t="s">
        <v>323</v>
      </c>
      <c r="W2" s="21" t="s">
        <v>323</v>
      </c>
      <c r="X2" s="21" t="s">
        <v>323</v>
      </c>
      <c r="Y2" s="21" t="s">
        <v>323</v>
      </c>
      <c r="Z2" s="21" t="s">
        <v>323</v>
      </c>
      <c r="AA2" s="21" t="s">
        <v>323</v>
      </c>
      <c r="AB2" s="21" t="s">
        <v>323</v>
      </c>
      <c r="AC2" s="21" t="s">
        <v>323</v>
      </c>
      <c r="AD2" s="21" t="s">
        <v>323</v>
      </c>
      <c r="AE2" s="21" t="s">
        <v>323</v>
      </c>
      <c r="AF2" s="21" t="s">
        <v>323</v>
      </c>
      <c r="AG2" s="21" t="s">
        <v>323</v>
      </c>
      <c r="AH2" s="21" t="s">
        <v>323</v>
      </c>
      <c r="AI2" s="21" t="s">
        <v>323</v>
      </c>
      <c r="AJ2" s="21" t="s">
        <v>323</v>
      </c>
      <c r="AK2" s="21" t="s">
        <v>323</v>
      </c>
      <c r="AL2" s="21" t="s">
        <v>323</v>
      </c>
      <c r="AM2" s="21" t="s">
        <v>323</v>
      </c>
    </row>
    <row r="3" spans="1:39">
      <c r="A3" t="s">
        <v>3</v>
      </c>
      <c r="B3" s="21" t="s">
        <v>323</v>
      </c>
      <c r="C3" s="21" t="s">
        <v>323</v>
      </c>
      <c r="D3" s="21" t="s">
        <v>323</v>
      </c>
      <c r="E3" s="21" t="s">
        <v>323</v>
      </c>
      <c r="F3" s="21" t="s">
        <v>323</v>
      </c>
      <c r="G3" s="21" t="s">
        <v>323</v>
      </c>
      <c r="H3" s="21" t="s">
        <v>323</v>
      </c>
      <c r="I3" s="21" t="s">
        <v>323</v>
      </c>
      <c r="J3" s="21" t="s">
        <v>323</v>
      </c>
      <c r="K3" s="21" t="s">
        <v>323</v>
      </c>
      <c r="L3" s="21" t="s">
        <v>323</v>
      </c>
      <c r="M3" s="21" t="s">
        <v>323</v>
      </c>
      <c r="N3" s="21" t="s">
        <v>323</v>
      </c>
      <c r="O3" s="21" t="s">
        <v>323</v>
      </c>
      <c r="P3" s="21" t="s">
        <v>323</v>
      </c>
      <c r="Q3" s="21" t="s">
        <v>323</v>
      </c>
      <c r="R3" s="21" t="s">
        <v>323</v>
      </c>
      <c r="S3" s="21" t="s">
        <v>323</v>
      </c>
      <c r="T3" s="21" t="s">
        <v>323</v>
      </c>
      <c r="U3" s="21" t="s">
        <v>323</v>
      </c>
      <c r="V3" s="21" t="s">
        <v>323</v>
      </c>
      <c r="W3" s="21" t="s">
        <v>323</v>
      </c>
      <c r="X3" s="21" t="s">
        <v>323</v>
      </c>
      <c r="Y3" s="21" t="s">
        <v>323</v>
      </c>
      <c r="Z3" s="21" t="s">
        <v>323</v>
      </c>
      <c r="AA3" s="21" t="s">
        <v>323</v>
      </c>
      <c r="AB3" s="21" t="s">
        <v>323</v>
      </c>
      <c r="AC3" s="21" t="s">
        <v>323</v>
      </c>
      <c r="AD3" s="21" t="s">
        <v>323</v>
      </c>
      <c r="AE3" s="21" t="s">
        <v>323</v>
      </c>
      <c r="AF3" s="21" t="s">
        <v>323</v>
      </c>
      <c r="AG3" s="21" t="s">
        <v>323</v>
      </c>
      <c r="AH3" s="21" t="s">
        <v>323</v>
      </c>
      <c r="AI3" s="21" t="s">
        <v>323</v>
      </c>
      <c r="AJ3" s="21" t="s">
        <v>323</v>
      </c>
      <c r="AK3" s="21" t="s">
        <v>323</v>
      </c>
      <c r="AL3" s="21" t="s">
        <v>323</v>
      </c>
      <c r="AM3" s="21" t="s">
        <v>323</v>
      </c>
    </row>
    <row r="4" spans="1:39">
      <c r="A4" t="s">
        <v>48</v>
      </c>
      <c r="B4" s="21" t="s">
        <v>323</v>
      </c>
      <c r="C4" s="21" t="s">
        <v>323</v>
      </c>
      <c r="D4" s="21" t="s">
        <v>323</v>
      </c>
      <c r="E4" s="21" t="s">
        <v>323</v>
      </c>
      <c r="F4" s="21" t="s">
        <v>323</v>
      </c>
      <c r="G4" s="21" t="s">
        <v>323</v>
      </c>
      <c r="H4" s="21" t="s">
        <v>323</v>
      </c>
      <c r="I4" s="21" t="s">
        <v>323</v>
      </c>
      <c r="J4" s="21" t="s">
        <v>323</v>
      </c>
      <c r="K4" s="21" t="s">
        <v>323</v>
      </c>
      <c r="L4" s="21" t="s">
        <v>323</v>
      </c>
      <c r="M4" s="21" t="s">
        <v>323</v>
      </c>
      <c r="N4" s="21" t="s">
        <v>323</v>
      </c>
      <c r="O4" s="21" t="s">
        <v>323</v>
      </c>
      <c r="P4" s="21" t="s">
        <v>323</v>
      </c>
      <c r="Q4" s="21" t="s">
        <v>323</v>
      </c>
      <c r="R4" s="21" t="s">
        <v>323</v>
      </c>
      <c r="S4" s="21" t="s">
        <v>323</v>
      </c>
      <c r="T4" s="21" t="s">
        <v>323</v>
      </c>
      <c r="U4" s="21" t="s">
        <v>323</v>
      </c>
      <c r="V4" s="21" t="s">
        <v>323</v>
      </c>
      <c r="W4" s="21" t="s">
        <v>323</v>
      </c>
      <c r="X4" s="21" t="s">
        <v>323</v>
      </c>
      <c r="Y4" s="21" t="s">
        <v>323</v>
      </c>
      <c r="Z4" s="21" t="s">
        <v>323</v>
      </c>
      <c r="AA4" s="21" t="s">
        <v>323</v>
      </c>
      <c r="AB4" s="21" t="s">
        <v>323</v>
      </c>
      <c r="AC4" s="21" t="s">
        <v>323</v>
      </c>
      <c r="AD4" s="21" t="s">
        <v>323</v>
      </c>
      <c r="AE4" s="21" t="s">
        <v>323</v>
      </c>
      <c r="AF4" s="21" t="s">
        <v>323</v>
      </c>
      <c r="AG4" s="21" t="s">
        <v>323</v>
      </c>
      <c r="AH4" s="21" t="s">
        <v>323</v>
      </c>
      <c r="AI4" s="21" t="s">
        <v>323</v>
      </c>
      <c r="AJ4" s="21" t="s">
        <v>323</v>
      </c>
      <c r="AK4" s="21" t="s">
        <v>323</v>
      </c>
      <c r="AL4" s="21" t="s">
        <v>323</v>
      </c>
      <c r="AM4" s="21" t="s">
        <v>323</v>
      </c>
    </row>
    <row r="5" spans="1:39">
      <c r="A5" t="s">
        <v>4</v>
      </c>
      <c r="B5" s="21" t="s">
        <v>323</v>
      </c>
      <c r="C5" s="21" t="s">
        <v>323</v>
      </c>
      <c r="D5" s="21" t="s">
        <v>323</v>
      </c>
      <c r="E5" s="21" t="s">
        <v>323</v>
      </c>
      <c r="F5" s="21" t="s">
        <v>323</v>
      </c>
      <c r="G5" s="21" t="s">
        <v>323</v>
      </c>
      <c r="H5" s="21" t="s">
        <v>323</v>
      </c>
      <c r="I5" s="21" t="s">
        <v>323</v>
      </c>
      <c r="J5" s="21" t="s">
        <v>323</v>
      </c>
      <c r="K5" s="21" t="s">
        <v>323</v>
      </c>
      <c r="L5" s="21" t="s">
        <v>323</v>
      </c>
      <c r="M5" s="21" t="s">
        <v>323</v>
      </c>
      <c r="N5" s="21" t="s">
        <v>323</v>
      </c>
      <c r="O5" s="21" t="s">
        <v>323</v>
      </c>
      <c r="P5" s="21" t="s">
        <v>323</v>
      </c>
      <c r="Q5" s="21" t="s">
        <v>323</v>
      </c>
      <c r="R5" s="21" t="s">
        <v>323</v>
      </c>
      <c r="S5" s="21" t="s">
        <v>323</v>
      </c>
      <c r="T5" s="21" t="s">
        <v>323</v>
      </c>
      <c r="U5" s="21" t="s">
        <v>323</v>
      </c>
      <c r="V5" s="21" t="s">
        <v>323</v>
      </c>
      <c r="W5" s="21" t="s">
        <v>323</v>
      </c>
      <c r="X5" s="21" t="s">
        <v>323</v>
      </c>
      <c r="Y5" s="21" t="s">
        <v>323</v>
      </c>
      <c r="Z5" s="21" t="s">
        <v>323</v>
      </c>
      <c r="AA5" s="21" t="s">
        <v>323</v>
      </c>
      <c r="AB5" s="21" t="s">
        <v>323</v>
      </c>
      <c r="AC5" s="21" t="s">
        <v>323</v>
      </c>
      <c r="AD5" s="21" t="s">
        <v>323</v>
      </c>
      <c r="AE5" s="21" t="s">
        <v>323</v>
      </c>
      <c r="AF5" s="21" t="s">
        <v>323</v>
      </c>
      <c r="AG5" s="21" t="s">
        <v>323</v>
      </c>
      <c r="AH5" s="21" t="s">
        <v>323</v>
      </c>
      <c r="AI5" s="21" t="s">
        <v>323</v>
      </c>
      <c r="AJ5" s="21" t="s">
        <v>323</v>
      </c>
      <c r="AK5" s="21" t="s">
        <v>323</v>
      </c>
      <c r="AL5" s="21" t="s">
        <v>323</v>
      </c>
      <c r="AM5" s="21" t="s">
        <v>323</v>
      </c>
    </row>
    <row r="6" spans="1:39">
      <c r="A6" t="s">
        <v>41</v>
      </c>
      <c r="B6" s="21" t="s">
        <v>323</v>
      </c>
      <c r="C6" s="21" t="s">
        <v>323</v>
      </c>
      <c r="D6" s="21" t="s">
        <v>323</v>
      </c>
      <c r="E6" s="21" t="s">
        <v>323</v>
      </c>
      <c r="F6" s="21" t="s">
        <v>323</v>
      </c>
      <c r="G6" s="21" t="s">
        <v>323</v>
      </c>
      <c r="H6" s="21" t="s">
        <v>323</v>
      </c>
      <c r="I6" s="21" t="s">
        <v>323</v>
      </c>
      <c r="J6" s="21" t="s">
        <v>323</v>
      </c>
      <c r="K6" s="21" t="s">
        <v>323</v>
      </c>
      <c r="L6" s="21" t="s">
        <v>323</v>
      </c>
      <c r="M6" s="21" t="s">
        <v>323</v>
      </c>
      <c r="N6" s="21" t="s">
        <v>323</v>
      </c>
      <c r="O6" s="21" t="s">
        <v>323</v>
      </c>
      <c r="P6" s="21" t="s">
        <v>323</v>
      </c>
      <c r="Q6" s="21" t="s">
        <v>323</v>
      </c>
      <c r="R6" s="21" t="s">
        <v>323</v>
      </c>
      <c r="S6" s="21" t="s">
        <v>323</v>
      </c>
      <c r="T6" s="21" t="s">
        <v>323</v>
      </c>
      <c r="U6" s="21" t="s">
        <v>323</v>
      </c>
      <c r="V6" s="21" t="s">
        <v>323</v>
      </c>
      <c r="W6" s="21" t="s">
        <v>323</v>
      </c>
      <c r="X6" s="21" t="s">
        <v>323</v>
      </c>
      <c r="Y6" s="21" t="s">
        <v>323</v>
      </c>
      <c r="Z6" s="21" t="s">
        <v>323</v>
      </c>
      <c r="AA6" s="21" t="s">
        <v>323</v>
      </c>
      <c r="AB6" s="21" t="s">
        <v>323</v>
      </c>
      <c r="AC6" s="21" t="s">
        <v>323</v>
      </c>
      <c r="AD6" s="21" t="s">
        <v>323</v>
      </c>
      <c r="AE6" s="21" t="s">
        <v>323</v>
      </c>
      <c r="AF6" s="21" t="s">
        <v>323</v>
      </c>
      <c r="AG6" s="21" t="s">
        <v>323</v>
      </c>
      <c r="AH6" s="21" t="s">
        <v>323</v>
      </c>
      <c r="AI6" s="21" t="s">
        <v>323</v>
      </c>
      <c r="AJ6" s="21" t="s">
        <v>323</v>
      </c>
      <c r="AK6" s="21" t="s">
        <v>323</v>
      </c>
      <c r="AL6" s="21" t="s">
        <v>323</v>
      </c>
      <c r="AM6" s="21" t="s">
        <v>323</v>
      </c>
    </row>
    <row r="7" spans="1:39">
      <c r="A7" t="s">
        <v>42</v>
      </c>
      <c r="B7" s="21" t="s">
        <v>323</v>
      </c>
      <c r="C7" s="21" t="s">
        <v>323</v>
      </c>
      <c r="D7" s="21" t="s">
        <v>323</v>
      </c>
      <c r="E7" s="21" t="s">
        <v>323</v>
      </c>
      <c r="F7" s="21" t="s">
        <v>323</v>
      </c>
      <c r="G7" s="21" t="s">
        <v>323</v>
      </c>
      <c r="H7" s="21" t="s">
        <v>323</v>
      </c>
      <c r="I7" s="21" t="s">
        <v>323</v>
      </c>
      <c r="J7" s="21" t="s">
        <v>323</v>
      </c>
      <c r="K7" s="21" t="s">
        <v>323</v>
      </c>
      <c r="L7" s="21" t="s">
        <v>323</v>
      </c>
      <c r="M7" s="21" t="s">
        <v>323</v>
      </c>
      <c r="N7" s="21" t="s">
        <v>323</v>
      </c>
      <c r="O7" s="21" t="s">
        <v>323</v>
      </c>
      <c r="P7" s="21" t="s">
        <v>323</v>
      </c>
      <c r="Q7" s="21" t="s">
        <v>323</v>
      </c>
      <c r="R7" s="21" t="s">
        <v>323</v>
      </c>
      <c r="S7" s="21" t="s">
        <v>323</v>
      </c>
      <c r="T7" s="21" t="s">
        <v>323</v>
      </c>
      <c r="U7" s="21" t="s">
        <v>323</v>
      </c>
      <c r="V7" s="21" t="s">
        <v>323</v>
      </c>
      <c r="W7" s="21" t="s">
        <v>323</v>
      </c>
      <c r="X7" s="21" t="s">
        <v>323</v>
      </c>
      <c r="Y7" s="21" t="s">
        <v>323</v>
      </c>
      <c r="Z7" s="21" t="s">
        <v>323</v>
      </c>
      <c r="AA7" s="21" t="s">
        <v>323</v>
      </c>
      <c r="AB7" s="21" t="s">
        <v>323</v>
      </c>
      <c r="AC7" s="21" t="s">
        <v>323</v>
      </c>
      <c r="AD7" s="21" t="s">
        <v>323</v>
      </c>
      <c r="AE7" s="21" t="s">
        <v>323</v>
      </c>
      <c r="AF7" s="21" t="s">
        <v>323</v>
      </c>
      <c r="AG7" s="21" t="s">
        <v>323</v>
      </c>
      <c r="AH7" s="21" t="s">
        <v>323</v>
      </c>
      <c r="AI7" s="21" t="s">
        <v>323</v>
      </c>
      <c r="AJ7" s="21" t="s">
        <v>323</v>
      </c>
      <c r="AK7" s="21" t="s">
        <v>323</v>
      </c>
      <c r="AL7" s="21" t="s">
        <v>323</v>
      </c>
      <c r="AM7" s="21" t="s">
        <v>323</v>
      </c>
    </row>
    <row r="8" spans="1:39">
      <c r="A8" t="s">
        <v>2</v>
      </c>
      <c r="B8" s="21" t="s">
        <v>323</v>
      </c>
      <c r="C8" s="21" t="s">
        <v>323</v>
      </c>
      <c r="D8" s="21" t="s">
        <v>323</v>
      </c>
      <c r="E8" s="21" t="s">
        <v>323</v>
      </c>
      <c r="F8" s="21" t="s">
        <v>323</v>
      </c>
      <c r="G8" s="21" t="s">
        <v>323</v>
      </c>
      <c r="H8" s="21" t="s">
        <v>323</v>
      </c>
      <c r="I8" s="21" t="s">
        <v>323</v>
      </c>
      <c r="J8" s="21" t="s">
        <v>323</v>
      </c>
      <c r="K8" s="21" t="s">
        <v>323</v>
      </c>
      <c r="L8" s="21" t="s">
        <v>323</v>
      </c>
      <c r="M8" s="21" t="s">
        <v>323</v>
      </c>
      <c r="N8" s="21" t="s">
        <v>323</v>
      </c>
      <c r="O8" s="21" t="s">
        <v>323</v>
      </c>
      <c r="P8" s="21" t="s">
        <v>323</v>
      </c>
      <c r="Q8" s="21" t="s">
        <v>323</v>
      </c>
      <c r="R8" s="21" t="s">
        <v>323</v>
      </c>
      <c r="S8" s="21" t="s">
        <v>323</v>
      </c>
      <c r="T8" s="21" t="s">
        <v>323</v>
      </c>
      <c r="U8" s="21" t="s">
        <v>323</v>
      </c>
      <c r="V8" s="21" t="s">
        <v>323</v>
      </c>
      <c r="W8" s="21" t="s">
        <v>323</v>
      </c>
      <c r="X8" s="21" t="s">
        <v>323</v>
      </c>
      <c r="Y8" s="21" t="s">
        <v>323</v>
      </c>
      <c r="Z8" s="21" t="s">
        <v>323</v>
      </c>
      <c r="AA8" s="21" t="s">
        <v>323</v>
      </c>
      <c r="AB8" s="21" t="s">
        <v>323</v>
      </c>
      <c r="AC8" s="21" t="s">
        <v>323</v>
      </c>
      <c r="AD8" s="21" t="s">
        <v>323</v>
      </c>
      <c r="AE8" s="21" t="s">
        <v>323</v>
      </c>
      <c r="AF8" s="21" t="s">
        <v>323</v>
      </c>
      <c r="AG8" s="21" t="s">
        <v>323</v>
      </c>
      <c r="AH8" s="21" t="s">
        <v>323</v>
      </c>
      <c r="AI8" s="21" t="s">
        <v>323</v>
      </c>
      <c r="AJ8" s="21" t="s">
        <v>323</v>
      </c>
      <c r="AK8" s="21" t="s">
        <v>323</v>
      </c>
      <c r="AL8" s="21" t="s">
        <v>323</v>
      </c>
      <c r="AM8" s="21" t="s">
        <v>323</v>
      </c>
    </row>
    <row r="9" spans="1:39">
      <c r="A9" t="s">
        <v>19</v>
      </c>
      <c r="B9" s="21" t="s">
        <v>323</v>
      </c>
      <c r="C9" s="21" t="s">
        <v>323</v>
      </c>
      <c r="D9" s="21" t="s">
        <v>323</v>
      </c>
      <c r="E9" s="21" t="s">
        <v>323</v>
      </c>
      <c r="F9" s="21" t="s">
        <v>323</v>
      </c>
      <c r="G9" s="21" t="s">
        <v>323</v>
      </c>
      <c r="H9" s="21" t="s">
        <v>323</v>
      </c>
      <c r="I9" s="21" t="s">
        <v>323</v>
      </c>
      <c r="J9" s="21" t="s">
        <v>323</v>
      </c>
      <c r="K9" s="21" t="s">
        <v>323</v>
      </c>
      <c r="L9" s="21" t="s">
        <v>323</v>
      </c>
      <c r="M9" s="21" t="s">
        <v>323</v>
      </c>
      <c r="N9" s="21" t="s">
        <v>323</v>
      </c>
      <c r="O9" s="21" t="s">
        <v>323</v>
      </c>
      <c r="P9" s="21" t="s">
        <v>323</v>
      </c>
      <c r="Q9" s="21" t="s">
        <v>323</v>
      </c>
      <c r="R9" s="21" t="s">
        <v>323</v>
      </c>
      <c r="S9" s="21" t="s">
        <v>323</v>
      </c>
      <c r="T9" s="21" t="s">
        <v>323</v>
      </c>
      <c r="U9" s="21" t="s">
        <v>323</v>
      </c>
      <c r="V9" s="21" t="s">
        <v>323</v>
      </c>
      <c r="W9" s="21" t="s">
        <v>323</v>
      </c>
      <c r="X9" s="21" t="s">
        <v>323</v>
      </c>
      <c r="Y9" s="21" t="s">
        <v>323</v>
      </c>
      <c r="Z9" s="21" t="s">
        <v>323</v>
      </c>
      <c r="AA9" s="21" t="s">
        <v>323</v>
      </c>
      <c r="AB9" s="21" t="s">
        <v>323</v>
      </c>
      <c r="AC9" s="21" t="s">
        <v>323</v>
      </c>
      <c r="AD9" s="21" t="s">
        <v>323</v>
      </c>
      <c r="AE9" s="21" t="s">
        <v>323</v>
      </c>
      <c r="AF9" s="21" t="s">
        <v>323</v>
      </c>
      <c r="AG9" s="21" t="s">
        <v>323</v>
      </c>
      <c r="AH9" s="21" t="s">
        <v>323</v>
      </c>
      <c r="AI9" s="21" t="s">
        <v>323</v>
      </c>
      <c r="AJ9" s="21" t="s">
        <v>323</v>
      </c>
      <c r="AK9" s="21" t="s">
        <v>323</v>
      </c>
      <c r="AL9" s="21" t="s">
        <v>323</v>
      </c>
      <c r="AM9" s="21" t="s">
        <v>323</v>
      </c>
    </row>
    <row r="10" spans="1:39">
      <c r="A10" t="s">
        <v>5</v>
      </c>
      <c r="C10" s="21" t="s">
        <v>323</v>
      </c>
      <c r="D10" s="21" t="s">
        <v>323</v>
      </c>
    </row>
    <row r="11" spans="1:39">
      <c r="A11" t="s">
        <v>24</v>
      </c>
      <c r="B11" s="21" t="s">
        <v>323</v>
      </c>
      <c r="C11" s="21" t="s">
        <v>323</v>
      </c>
      <c r="D11" s="21" t="s">
        <v>323</v>
      </c>
    </row>
    <row r="12" spans="1:39">
      <c r="A12" t="s">
        <v>6</v>
      </c>
      <c r="C12" s="21" t="s">
        <v>323</v>
      </c>
      <c r="D12" s="21" t="s">
        <v>323</v>
      </c>
    </row>
    <row r="13" spans="1:39">
      <c r="A13" t="s">
        <v>25</v>
      </c>
      <c r="B13" s="21" t="s">
        <v>323</v>
      </c>
    </row>
    <row r="14" spans="1:39">
      <c r="A14" t="s">
        <v>12</v>
      </c>
    </row>
    <row r="15" spans="1:39">
      <c r="A15" t="s">
        <v>33</v>
      </c>
      <c r="B15" s="21" t="s">
        <v>323</v>
      </c>
      <c r="C15" s="21" t="s">
        <v>323</v>
      </c>
    </row>
    <row r="16" spans="1:39">
      <c r="A16" t="s">
        <v>14</v>
      </c>
      <c r="C16" s="21" t="s">
        <v>323</v>
      </c>
    </row>
    <row r="17" spans="1:4">
      <c r="A17" t="s">
        <v>27</v>
      </c>
      <c r="B17" s="21" t="s">
        <v>323</v>
      </c>
      <c r="C17" s="21" t="s">
        <v>323</v>
      </c>
    </row>
    <row r="18" spans="1:4">
      <c r="A18" t="s">
        <v>26</v>
      </c>
    </row>
    <row r="19" spans="1:4">
      <c r="A19" t="s">
        <v>37</v>
      </c>
    </row>
    <row r="20" spans="1:4">
      <c r="A20" t="s">
        <v>38</v>
      </c>
    </row>
    <row r="21" spans="1:4">
      <c r="A21" t="s">
        <v>28</v>
      </c>
    </row>
    <row r="22" spans="1:4">
      <c r="A22" t="s">
        <v>31</v>
      </c>
      <c r="B22" s="21" t="s">
        <v>323</v>
      </c>
      <c r="C22" s="21" t="s">
        <v>323</v>
      </c>
    </row>
    <row r="23" spans="1:4">
      <c r="A23" t="s">
        <v>29</v>
      </c>
      <c r="B23" s="21" t="s">
        <v>323</v>
      </c>
      <c r="C23" s="21" t="s">
        <v>323</v>
      </c>
    </row>
    <row r="24" spans="1:4">
      <c r="A24" t="s">
        <v>30</v>
      </c>
      <c r="B24" s="21" t="s">
        <v>323</v>
      </c>
    </row>
    <row r="25" spans="1:4">
      <c r="A25" t="s">
        <v>11</v>
      </c>
      <c r="B25" s="21" t="s">
        <v>323</v>
      </c>
      <c r="C25" s="21" t="s">
        <v>323</v>
      </c>
    </row>
    <row r="26" spans="1:4">
      <c r="A26" t="s">
        <v>34</v>
      </c>
      <c r="B26" s="21" t="s">
        <v>323</v>
      </c>
      <c r="C26" s="21" t="s">
        <v>323</v>
      </c>
    </row>
    <row r="27" spans="1:4">
      <c r="A27" t="s">
        <v>32</v>
      </c>
      <c r="B27" s="21" t="s">
        <v>323</v>
      </c>
      <c r="C27" s="21" t="s">
        <v>323</v>
      </c>
    </row>
    <row r="28" spans="1:4">
      <c r="A28" t="s">
        <v>15</v>
      </c>
      <c r="B28" s="21" t="s">
        <v>323</v>
      </c>
      <c r="C28" s="21" t="s">
        <v>323</v>
      </c>
    </row>
    <row r="29" spans="1:4">
      <c r="A29" t="s">
        <v>16</v>
      </c>
      <c r="B29" s="21" t="s">
        <v>323</v>
      </c>
      <c r="C29" s="21" t="s">
        <v>323</v>
      </c>
      <c r="D29" s="21" t="s">
        <v>323</v>
      </c>
    </row>
    <row r="30" spans="1:4">
      <c r="A30" t="s">
        <v>17</v>
      </c>
    </row>
    <row r="31" spans="1:4">
      <c r="A31" t="s">
        <v>18</v>
      </c>
      <c r="B31" s="21" t="s">
        <v>323</v>
      </c>
      <c r="C31" s="21" t="s">
        <v>323</v>
      </c>
    </row>
    <row r="32" spans="1:4">
      <c r="A32" t="s">
        <v>20</v>
      </c>
      <c r="B32" s="21" t="s">
        <v>323</v>
      </c>
      <c r="C32" s="21" t="s">
        <v>323</v>
      </c>
    </row>
    <row r="33" spans="1:3">
      <c r="A33" t="s">
        <v>21</v>
      </c>
      <c r="B33" s="21" t="s">
        <v>323</v>
      </c>
      <c r="C33" s="21" t="s">
        <v>323</v>
      </c>
    </row>
    <row r="34" spans="1:3">
      <c r="A34" t="s">
        <v>67</v>
      </c>
      <c r="B34" s="21" t="s">
        <v>323</v>
      </c>
      <c r="C34" s="21" t="s">
        <v>323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topLeftCell="A13" zoomScale="125" zoomScaleNormal="125" zoomScalePageLayoutView="125" workbookViewId="0">
      <selection activeCell="M18" sqref="M18"/>
    </sheetView>
  </sheetViews>
  <sheetFormatPr baseColWidth="10" defaultRowHeight="14" x14ac:dyDescent="0"/>
  <sheetData>
    <row r="1" spans="1:2">
      <c r="A1" t="s">
        <v>444</v>
      </c>
      <c r="B1" t="s">
        <v>445</v>
      </c>
    </row>
    <row r="2" spans="1:2">
      <c r="A2">
        <v>2001</v>
      </c>
      <c r="B2">
        <f>COUNTIF(Study!E:E,sumarizacao!A2)</f>
        <v>3</v>
      </c>
    </row>
    <row r="3" spans="1:2">
      <c r="A3">
        <v>2002</v>
      </c>
      <c r="B3">
        <f>COUNTIF(Study!E:E,sumarizacao!A3)</f>
        <v>2</v>
      </c>
    </row>
    <row r="4" spans="1:2">
      <c r="A4">
        <v>2003</v>
      </c>
      <c r="B4">
        <f>COUNTIF(Study!E:E,sumarizacao!A4)</f>
        <v>2</v>
      </c>
    </row>
    <row r="5" spans="1:2">
      <c r="A5">
        <v>2004</v>
      </c>
      <c r="B5">
        <f>COUNTIF(Study!E:E,sumarizacao!A5)</f>
        <v>3</v>
      </c>
    </row>
    <row r="6" spans="1:2">
      <c r="A6">
        <v>2005</v>
      </c>
      <c r="B6">
        <f>COUNTIF(Study!E:E,sumarizacao!A6)</f>
        <v>3</v>
      </c>
    </row>
    <row r="7" spans="1:2">
      <c r="A7">
        <v>2006</v>
      </c>
      <c r="B7">
        <f>COUNTIF(Study!E:E,sumarizacao!A7)</f>
        <v>4</v>
      </c>
    </row>
    <row r="8" spans="1:2">
      <c r="A8">
        <v>2007</v>
      </c>
      <c r="B8">
        <f>COUNTIF(Study!E:E,sumarizacao!A8)</f>
        <v>4</v>
      </c>
    </row>
    <row r="9" spans="1:2">
      <c r="A9">
        <v>2008</v>
      </c>
      <c r="B9">
        <f>COUNTIF(Study!E:E,sumarizacao!A9)</f>
        <v>9</v>
      </c>
    </row>
    <row r="10" spans="1:2">
      <c r="A10">
        <v>2009</v>
      </c>
      <c r="B10">
        <f>COUNTIF(Study!E:E,sumarizacao!A10)</f>
        <v>7</v>
      </c>
    </row>
    <row r="11" spans="1:2">
      <c r="A11">
        <v>2010</v>
      </c>
      <c r="B11">
        <f>COUNTIF(Study!E:E,sumarizacao!A11)</f>
        <v>1</v>
      </c>
    </row>
    <row r="12" spans="1:2">
      <c r="A12">
        <v>2011</v>
      </c>
      <c r="B12">
        <f>COUNTIF(Study!E:E,sumarizacao!A12)</f>
        <v>4</v>
      </c>
    </row>
    <row r="13" spans="1:2">
      <c r="A13">
        <v>2012</v>
      </c>
      <c r="B13">
        <f>COUNTIF(Study!E:E,sumarizacao!A13)</f>
        <v>4</v>
      </c>
    </row>
    <row r="14" spans="1:2">
      <c r="A14">
        <v>2013</v>
      </c>
      <c r="B14">
        <f>COUNTIF(Study!E:E,sumarizacao!A14)</f>
        <v>1</v>
      </c>
    </row>
    <row r="15" spans="1:2">
      <c r="A15">
        <v>2014</v>
      </c>
      <c r="B15">
        <f>COUNTIF(Study!E:E,sumarizacao!A15)</f>
        <v>5</v>
      </c>
    </row>
    <row r="16" spans="1:2">
      <c r="B16">
        <f>SUM(B2:B15)</f>
        <v>52</v>
      </c>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34"/>
  <sheetViews>
    <sheetView topLeftCell="A14" workbookViewId="0">
      <selection activeCell="C31" sqref="C31"/>
    </sheetView>
  </sheetViews>
  <sheetFormatPr baseColWidth="10" defaultRowHeight="14" x14ac:dyDescent="0"/>
  <cols>
    <col min="1" max="1" width="20.5" bestFit="1" customWidth="1"/>
    <col min="2" max="4" width="20.5" customWidth="1"/>
    <col min="5" max="5" width="15.33203125" bestFit="1" customWidth="1"/>
  </cols>
  <sheetData>
    <row r="2" spans="1:7">
      <c r="A2" s="62" t="s">
        <v>478</v>
      </c>
      <c r="B2" s="63">
        <v>11</v>
      </c>
      <c r="D2" s="60" t="s">
        <v>481</v>
      </c>
      <c r="E2" s="58">
        <v>2</v>
      </c>
      <c r="G2" s="13" t="s">
        <v>516</v>
      </c>
    </row>
    <row r="3" spans="1:7">
      <c r="A3" s="62" t="s">
        <v>479</v>
      </c>
      <c r="B3" s="63">
        <v>33</v>
      </c>
      <c r="D3" s="60" t="s">
        <v>482</v>
      </c>
      <c r="E3" s="58">
        <v>5</v>
      </c>
      <c r="G3" s="13" t="s">
        <v>517</v>
      </c>
    </row>
    <row r="4" spans="1:7">
      <c r="A4" s="62" t="s">
        <v>480</v>
      </c>
      <c r="B4" s="63">
        <v>8</v>
      </c>
      <c r="D4" s="60" t="s">
        <v>483</v>
      </c>
      <c r="E4" s="58">
        <v>1</v>
      </c>
      <c r="G4" s="13" t="s">
        <v>518</v>
      </c>
    </row>
    <row r="5" spans="1:7">
      <c r="D5" s="60" t="s">
        <v>341</v>
      </c>
      <c r="E5" s="58">
        <v>3</v>
      </c>
      <c r="G5" s="13" t="s">
        <v>519</v>
      </c>
    </row>
    <row r="6" spans="1:7">
      <c r="G6" s="13" t="s">
        <v>520</v>
      </c>
    </row>
    <row r="7" spans="1:7">
      <c r="G7" s="11" t="s">
        <v>521</v>
      </c>
    </row>
    <row r="8" spans="1:7">
      <c r="G8" s="13" t="s">
        <v>522</v>
      </c>
    </row>
    <row r="9" spans="1:7">
      <c r="A9" s="61" t="s">
        <v>539</v>
      </c>
      <c r="B9" s="61" t="s">
        <v>477</v>
      </c>
      <c r="G9" s="11" t="s">
        <v>523</v>
      </c>
    </row>
    <row r="10" spans="1:7">
      <c r="A10" s="59" t="s">
        <v>540</v>
      </c>
      <c r="B10" s="58">
        <v>1</v>
      </c>
      <c r="G10" s="13" t="s">
        <v>524</v>
      </c>
    </row>
    <row r="11" spans="1:7">
      <c r="A11" s="59" t="s">
        <v>235</v>
      </c>
      <c r="B11" s="58">
        <v>1</v>
      </c>
      <c r="G11" s="13" t="s">
        <v>525</v>
      </c>
    </row>
    <row r="12" spans="1:7">
      <c r="A12" s="59" t="s">
        <v>377</v>
      </c>
      <c r="B12" s="58">
        <v>1</v>
      </c>
      <c r="G12" s="13" t="s">
        <v>526</v>
      </c>
    </row>
    <row r="13" spans="1:7">
      <c r="A13" s="59" t="s">
        <v>236</v>
      </c>
      <c r="B13" s="58">
        <v>1</v>
      </c>
      <c r="D13" t="s">
        <v>601</v>
      </c>
      <c r="E13">
        <v>3</v>
      </c>
      <c r="G13" s="11" t="s">
        <v>527</v>
      </c>
    </row>
    <row r="14" spans="1:7">
      <c r="A14" s="59" t="s">
        <v>381</v>
      </c>
      <c r="B14" s="58">
        <v>1</v>
      </c>
      <c r="D14" t="s">
        <v>602</v>
      </c>
      <c r="E14">
        <v>3</v>
      </c>
      <c r="G14" s="11" t="s">
        <v>528</v>
      </c>
    </row>
    <row r="15" spans="1:7">
      <c r="A15" s="59" t="s">
        <v>252</v>
      </c>
      <c r="B15" s="58">
        <v>1</v>
      </c>
      <c r="D15" t="s">
        <v>603</v>
      </c>
      <c r="E15">
        <v>5</v>
      </c>
      <c r="G15" s="13" t="s">
        <v>529</v>
      </c>
    </row>
    <row r="16" spans="1:7">
      <c r="A16" s="59" t="s">
        <v>369</v>
      </c>
      <c r="B16" s="58">
        <v>1</v>
      </c>
      <c r="D16" t="s">
        <v>605</v>
      </c>
      <c r="E16">
        <v>11</v>
      </c>
      <c r="G16" s="13" t="s">
        <v>530</v>
      </c>
    </row>
    <row r="17" spans="1:7">
      <c r="A17" s="59" t="s">
        <v>239</v>
      </c>
      <c r="B17" s="58">
        <v>1</v>
      </c>
      <c r="D17" t="s">
        <v>604</v>
      </c>
      <c r="E17">
        <v>30</v>
      </c>
      <c r="G17" s="13" t="s">
        <v>531</v>
      </c>
    </row>
    <row r="18" spans="1:7">
      <c r="A18" s="59" t="s">
        <v>244</v>
      </c>
      <c r="B18" s="58">
        <v>1</v>
      </c>
      <c r="G18" s="11" t="s">
        <v>532</v>
      </c>
    </row>
    <row r="19" spans="1:7">
      <c r="A19" s="59" t="s">
        <v>257</v>
      </c>
      <c r="B19" s="58">
        <v>1</v>
      </c>
      <c r="G19" s="13" t="s">
        <v>533</v>
      </c>
    </row>
    <row r="20" spans="1:7">
      <c r="A20" s="59" t="s">
        <v>363</v>
      </c>
      <c r="B20" s="58">
        <v>1</v>
      </c>
      <c r="G20" s="11" t="s">
        <v>534</v>
      </c>
    </row>
    <row r="21" spans="1:7">
      <c r="A21" s="59" t="s">
        <v>354</v>
      </c>
      <c r="B21" s="58">
        <v>1</v>
      </c>
      <c r="G21" s="13" t="s">
        <v>515</v>
      </c>
    </row>
    <row r="22" spans="1:7">
      <c r="A22" s="59" t="s">
        <v>233</v>
      </c>
      <c r="B22" s="58">
        <v>1</v>
      </c>
    </row>
    <row r="23" spans="1:7">
      <c r="A23" s="59" t="s">
        <v>365</v>
      </c>
      <c r="B23" s="58">
        <v>1</v>
      </c>
      <c r="G23" s="11"/>
    </row>
    <row r="24" spans="1:7">
      <c r="A24" s="59" t="s">
        <v>253</v>
      </c>
      <c r="B24" s="58">
        <v>1</v>
      </c>
    </row>
    <row r="25" spans="1:7">
      <c r="A25" s="59" t="s">
        <v>260</v>
      </c>
      <c r="B25" s="58">
        <v>1</v>
      </c>
    </row>
    <row r="26" spans="1:7">
      <c r="A26" s="59" t="s">
        <v>250</v>
      </c>
      <c r="B26" s="58">
        <v>2</v>
      </c>
    </row>
    <row r="27" spans="1:7">
      <c r="A27" s="59" t="s">
        <v>373</v>
      </c>
      <c r="B27" s="58">
        <v>2</v>
      </c>
    </row>
    <row r="28" spans="1:7">
      <c r="A28" s="59" t="s">
        <v>237</v>
      </c>
      <c r="B28" s="58">
        <v>2</v>
      </c>
    </row>
    <row r="29" spans="1:7">
      <c r="A29" s="59" t="s">
        <v>360</v>
      </c>
      <c r="B29" s="58">
        <v>3</v>
      </c>
    </row>
    <row r="30" spans="1:7">
      <c r="A30" s="59" t="s">
        <v>226</v>
      </c>
      <c r="B30" s="58">
        <v>3</v>
      </c>
    </row>
    <row r="31" spans="1:7">
      <c r="A31" s="59" t="s">
        <v>221</v>
      </c>
      <c r="B31" s="58">
        <v>4</v>
      </c>
    </row>
    <row r="32" spans="1:7">
      <c r="A32" s="59" t="s">
        <v>51</v>
      </c>
      <c r="B32" s="58">
        <v>4</v>
      </c>
    </row>
    <row r="33" spans="1:2">
      <c r="A33" s="59" t="s">
        <v>214</v>
      </c>
      <c r="B33" s="58">
        <v>5</v>
      </c>
    </row>
    <row r="34" spans="1:2">
      <c r="A34" s="59" t="s">
        <v>206</v>
      </c>
      <c r="B34" s="58">
        <v>11</v>
      </c>
    </row>
  </sheetData>
  <sortState ref="D13:E17">
    <sortCondition ref="E13:E17"/>
  </sortState>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topLeftCell="A14" workbookViewId="0">
      <selection activeCell="A2" sqref="A2:A53"/>
    </sheetView>
  </sheetViews>
  <sheetFormatPr baseColWidth="10" defaultRowHeight="14" x14ac:dyDescent="0"/>
  <sheetData>
    <row r="1" spans="1:2">
      <c r="A1" t="s">
        <v>588</v>
      </c>
      <c r="B1" t="s">
        <v>589</v>
      </c>
    </row>
    <row r="2" spans="1:2">
      <c r="A2" t="s">
        <v>602</v>
      </c>
      <c r="B2" t="s">
        <v>591</v>
      </c>
    </row>
    <row r="3" spans="1:2">
      <c r="A3" t="s">
        <v>605</v>
      </c>
      <c r="B3" t="s">
        <v>592</v>
      </c>
    </row>
    <row r="4" spans="1:2">
      <c r="A4" t="s">
        <v>604</v>
      </c>
      <c r="B4" t="s">
        <v>593</v>
      </c>
    </row>
    <row r="5" spans="1:2">
      <c r="A5" t="s">
        <v>604</v>
      </c>
      <c r="B5" t="s">
        <v>594</v>
      </c>
    </row>
    <row r="6" spans="1:2">
      <c r="A6" t="s">
        <v>604</v>
      </c>
      <c r="B6" t="s">
        <v>595</v>
      </c>
    </row>
    <row r="7" spans="1:2">
      <c r="A7" t="s">
        <v>604</v>
      </c>
      <c r="B7" t="s">
        <v>596</v>
      </c>
    </row>
    <row r="8" spans="1:2">
      <c r="A8" t="s">
        <v>604</v>
      </c>
      <c r="B8" t="s">
        <v>597</v>
      </c>
    </row>
    <row r="9" spans="1:2">
      <c r="A9" t="s">
        <v>604</v>
      </c>
      <c r="B9" t="s">
        <v>598</v>
      </c>
    </row>
    <row r="10" spans="1:2">
      <c r="A10" t="s">
        <v>604</v>
      </c>
      <c r="B10" t="s">
        <v>599</v>
      </c>
    </row>
    <row r="11" spans="1:2">
      <c r="A11" t="s">
        <v>604</v>
      </c>
      <c r="B11" t="s">
        <v>541</v>
      </c>
    </row>
    <row r="12" spans="1:2">
      <c r="A12" t="s">
        <v>604</v>
      </c>
      <c r="B12" t="s">
        <v>542</v>
      </c>
    </row>
    <row r="13" spans="1:2">
      <c r="A13" t="s">
        <v>604</v>
      </c>
      <c r="B13" t="s">
        <v>543</v>
      </c>
    </row>
    <row r="14" spans="1:2">
      <c r="A14" t="s">
        <v>602</v>
      </c>
      <c r="B14" t="s">
        <v>545</v>
      </c>
    </row>
    <row r="15" spans="1:2">
      <c r="A15" t="s">
        <v>605</v>
      </c>
      <c r="B15" t="s">
        <v>547</v>
      </c>
    </row>
    <row r="16" spans="1:2">
      <c r="A16" t="s">
        <v>604</v>
      </c>
      <c r="B16" t="s">
        <v>548</v>
      </c>
    </row>
    <row r="17" spans="1:2">
      <c r="A17" t="s">
        <v>605</v>
      </c>
      <c r="B17" t="s">
        <v>549</v>
      </c>
    </row>
    <row r="18" spans="1:2">
      <c r="A18" t="s">
        <v>604</v>
      </c>
      <c r="B18" t="s">
        <v>550</v>
      </c>
    </row>
    <row r="19" spans="1:2">
      <c r="A19" t="s">
        <v>602</v>
      </c>
      <c r="B19" t="s">
        <v>551</v>
      </c>
    </row>
    <row r="20" spans="1:2">
      <c r="A20" t="s">
        <v>601</v>
      </c>
      <c r="B20" t="s">
        <v>553</v>
      </c>
    </row>
    <row r="21" spans="1:2">
      <c r="A21" t="s">
        <v>605</v>
      </c>
      <c r="B21" t="s">
        <v>554</v>
      </c>
    </row>
    <row r="22" spans="1:2">
      <c r="A22" t="s">
        <v>601</v>
      </c>
      <c r="B22" t="s">
        <v>555</v>
      </c>
    </row>
    <row r="23" spans="1:2">
      <c r="A23" t="s">
        <v>604</v>
      </c>
      <c r="B23" t="s">
        <v>556</v>
      </c>
    </row>
    <row r="24" spans="1:2">
      <c r="A24" t="s">
        <v>604</v>
      </c>
      <c r="B24" t="s">
        <v>557</v>
      </c>
    </row>
    <row r="25" spans="1:2">
      <c r="A25" t="s">
        <v>604</v>
      </c>
      <c r="B25" t="s">
        <v>558</v>
      </c>
    </row>
    <row r="26" spans="1:2">
      <c r="A26" t="s">
        <v>603</v>
      </c>
      <c r="B26" t="s">
        <v>559</v>
      </c>
    </row>
    <row r="27" spans="1:2">
      <c r="A27" t="s">
        <v>604</v>
      </c>
      <c r="B27" t="s">
        <v>560</v>
      </c>
    </row>
    <row r="28" spans="1:2">
      <c r="A28" t="s">
        <v>604</v>
      </c>
      <c r="B28" t="s">
        <v>561</v>
      </c>
    </row>
    <row r="29" spans="1:2">
      <c r="A29" t="s">
        <v>604</v>
      </c>
      <c r="B29" t="s">
        <v>562</v>
      </c>
    </row>
    <row r="30" spans="1:2">
      <c r="A30" t="s">
        <v>604</v>
      </c>
      <c r="B30" t="s">
        <v>563</v>
      </c>
    </row>
    <row r="31" spans="1:2">
      <c r="A31" t="s">
        <v>605</v>
      </c>
      <c r="B31" t="s">
        <v>564</v>
      </c>
    </row>
    <row r="32" spans="1:2">
      <c r="A32" t="s">
        <v>605</v>
      </c>
      <c r="B32" t="s">
        <v>565</v>
      </c>
    </row>
    <row r="33" spans="1:2">
      <c r="A33" t="s">
        <v>603</v>
      </c>
      <c r="B33" t="s">
        <v>567</v>
      </c>
    </row>
    <row r="34" spans="1:2">
      <c r="A34" t="s">
        <v>604</v>
      </c>
      <c r="B34" t="s">
        <v>568</v>
      </c>
    </row>
    <row r="35" spans="1:2">
      <c r="A35" t="s">
        <v>605</v>
      </c>
      <c r="B35" t="s">
        <v>569</v>
      </c>
    </row>
    <row r="36" spans="1:2">
      <c r="A36" t="s">
        <v>605</v>
      </c>
      <c r="B36" t="s">
        <v>570</v>
      </c>
    </row>
    <row r="37" spans="1:2">
      <c r="A37" t="s">
        <v>605</v>
      </c>
      <c r="B37" t="s">
        <v>571</v>
      </c>
    </row>
    <row r="38" spans="1:2">
      <c r="A38" t="s">
        <v>603</v>
      </c>
      <c r="B38" t="s">
        <v>572</v>
      </c>
    </row>
    <row r="39" spans="1:2">
      <c r="A39" t="s">
        <v>604</v>
      </c>
      <c r="B39" t="s">
        <v>573</v>
      </c>
    </row>
    <row r="40" spans="1:2">
      <c r="A40" t="s">
        <v>601</v>
      </c>
      <c r="B40" t="s">
        <v>574</v>
      </c>
    </row>
    <row r="41" spans="1:2">
      <c r="A41" t="s">
        <v>604</v>
      </c>
      <c r="B41" t="s">
        <v>575</v>
      </c>
    </row>
    <row r="42" spans="1:2">
      <c r="A42" t="s">
        <v>604</v>
      </c>
      <c r="B42" t="s">
        <v>576</v>
      </c>
    </row>
    <row r="43" spans="1:2">
      <c r="A43" t="s">
        <v>601</v>
      </c>
      <c r="B43" t="s">
        <v>577</v>
      </c>
    </row>
    <row r="44" spans="1:2">
      <c r="A44" t="s">
        <v>603</v>
      </c>
      <c r="B44" t="s">
        <v>578</v>
      </c>
    </row>
    <row r="45" spans="1:2">
      <c r="A45" t="s">
        <v>604</v>
      </c>
      <c r="B45" t="s">
        <v>579</v>
      </c>
    </row>
    <row r="46" spans="1:2">
      <c r="A46" t="s">
        <v>604</v>
      </c>
      <c r="B46" t="s">
        <v>580</v>
      </c>
    </row>
    <row r="47" spans="1:2">
      <c r="A47" t="s">
        <v>604</v>
      </c>
      <c r="B47" t="s">
        <v>581</v>
      </c>
    </row>
    <row r="48" spans="1:2">
      <c r="A48" t="s">
        <v>604</v>
      </c>
      <c r="B48" t="s">
        <v>582</v>
      </c>
    </row>
    <row r="49" spans="1:2">
      <c r="A49" t="s">
        <v>604</v>
      </c>
      <c r="B49" t="s">
        <v>583</v>
      </c>
    </row>
    <row r="50" spans="1:2">
      <c r="A50" t="s">
        <v>605</v>
      </c>
      <c r="B50" t="s">
        <v>584</v>
      </c>
    </row>
    <row r="51" spans="1:2">
      <c r="A51" t="s">
        <v>603</v>
      </c>
      <c r="B51" t="s">
        <v>585</v>
      </c>
    </row>
    <row r="52" spans="1:2">
      <c r="A52" t="s">
        <v>605</v>
      </c>
      <c r="B52" t="s">
        <v>586</v>
      </c>
    </row>
    <row r="53" spans="1:2">
      <c r="A53" t="s">
        <v>604</v>
      </c>
      <c r="B53" t="s">
        <v>587</v>
      </c>
    </row>
  </sheetData>
  <autoFilter ref="A1:B53">
    <sortState ref="A2:B53">
      <sortCondition ref="B1:B53"/>
    </sortState>
  </autoFilter>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pivot</vt:lpstr>
      <vt:lpstr>Study</vt:lpstr>
      <vt:lpstr>Author</vt:lpstr>
      <vt:lpstr>Study-Author</vt:lpstr>
      <vt:lpstr>analytics</vt:lpstr>
      <vt:lpstr>checklist</vt:lpstr>
      <vt:lpstr>sumarizacao</vt: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Selleri</dc:creator>
  <cp:lastModifiedBy>Moisés Palma</cp:lastModifiedBy>
  <cp:lastPrinted>2016-04-05T03:57:58Z</cp:lastPrinted>
  <dcterms:created xsi:type="dcterms:W3CDTF">2012-04-24T14:04:42Z</dcterms:created>
  <dcterms:modified xsi:type="dcterms:W3CDTF">2016-08-07T21:26:31Z</dcterms:modified>
</cp:coreProperties>
</file>