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studianteccr-my.sharepoint.com/personal/moises_solano_estudiantec_cr/Documents/SEMESTRE lll/ANALISIS DE ALGORITMOS/Caso_2/"/>
    </mc:Choice>
  </mc:AlternateContent>
  <xr:revisionPtr revIDLastSave="809" documentId="8_{17F9FAE0-DACD-4792-AFFE-F1028C724E1B}" xr6:coauthVersionLast="47" xr6:coauthVersionMax="47" xr10:uidLastSave="{4FAEE67E-1A10-4849-9F33-52573942268A}"/>
  <bookViews>
    <workbookView xWindow="-120" yWindow="-120" windowWidth="29040" windowHeight="15990" xr2:uid="{093EF965-C533-401E-8059-DC76B822AE2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8" i="1" l="1"/>
  <c r="D39" i="1"/>
  <c r="D40" i="1"/>
  <c r="D41" i="1"/>
  <c r="D42" i="1"/>
  <c r="D43" i="1"/>
  <c r="D44" i="1"/>
  <c r="D45" i="1"/>
  <c r="D37" i="1"/>
  <c r="D36" i="1"/>
  <c r="G30" i="1"/>
  <c r="G29" i="1"/>
  <c r="G28" i="1"/>
  <c r="G27" i="1"/>
  <c r="G26" i="1"/>
  <c r="G25" i="1"/>
  <c r="G24" i="1"/>
  <c r="G23" i="1"/>
  <c r="G22" i="1"/>
  <c r="G21" i="1"/>
  <c r="G20" i="1"/>
  <c r="G19" i="1"/>
  <c r="F30" i="1"/>
  <c r="F29" i="1"/>
  <c r="F28" i="1"/>
  <c r="F27" i="1"/>
  <c r="F26" i="1"/>
  <c r="F25" i="1"/>
  <c r="F24" i="1"/>
  <c r="F23" i="1"/>
  <c r="F22" i="1"/>
  <c r="F21" i="1"/>
  <c r="F20" i="1"/>
  <c r="F19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59" i="1"/>
  <c r="D67" i="1"/>
  <c r="D68" i="1"/>
  <c r="D69" i="1"/>
  <c r="D70" i="1"/>
  <c r="D71" i="1"/>
  <c r="D72" i="1"/>
  <c r="D73" i="1"/>
  <c r="D74" i="1"/>
  <c r="D75" i="1"/>
  <c r="D66" i="1"/>
  <c r="E75" i="1"/>
  <c r="E74" i="1"/>
  <c r="E73" i="1"/>
  <c r="E72" i="1"/>
  <c r="E71" i="1"/>
  <c r="E70" i="1"/>
  <c r="E69" i="1"/>
  <c r="E68" i="1"/>
  <c r="E67" i="1"/>
  <c r="E66" i="1"/>
  <c r="E52" i="1"/>
  <c r="E53" i="1"/>
  <c r="E54" i="1"/>
  <c r="E55" i="1"/>
  <c r="E56" i="1"/>
  <c r="E57" i="1"/>
  <c r="E58" i="1"/>
  <c r="E60" i="1"/>
  <c r="E51" i="1"/>
  <c r="D5" i="1"/>
  <c r="D6" i="1"/>
  <c r="D7" i="1"/>
  <c r="D8" i="1"/>
  <c r="D9" i="1"/>
  <c r="D10" i="1"/>
  <c r="D11" i="1"/>
  <c r="D12" i="1"/>
  <c r="D13" i="1"/>
  <c r="D4" i="1"/>
</calcChain>
</file>

<file path=xl/sharedStrings.xml><?xml version="1.0" encoding="utf-8"?>
<sst xmlns="http://schemas.openxmlformats.org/spreadsheetml/2006/main" count="29" uniqueCount="20">
  <si>
    <t>swaps</t>
  </si>
  <si>
    <t>llamadas recursivas</t>
  </si>
  <si>
    <t>n</t>
  </si>
  <si>
    <t>t(n)</t>
  </si>
  <si>
    <t>QUICK SORT ALGORITHM O(n^2)</t>
  </si>
  <si>
    <t>INSERTION SORT ALGORITHM O(n)</t>
  </si>
  <si>
    <t>INSERTION SORT ALGORITHM O(n^2)</t>
  </si>
  <si>
    <t>iteraciones del for</t>
  </si>
  <si>
    <t>n log n</t>
  </si>
  <si>
    <t>T(n+1)/T(n)</t>
  </si>
  <si>
    <t>O(n+1)/O(n)</t>
  </si>
  <si>
    <t>t(n) nanosegundos</t>
  </si>
  <si>
    <t>t(n) segundos</t>
  </si>
  <si>
    <t>QUICK SORT ALGORITHM PIVOT FIJO vs RANDOM</t>
  </si>
  <si>
    <t>swaps1</t>
  </si>
  <si>
    <t>swaps2</t>
  </si>
  <si>
    <t>t(n) nanosegundos1</t>
  </si>
  <si>
    <t>t(n) nanosegundos2</t>
  </si>
  <si>
    <t>…</t>
  </si>
  <si>
    <t>QUICK SORT ALGORITHM O(nlogn)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</si>
</sst>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6" formatCode="#,##0.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4" fontId="0" fillId="0" borderId="1" xfId="0" applyNumberFormat="1" applyFont="1" applyBorder="1"/>
    <xf numFmtId="4" fontId="0" fillId="0" borderId="1" xfId="0" applyNumberFormat="1" applyBorder="1"/>
    <xf numFmtId="164" fontId="0" fillId="0" borderId="1" xfId="0" applyNumberFormat="1" applyBorder="1"/>
    <xf numFmtId="0" fontId="0" fillId="0" borderId="0" xfId="0" applyFont="1"/>
    <xf numFmtId="3" fontId="0" fillId="0" borderId="1" xfId="0" applyNumberFormat="1" applyBorder="1"/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7" xfId="0" applyBorder="1"/>
    <xf numFmtId="0" fontId="0" fillId="0" borderId="9" xfId="0" applyBorder="1"/>
    <xf numFmtId="0" fontId="0" fillId="0" borderId="10" xfId="0" applyBorder="1"/>
    <xf numFmtId="0" fontId="0" fillId="0" borderId="2" xfId="0" applyBorder="1"/>
    <xf numFmtId="0" fontId="0" fillId="0" borderId="6" xfId="0" applyBorder="1"/>
    <xf numFmtId="0" fontId="0" fillId="0" borderId="8" xfId="0" applyBorder="1"/>
    <xf numFmtId="166" fontId="0" fillId="0" borderId="2" xfId="0" applyNumberFormat="1" applyBorder="1"/>
    <xf numFmtId="166" fontId="0" fillId="0" borderId="6" xfId="0" applyNumberFormat="1" applyBorder="1"/>
    <xf numFmtId="166" fontId="0" fillId="0" borderId="8" xfId="0" applyNumberFormat="1" applyBorder="1"/>
    <xf numFmtId="164" fontId="0" fillId="0" borderId="7" xfId="0" applyNumberFormat="1" applyBorder="1"/>
    <xf numFmtId="164" fontId="0" fillId="0" borderId="9" xfId="0" applyNumberFormat="1" applyBorder="1"/>
    <xf numFmtId="164" fontId="0" fillId="0" borderId="10" xfId="0" applyNumberFormat="1" applyBorder="1"/>
    <xf numFmtId="4" fontId="0" fillId="0" borderId="2" xfId="0" applyNumberFormat="1" applyFont="1" applyBorder="1"/>
    <xf numFmtId="4" fontId="0" fillId="0" borderId="6" xfId="0" applyNumberFormat="1" applyBorder="1"/>
    <xf numFmtId="4" fontId="0" fillId="0" borderId="6" xfId="0" applyNumberFormat="1" applyFont="1" applyBorder="1"/>
    <xf numFmtId="4" fontId="0" fillId="0" borderId="8" xfId="0" applyNumberFormat="1" applyBorder="1"/>
    <xf numFmtId="3" fontId="0" fillId="0" borderId="2" xfId="0" applyNumberFormat="1" applyBorder="1"/>
    <xf numFmtId="3" fontId="0" fillId="0" borderId="6" xfId="0" applyNumberFormat="1" applyBorder="1"/>
    <xf numFmtId="3" fontId="0" fillId="0" borderId="8" xfId="0" applyNumberFormat="1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R"/>
              <a:t>INSERTION</a:t>
            </a:r>
            <a:r>
              <a:rPr lang="es-CR" baseline="0"/>
              <a:t> SORT O(n)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Hoja1!$C$50</c:f>
              <c:strCache>
                <c:ptCount val="1"/>
                <c:pt idx="0">
                  <c:v>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Hoja1!$C$51:$C$60</c:f>
              <c:numCache>
                <c:formatCode>#,##0.00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07-4BC2-84CB-35A420632864}"/>
            </c:ext>
          </c:extLst>
        </c:ser>
        <c:ser>
          <c:idx val="1"/>
          <c:order val="1"/>
          <c:tx>
            <c:strRef>
              <c:f>Hoja1!$E$50</c:f>
              <c:strCache>
                <c:ptCount val="1"/>
                <c:pt idx="0">
                  <c:v>iteraciones del for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Hoja1!$E$51:$E$60</c:f>
              <c:numCache>
                <c:formatCode>#,##0</c:formatCode>
                <c:ptCount val="10"/>
                <c:pt idx="0">
                  <c:v>999</c:v>
                </c:pt>
                <c:pt idx="1">
                  <c:v>1999</c:v>
                </c:pt>
                <c:pt idx="2">
                  <c:v>2999</c:v>
                </c:pt>
                <c:pt idx="3">
                  <c:v>3999</c:v>
                </c:pt>
                <c:pt idx="4">
                  <c:v>4999</c:v>
                </c:pt>
                <c:pt idx="5">
                  <c:v>5999</c:v>
                </c:pt>
                <c:pt idx="6">
                  <c:v>6999</c:v>
                </c:pt>
                <c:pt idx="7">
                  <c:v>7999</c:v>
                </c:pt>
                <c:pt idx="8">
                  <c:v>8999</c:v>
                </c:pt>
                <c:pt idx="9">
                  <c:v>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07-4BC2-84CB-35A4206328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3986224"/>
        <c:axId val="783986640"/>
      </c:lineChart>
      <c:catAx>
        <c:axId val="7839862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783986640"/>
        <c:crosses val="autoZero"/>
        <c:auto val="1"/>
        <c:lblAlgn val="ctr"/>
        <c:lblOffset val="100"/>
        <c:noMultiLvlLbl val="0"/>
      </c:catAx>
      <c:valAx>
        <c:axId val="78398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783986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R"/>
              <a:t>QS O(n^2)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Hoja1!$C$3</c:f>
              <c:strCache>
                <c:ptCount val="1"/>
                <c:pt idx="0">
                  <c:v>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Hoja1!$C$4:$C$13</c:f>
              <c:numCache>
                <c:formatCode>#,##0.00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F6-4A62-BC17-C6916A751BC2}"/>
            </c:ext>
          </c:extLst>
        </c:ser>
        <c:ser>
          <c:idx val="1"/>
          <c:order val="1"/>
          <c:tx>
            <c:strRef>
              <c:f>Hoja1!$D$3</c:f>
              <c:strCache>
                <c:ptCount val="1"/>
                <c:pt idx="0">
                  <c:v>swaps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Hoja1!$D$4:$D$13</c:f>
              <c:numCache>
                <c:formatCode>#,##0</c:formatCode>
                <c:ptCount val="10"/>
                <c:pt idx="0">
                  <c:v>500499</c:v>
                </c:pt>
                <c:pt idx="1">
                  <c:v>2000999</c:v>
                </c:pt>
                <c:pt idx="2">
                  <c:v>4501499</c:v>
                </c:pt>
                <c:pt idx="3">
                  <c:v>8001999</c:v>
                </c:pt>
                <c:pt idx="4">
                  <c:v>12502499</c:v>
                </c:pt>
                <c:pt idx="5">
                  <c:v>18002999</c:v>
                </c:pt>
                <c:pt idx="6">
                  <c:v>24503499</c:v>
                </c:pt>
                <c:pt idx="7">
                  <c:v>32003999</c:v>
                </c:pt>
                <c:pt idx="8">
                  <c:v>40504499</c:v>
                </c:pt>
                <c:pt idx="9">
                  <c:v>50004999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F6-4A62-BC17-C6916A751B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0690544"/>
        <c:axId val="1600699696"/>
      </c:lineChart>
      <c:catAx>
        <c:axId val="16006905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600699696"/>
        <c:crosses val="autoZero"/>
        <c:auto val="1"/>
        <c:lblAlgn val="ctr"/>
        <c:lblOffset val="100"/>
        <c:noMultiLvlLbl val="0"/>
      </c:catAx>
      <c:valAx>
        <c:axId val="160069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600690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Hoja1!$C$65</c:f>
              <c:strCache>
                <c:ptCount val="1"/>
                <c:pt idx="0">
                  <c:v>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Hoja1!$C$66:$C$75</c:f>
              <c:numCache>
                <c:formatCode>#,##0.00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D2-4A48-8178-22AF330FC72B}"/>
            </c:ext>
          </c:extLst>
        </c:ser>
        <c:ser>
          <c:idx val="1"/>
          <c:order val="1"/>
          <c:tx>
            <c:strRef>
              <c:f>Hoja1!$F$65</c:f>
              <c:strCache>
                <c:ptCount val="1"/>
                <c:pt idx="0">
                  <c:v>t(n) nanosegundos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Hoja1!$F$66:$F$75</c:f>
              <c:numCache>
                <c:formatCode>#,##0</c:formatCode>
                <c:ptCount val="10"/>
                <c:pt idx="0">
                  <c:v>997000</c:v>
                </c:pt>
                <c:pt idx="1">
                  <c:v>3989000</c:v>
                </c:pt>
                <c:pt idx="2">
                  <c:v>10971000</c:v>
                </c:pt>
                <c:pt idx="3">
                  <c:v>17952000</c:v>
                </c:pt>
                <c:pt idx="4">
                  <c:v>34439000</c:v>
                </c:pt>
                <c:pt idx="5">
                  <c:v>39604000</c:v>
                </c:pt>
                <c:pt idx="6">
                  <c:v>52887000</c:v>
                </c:pt>
                <c:pt idx="7">
                  <c:v>70314000</c:v>
                </c:pt>
                <c:pt idx="8">
                  <c:v>86974000</c:v>
                </c:pt>
                <c:pt idx="9">
                  <c:v>111141000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D2-4A48-8178-22AF330FC7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6191232"/>
        <c:axId val="1366184992"/>
      </c:lineChart>
      <c:catAx>
        <c:axId val="1366191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366184992"/>
        <c:crosses val="autoZero"/>
        <c:auto val="1"/>
        <c:lblAlgn val="ctr"/>
        <c:lblOffset val="100"/>
        <c:noMultiLvlLbl val="0"/>
      </c:catAx>
      <c:valAx>
        <c:axId val="136618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366191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619125</xdr:colOff>
      <xdr:row>48</xdr:row>
      <xdr:rowOff>13494</xdr:rowOff>
    </xdr:from>
    <xdr:to>
      <xdr:col>10</xdr:col>
      <xdr:colOff>690563</xdr:colOff>
      <xdr:row>60</xdr:row>
      <xdr:rowOff>23813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D561EE25-8108-4EDA-8F7A-A1377F89A0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23812</xdr:colOff>
      <xdr:row>1</xdr:row>
      <xdr:rowOff>13493</xdr:rowOff>
    </xdr:from>
    <xdr:to>
      <xdr:col>11</xdr:col>
      <xdr:colOff>611187</xdr:colOff>
      <xdr:row>13</xdr:row>
      <xdr:rowOff>7938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3CE9163D-9878-443A-A57A-D5E69E342A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587374</xdr:colOff>
      <xdr:row>62</xdr:row>
      <xdr:rowOff>164305</xdr:rowOff>
    </xdr:from>
    <xdr:to>
      <xdr:col>11</xdr:col>
      <xdr:colOff>380999</xdr:colOff>
      <xdr:row>77</xdr:row>
      <xdr:rowOff>50005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96C78FDA-282E-4A9A-A78B-FE4F237D54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1F27A-B330-4AE9-A777-CFB0708F171B}">
  <dimension ref="C2:K81"/>
  <sheetViews>
    <sheetView tabSelected="1" topLeftCell="B1" zoomScale="120" zoomScaleNormal="120" workbookViewId="0">
      <selection activeCell="M65" sqref="M65"/>
    </sheetView>
  </sheetViews>
  <sheetFormatPr baseColWidth="10" defaultRowHeight="15" x14ac:dyDescent="0.25"/>
  <cols>
    <col min="2" max="2" width="11.42578125" customWidth="1"/>
    <col min="3" max="3" width="15.5703125" bestFit="1" customWidth="1"/>
    <col min="4" max="4" width="16" bestFit="1" customWidth="1"/>
    <col min="5" max="5" width="19.28515625" bestFit="1" customWidth="1"/>
    <col min="6" max="7" width="19.7109375" bestFit="1" customWidth="1"/>
    <col min="8" max="9" width="14.5703125" bestFit="1" customWidth="1"/>
  </cols>
  <sheetData>
    <row r="2" spans="3:6" x14ac:dyDescent="0.25">
      <c r="C2" s="8" t="s">
        <v>4</v>
      </c>
      <c r="D2" s="9"/>
      <c r="E2" s="9"/>
      <c r="F2" s="10"/>
    </row>
    <row r="3" spans="3:6" x14ac:dyDescent="0.25">
      <c r="C3" s="1" t="s">
        <v>2</v>
      </c>
      <c r="D3" s="1" t="s">
        <v>0</v>
      </c>
      <c r="E3" s="1" t="s">
        <v>1</v>
      </c>
      <c r="F3" s="1" t="s">
        <v>12</v>
      </c>
    </row>
    <row r="4" spans="3:6" x14ac:dyDescent="0.25">
      <c r="C4" s="3">
        <v>1000</v>
      </c>
      <c r="D4" s="7">
        <f>(C4*(C4+1)/2)-1</f>
        <v>500499</v>
      </c>
      <c r="E4" s="7">
        <v>1998</v>
      </c>
      <c r="F4" s="5">
        <v>3.0000000000000001E-3</v>
      </c>
    </row>
    <row r="5" spans="3:6" x14ac:dyDescent="0.25">
      <c r="C5" s="4">
        <v>2000</v>
      </c>
      <c r="D5" s="7">
        <f t="shared" ref="D5:D13" si="0">(C5*(C5+1)/2)-1</f>
        <v>2000999</v>
      </c>
      <c r="E5" s="7">
        <v>3998</v>
      </c>
      <c r="F5" s="5">
        <v>1.2E-2</v>
      </c>
    </row>
    <row r="6" spans="3:6" x14ac:dyDescent="0.25">
      <c r="C6" s="3">
        <v>3000</v>
      </c>
      <c r="D6" s="7">
        <f t="shared" si="0"/>
        <v>4501499</v>
      </c>
      <c r="E6" s="7">
        <v>5998</v>
      </c>
      <c r="F6" s="5">
        <v>2.7E-2</v>
      </c>
    </row>
    <row r="7" spans="3:6" x14ac:dyDescent="0.25">
      <c r="C7" s="4">
        <v>4000</v>
      </c>
      <c r="D7" s="7">
        <f t="shared" si="0"/>
        <v>8001999</v>
      </c>
      <c r="E7" s="7">
        <v>7998</v>
      </c>
      <c r="F7" s="5">
        <v>4.5999999999999999E-2</v>
      </c>
    </row>
    <row r="8" spans="3:6" x14ac:dyDescent="0.25">
      <c r="C8" s="3">
        <v>5000</v>
      </c>
      <c r="D8" s="7">
        <f t="shared" si="0"/>
        <v>12502499</v>
      </c>
      <c r="E8" s="7">
        <v>9998</v>
      </c>
      <c r="F8" s="5">
        <v>7.3999999999999996E-2</v>
      </c>
    </row>
    <row r="9" spans="3:6" x14ac:dyDescent="0.25">
      <c r="C9" s="4">
        <v>6000</v>
      </c>
      <c r="D9" s="7">
        <f t="shared" si="0"/>
        <v>18002999</v>
      </c>
      <c r="E9" s="7">
        <v>11998</v>
      </c>
      <c r="F9" s="5">
        <v>0.105</v>
      </c>
    </row>
    <row r="10" spans="3:6" x14ac:dyDescent="0.25">
      <c r="C10" s="3">
        <v>7000</v>
      </c>
      <c r="D10" s="7">
        <f t="shared" si="0"/>
        <v>24503499</v>
      </c>
      <c r="E10" s="7">
        <v>13998</v>
      </c>
      <c r="F10" s="5">
        <v>0.14299999999999999</v>
      </c>
    </row>
    <row r="11" spans="3:6" x14ac:dyDescent="0.25">
      <c r="C11" s="4">
        <v>8000</v>
      </c>
      <c r="D11" s="7">
        <f t="shared" si="0"/>
        <v>32003999</v>
      </c>
      <c r="E11" s="7">
        <v>15998</v>
      </c>
      <c r="F11" s="5">
        <v>0.188</v>
      </c>
    </row>
    <row r="12" spans="3:6" x14ac:dyDescent="0.25">
      <c r="C12" s="3">
        <v>9000</v>
      </c>
      <c r="D12" s="7">
        <f t="shared" si="0"/>
        <v>40504499</v>
      </c>
      <c r="E12" s="7">
        <v>17998</v>
      </c>
      <c r="F12" s="5">
        <v>0.23799999999999999</v>
      </c>
    </row>
    <row r="13" spans="3:6" x14ac:dyDescent="0.25">
      <c r="C13" s="4">
        <v>10000</v>
      </c>
      <c r="D13" s="7">
        <f t="shared" si="0"/>
        <v>50004999</v>
      </c>
      <c r="E13" s="7">
        <v>19998</v>
      </c>
      <c r="F13" s="5">
        <v>0.30099999999999999</v>
      </c>
    </row>
    <row r="17" spans="3:8" x14ac:dyDescent="0.25">
      <c r="C17" s="11" t="s">
        <v>19</v>
      </c>
      <c r="D17" s="11"/>
      <c r="E17" s="11"/>
      <c r="F17" s="11"/>
      <c r="G17" s="11"/>
    </row>
    <row r="18" spans="3:8" x14ac:dyDescent="0.25">
      <c r="C18" s="2" t="s">
        <v>2</v>
      </c>
      <c r="D18" s="2" t="s">
        <v>3</v>
      </c>
      <c r="E18" s="2" t="s">
        <v>8</v>
      </c>
      <c r="F18" s="2" t="s">
        <v>9</v>
      </c>
      <c r="G18" s="2" t="s">
        <v>10</v>
      </c>
    </row>
    <row r="19" spans="3:8" x14ac:dyDescent="0.25">
      <c r="C19" s="15">
        <v>7000</v>
      </c>
      <c r="D19" s="15">
        <v>1027000</v>
      </c>
      <c r="E19" s="18">
        <f>C19 * LOG(C19,10)</f>
        <v>26915.686280099795</v>
      </c>
      <c r="F19" s="15">
        <f t="shared" ref="F19:G31" si="1">D20/D19</f>
        <v>0.96981499513145086</v>
      </c>
      <c r="G19" s="12">
        <f>E20/E19</f>
        <v>1.1600937672921849</v>
      </c>
    </row>
    <row r="20" spans="3:8" x14ac:dyDescent="0.25">
      <c r="C20" s="16">
        <v>8000</v>
      </c>
      <c r="D20" s="16">
        <v>996000</v>
      </c>
      <c r="E20" s="19">
        <f t="shared" ref="E20:E31" si="2">C20 * LOG(C20,10)</f>
        <v>31224.719895935548</v>
      </c>
      <c r="F20" s="16">
        <f t="shared" si="1"/>
        <v>1.0030120481927711</v>
      </c>
      <c r="G20" s="13">
        <f>E21/E20</f>
        <v>1.1397438537018345</v>
      </c>
    </row>
    <row r="21" spans="3:8" x14ac:dyDescent="0.25">
      <c r="C21" s="16">
        <v>9000</v>
      </c>
      <c r="D21" s="16">
        <v>999000</v>
      </c>
      <c r="E21" s="19">
        <f t="shared" si="2"/>
        <v>35588.182584953924</v>
      </c>
      <c r="F21" s="16">
        <f t="shared" si="1"/>
        <v>1.997997997997998</v>
      </c>
      <c r="G21" s="13">
        <f t="shared" si="1"/>
        <v>1.1239686068406123</v>
      </c>
    </row>
    <row r="22" spans="3:8" x14ac:dyDescent="0.25">
      <c r="C22" s="16">
        <v>10000</v>
      </c>
      <c r="D22" s="16">
        <v>1996000</v>
      </c>
      <c r="E22" s="19">
        <f t="shared" si="2"/>
        <v>40000</v>
      </c>
      <c r="F22" s="16">
        <f>D23/D22</f>
        <v>0.99799599198396793</v>
      </c>
      <c r="G22" s="13">
        <f t="shared" si="1"/>
        <v>1.1113829884185118</v>
      </c>
    </row>
    <row r="23" spans="3:8" x14ac:dyDescent="0.25">
      <c r="C23" s="16">
        <v>11000</v>
      </c>
      <c r="D23" s="16">
        <v>1992000</v>
      </c>
      <c r="E23" s="19">
        <f t="shared" si="2"/>
        <v>44455.31953674047</v>
      </c>
      <c r="F23" s="16">
        <f t="shared" ref="F23:F31" si="3">D24/D23</f>
        <v>1.0015060240963856</v>
      </c>
      <c r="G23" s="13">
        <f t="shared" si="1"/>
        <v>1.1011095064138772</v>
      </c>
    </row>
    <row r="24" spans="3:8" x14ac:dyDescent="0.25">
      <c r="C24" s="16">
        <v>12000</v>
      </c>
      <c r="D24" s="16">
        <v>1995000</v>
      </c>
      <c r="E24" s="19">
        <f t="shared" si="2"/>
        <v>48950.174952571491</v>
      </c>
      <c r="F24" s="16">
        <f t="shared" si="3"/>
        <v>1.0005012531328321</v>
      </c>
      <c r="G24" s="13">
        <f t="shared" si="1"/>
        <v>1.0925653203856291</v>
      </c>
    </row>
    <row r="25" spans="3:8" x14ac:dyDescent="0.25">
      <c r="C25" s="16">
        <v>13000</v>
      </c>
      <c r="D25" s="16">
        <v>1996000</v>
      </c>
      <c r="E25" s="19">
        <f t="shared" si="2"/>
        <v>53481.263579988867</v>
      </c>
      <c r="F25" s="16">
        <f t="shared" si="3"/>
        <v>0.99849699398797598</v>
      </c>
      <c r="G25" s="13">
        <f t="shared" si="1"/>
        <v>1.0853481876448103</v>
      </c>
    </row>
    <row r="26" spans="3:8" x14ac:dyDescent="0.25">
      <c r="C26" s="16">
        <v>14000</v>
      </c>
      <c r="D26" s="16">
        <v>1993000</v>
      </c>
      <c r="E26" s="19">
        <f t="shared" si="2"/>
        <v>58045.792499495321</v>
      </c>
      <c r="F26" s="16">
        <f t="shared" si="3"/>
        <v>1.0015052684395385</v>
      </c>
      <c r="G26" s="13">
        <f t="shared" si="1"/>
        <v>1.0791715676270568</v>
      </c>
      <c r="H26" s="6"/>
    </row>
    <row r="27" spans="3:8" x14ac:dyDescent="0.25">
      <c r="C27" s="16">
        <v>15000</v>
      </c>
      <c r="D27" s="16">
        <v>1996000</v>
      </c>
      <c r="E27" s="19">
        <f t="shared" si="2"/>
        <v>62641.368885835218</v>
      </c>
      <c r="F27" s="16">
        <f t="shared" si="3"/>
        <v>1.497995991983968</v>
      </c>
      <c r="G27" s="13">
        <f t="shared" si="1"/>
        <v>1.0738258265889411</v>
      </c>
    </row>
    <row r="28" spans="3:8" x14ac:dyDescent="0.25">
      <c r="C28" s="16">
        <v>16000</v>
      </c>
      <c r="D28" s="16">
        <v>2990000</v>
      </c>
      <c r="E28" s="19">
        <f t="shared" si="2"/>
        <v>67265.919722494786</v>
      </c>
      <c r="F28" s="16">
        <f t="shared" si="3"/>
        <v>1.0006688963210701</v>
      </c>
      <c r="G28" s="13">
        <f t="shared" si="1"/>
        <v>1.0691540673215574</v>
      </c>
    </row>
    <row r="29" spans="3:8" x14ac:dyDescent="0.25">
      <c r="C29" s="16">
        <v>17000</v>
      </c>
      <c r="D29" s="16">
        <v>2992000</v>
      </c>
      <c r="E29" s="19">
        <f t="shared" si="2"/>
        <v>71917.631663430657</v>
      </c>
      <c r="F29" s="16">
        <f t="shared" si="3"/>
        <v>1.000668449197861</v>
      </c>
      <c r="G29" s="13">
        <f t="shared" si="1"/>
        <v>1.0650365330482259</v>
      </c>
    </row>
    <row r="30" spans="3:8" x14ac:dyDescent="0.25">
      <c r="C30" s="16">
        <v>18000</v>
      </c>
      <c r="D30" s="16">
        <v>2994000</v>
      </c>
      <c r="E30" s="19">
        <f t="shared" si="2"/>
        <v>76594.905091859502</v>
      </c>
      <c r="F30" s="16">
        <f t="shared" si="3"/>
        <v>0.99899799599198402</v>
      </c>
      <c r="G30" s="13">
        <f t="shared" si="1"/>
        <v>1.0613802356776325</v>
      </c>
    </row>
    <row r="31" spans="3:8" x14ac:dyDescent="0.25">
      <c r="C31" s="17">
        <v>19000</v>
      </c>
      <c r="D31" s="17">
        <v>2991000</v>
      </c>
      <c r="E31" s="20">
        <f t="shared" si="2"/>
        <v>81296.318418103736</v>
      </c>
      <c r="F31" s="17" t="s">
        <v>18</v>
      </c>
      <c r="G31" s="14" t="s">
        <v>18</v>
      </c>
    </row>
    <row r="34" spans="3:7" x14ac:dyDescent="0.25">
      <c r="C34" s="11" t="s">
        <v>13</v>
      </c>
      <c r="D34" s="11"/>
      <c r="E34" s="11"/>
      <c r="F34" s="11"/>
      <c r="G34" s="11"/>
    </row>
    <row r="35" spans="3:7" x14ac:dyDescent="0.25">
      <c r="C35" s="1" t="s">
        <v>2</v>
      </c>
      <c r="D35" s="1" t="s">
        <v>14</v>
      </c>
      <c r="E35" s="1" t="s">
        <v>15</v>
      </c>
      <c r="F35" s="1" t="s">
        <v>16</v>
      </c>
      <c r="G35" s="1" t="s">
        <v>17</v>
      </c>
    </row>
    <row r="36" spans="3:7" x14ac:dyDescent="0.25">
      <c r="C36" s="3">
        <v>7000</v>
      </c>
      <c r="D36" s="7">
        <f>(C36*(C36+1)/2)-1</f>
        <v>24503499</v>
      </c>
      <c r="E36" s="7">
        <v>47304</v>
      </c>
      <c r="F36" s="5">
        <v>141158000</v>
      </c>
      <c r="G36" s="5">
        <v>998000</v>
      </c>
    </row>
    <row r="37" spans="3:7" x14ac:dyDescent="0.25">
      <c r="C37" s="4">
        <v>8000</v>
      </c>
      <c r="D37" s="7">
        <f>(C37*(C37+1)/2)-1</f>
        <v>32003999</v>
      </c>
      <c r="E37" s="7">
        <v>55295</v>
      </c>
      <c r="F37" s="5">
        <v>186487000</v>
      </c>
      <c r="G37" s="5">
        <v>998000</v>
      </c>
    </row>
    <row r="38" spans="3:7" x14ac:dyDescent="0.25">
      <c r="C38" s="3">
        <v>9000</v>
      </c>
      <c r="D38" s="7">
        <f t="shared" ref="D38:D45" si="4">(C38*(C38+1)/2)-1</f>
        <v>40504499</v>
      </c>
      <c r="E38" s="7">
        <v>56581</v>
      </c>
      <c r="F38" s="5">
        <v>236395000</v>
      </c>
      <c r="G38" s="5">
        <v>997000</v>
      </c>
    </row>
    <row r="39" spans="3:7" x14ac:dyDescent="0.25">
      <c r="C39" s="4">
        <v>10000</v>
      </c>
      <c r="D39" s="7">
        <f t="shared" si="4"/>
        <v>50004999</v>
      </c>
      <c r="E39" s="7">
        <v>73042</v>
      </c>
      <c r="F39" s="5">
        <v>289252000</v>
      </c>
      <c r="G39" s="5">
        <v>972000</v>
      </c>
    </row>
    <row r="40" spans="3:7" x14ac:dyDescent="0.25">
      <c r="C40" s="3">
        <v>11000</v>
      </c>
      <c r="D40" s="7">
        <f t="shared" si="4"/>
        <v>60505499</v>
      </c>
      <c r="E40" s="7">
        <v>80274</v>
      </c>
      <c r="F40" s="5">
        <v>351060000</v>
      </c>
      <c r="G40" s="5">
        <v>1995000</v>
      </c>
    </row>
    <row r="41" spans="3:7" x14ac:dyDescent="0.25">
      <c r="C41" s="4">
        <v>12000</v>
      </c>
      <c r="D41" s="7">
        <f t="shared" si="4"/>
        <v>72005999</v>
      </c>
      <c r="E41" s="7">
        <v>88751</v>
      </c>
      <c r="F41" s="5">
        <v>453905000</v>
      </c>
      <c r="G41" s="5">
        <v>998000</v>
      </c>
    </row>
    <row r="42" spans="3:7" x14ac:dyDescent="0.25">
      <c r="C42" s="3">
        <v>13000</v>
      </c>
      <c r="D42" s="7">
        <f t="shared" si="4"/>
        <v>84506499</v>
      </c>
      <c r="E42" s="7">
        <v>96745</v>
      </c>
      <c r="F42" s="5">
        <v>496029000</v>
      </c>
      <c r="G42" s="5">
        <v>1995000</v>
      </c>
    </row>
    <row r="43" spans="3:7" x14ac:dyDescent="0.25">
      <c r="C43" s="4">
        <v>14000</v>
      </c>
      <c r="D43" s="7">
        <f t="shared" si="4"/>
        <v>98006999</v>
      </c>
      <c r="E43" s="7">
        <v>108899</v>
      </c>
      <c r="F43" s="5">
        <v>567152000</v>
      </c>
      <c r="G43" s="5">
        <v>2019000</v>
      </c>
    </row>
    <row r="44" spans="3:7" x14ac:dyDescent="0.25">
      <c r="C44" s="3">
        <v>15000</v>
      </c>
      <c r="D44" s="7">
        <f t="shared" si="4"/>
        <v>112507499</v>
      </c>
      <c r="E44" s="7">
        <v>117185</v>
      </c>
      <c r="F44" s="5">
        <v>704092000</v>
      </c>
      <c r="G44" s="5">
        <v>1998000</v>
      </c>
    </row>
    <row r="45" spans="3:7" x14ac:dyDescent="0.25">
      <c r="C45" s="4">
        <v>16000</v>
      </c>
      <c r="D45" s="7">
        <f t="shared" si="4"/>
        <v>128007999</v>
      </c>
      <c r="E45" s="7">
        <v>122144</v>
      </c>
      <c r="F45" s="5">
        <v>782575000</v>
      </c>
      <c r="G45" s="5">
        <v>1971000</v>
      </c>
    </row>
    <row r="49" spans="3:6" x14ac:dyDescent="0.25">
      <c r="C49" s="8" t="s">
        <v>5</v>
      </c>
      <c r="D49" s="9"/>
      <c r="E49" s="9"/>
      <c r="F49" s="10"/>
    </row>
    <row r="50" spans="3:6" x14ac:dyDescent="0.25">
      <c r="C50" s="2" t="s">
        <v>2</v>
      </c>
      <c r="D50" s="2" t="s">
        <v>0</v>
      </c>
      <c r="E50" s="2" t="s">
        <v>7</v>
      </c>
      <c r="F50" s="2" t="s">
        <v>3</v>
      </c>
    </row>
    <row r="51" spans="3:6" x14ac:dyDescent="0.25">
      <c r="C51" s="24">
        <v>1000</v>
      </c>
      <c r="D51" s="28">
        <v>0</v>
      </c>
      <c r="E51" s="28">
        <f>C51-1</f>
        <v>999</v>
      </c>
      <c r="F51" s="21">
        <v>0</v>
      </c>
    </row>
    <row r="52" spans="3:6" x14ac:dyDescent="0.25">
      <c r="C52" s="25">
        <v>2000</v>
      </c>
      <c r="D52" s="29">
        <v>0</v>
      </c>
      <c r="E52" s="29">
        <f t="shared" ref="E52:E60" si="5">C52-1</f>
        <v>1999</v>
      </c>
      <c r="F52" s="22">
        <v>0</v>
      </c>
    </row>
    <row r="53" spans="3:6" x14ac:dyDescent="0.25">
      <c r="C53" s="26">
        <v>3000</v>
      </c>
      <c r="D53" s="29">
        <v>0</v>
      </c>
      <c r="E53" s="29">
        <f t="shared" si="5"/>
        <v>2999</v>
      </c>
      <c r="F53" s="22">
        <v>0</v>
      </c>
    </row>
    <row r="54" spans="3:6" x14ac:dyDescent="0.25">
      <c r="C54" s="25">
        <v>4000</v>
      </c>
      <c r="D54" s="29">
        <v>0</v>
      </c>
      <c r="E54" s="29">
        <f t="shared" si="5"/>
        <v>3999</v>
      </c>
      <c r="F54" s="22">
        <v>0</v>
      </c>
    </row>
    <row r="55" spans="3:6" x14ac:dyDescent="0.25">
      <c r="C55" s="26">
        <v>5000</v>
      </c>
      <c r="D55" s="29">
        <v>0</v>
      </c>
      <c r="E55" s="29">
        <f t="shared" si="5"/>
        <v>4999</v>
      </c>
      <c r="F55" s="22">
        <v>0</v>
      </c>
    </row>
    <row r="56" spans="3:6" x14ac:dyDescent="0.25">
      <c r="C56" s="25">
        <v>6000</v>
      </c>
      <c r="D56" s="29">
        <v>0</v>
      </c>
      <c r="E56" s="29">
        <f t="shared" si="5"/>
        <v>5999</v>
      </c>
      <c r="F56" s="22">
        <v>0</v>
      </c>
    </row>
    <row r="57" spans="3:6" x14ac:dyDescent="0.25">
      <c r="C57" s="26">
        <v>7000</v>
      </c>
      <c r="D57" s="29">
        <v>0</v>
      </c>
      <c r="E57" s="29">
        <f t="shared" si="5"/>
        <v>6999</v>
      </c>
      <c r="F57" s="22">
        <v>0</v>
      </c>
    </row>
    <row r="58" spans="3:6" x14ac:dyDescent="0.25">
      <c r="C58" s="25">
        <v>8000</v>
      </c>
      <c r="D58" s="29">
        <v>0</v>
      </c>
      <c r="E58" s="29">
        <f t="shared" si="5"/>
        <v>7999</v>
      </c>
      <c r="F58" s="22">
        <v>0</v>
      </c>
    </row>
    <row r="59" spans="3:6" x14ac:dyDescent="0.25">
      <c r="C59" s="26">
        <v>9000</v>
      </c>
      <c r="D59" s="29">
        <v>0</v>
      </c>
      <c r="E59" s="29">
        <f>C59-1</f>
        <v>8999</v>
      </c>
      <c r="F59" s="22">
        <v>0</v>
      </c>
    </row>
    <row r="60" spans="3:6" x14ac:dyDescent="0.25">
      <c r="C60" s="27">
        <v>10000</v>
      </c>
      <c r="D60" s="30">
        <v>0</v>
      </c>
      <c r="E60" s="30">
        <f t="shared" si="5"/>
        <v>9999</v>
      </c>
      <c r="F60" s="23">
        <v>0</v>
      </c>
    </row>
    <row r="64" spans="3:6" x14ac:dyDescent="0.25">
      <c r="C64" s="8" t="s">
        <v>6</v>
      </c>
      <c r="D64" s="9"/>
      <c r="E64" s="9"/>
      <c r="F64" s="10"/>
    </row>
    <row r="65" spans="3:6" x14ac:dyDescent="0.25">
      <c r="C65" s="1" t="s">
        <v>2</v>
      </c>
      <c r="D65" s="1" t="s">
        <v>0</v>
      </c>
      <c r="E65" s="1" t="s">
        <v>1</v>
      </c>
      <c r="F65" s="1" t="s">
        <v>11</v>
      </c>
    </row>
    <row r="66" spans="3:6" x14ac:dyDescent="0.25">
      <c r="C66" s="3">
        <v>1000</v>
      </c>
      <c r="D66" s="7">
        <f>C66*(C66-1)/2</f>
        <v>499500</v>
      </c>
      <c r="E66" s="7">
        <f>C66-1</f>
        <v>999</v>
      </c>
      <c r="F66" s="7">
        <v>997000</v>
      </c>
    </row>
    <row r="67" spans="3:6" x14ac:dyDescent="0.25">
      <c r="C67" s="4">
        <v>2000</v>
      </c>
      <c r="D67" s="7">
        <f t="shared" ref="D67:D75" si="6">C67*(C67-1)/2</f>
        <v>1999000</v>
      </c>
      <c r="E67" s="7">
        <f t="shared" ref="E67:E75" si="7">C67-1</f>
        <v>1999</v>
      </c>
      <c r="F67" s="7">
        <v>3989000</v>
      </c>
    </row>
    <row r="68" spans="3:6" x14ac:dyDescent="0.25">
      <c r="C68" s="3">
        <v>3000</v>
      </c>
      <c r="D68" s="7">
        <f t="shared" si="6"/>
        <v>4498500</v>
      </c>
      <c r="E68" s="7">
        <f t="shared" si="7"/>
        <v>2999</v>
      </c>
      <c r="F68" s="7">
        <v>10971000</v>
      </c>
    </row>
    <row r="69" spans="3:6" x14ac:dyDescent="0.25">
      <c r="C69" s="4">
        <v>4000</v>
      </c>
      <c r="D69" s="7">
        <f t="shared" si="6"/>
        <v>7998000</v>
      </c>
      <c r="E69" s="7">
        <f t="shared" si="7"/>
        <v>3999</v>
      </c>
      <c r="F69" s="7">
        <v>17952000</v>
      </c>
    </row>
    <row r="70" spans="3:6" x14ac:dyDescent="0.25">
      <c r="C70" s="3">
        <v>5000</v>
      </c>
      <c r="D70" s="7">
        <f t="shared" si="6"/>
        <v>12497500</v>
      </c>
      <c r="E70" s="7">
        <f t="shared" si="7"/>
        <v>4999</v>
      </c>
      <c r="F70" s="7">
        <v>34439000</v>
      </c>
    </row>
    <row r="71" spans="3:6" x14ac:dyDescent="0.25">
      <c r="C71" s="4">
        <v>6000</v>
      </c>
      <c r="D71" s="7">
        <f t="shared" si="6"/>
        <v>17997000</v>
      </c>
      <c r="E71" s="7">
        <f t="shared" si="7"/>
        <v>5999</v>
      </c>
      <c r="F71" s="7">
        <v>39604000</v>
      </c>
    </row>
    <row r="72" spans="3:6" x14ac:dyDescent="0.25">
      <c r="C72" s="3">
        <v>7000</v>
      </c>
      <c r="D72" s="7">
        <f t="shared" si="6"/>
        <v>24496500</v>
      </c>
      <c r="E72" s="7">
        <f t="shared" si="7"/>
        <v>6999</v>
      </c>
      <c r="F72" s="7">
        <v>52887000</v>
      </c>
    </row>
    <row r="73" spans="3:6" x14ac:dyDescent="0.25">
      <c r="C73" s="4">
        <v>8000</v>
      </c>
      <c r="D73" s="7">
        <f t="shared" si="6"/>
        <v>31996000</v>
      </c>
      <c r="E73" s="7">
        <f t="shared" si="7"/>
        <v>7999</v>
      </c>
      <c r="F73" s="7">
        <v>70314000</v>
      </c>
    </row>
    <row r="74" spans="3:6" x14ac:dyDescent="0.25">
      <c r="C74" s="3">
        <v>9000</v>
      </c>
      <c r="D74" s="7">
        <f t="shared" si="6"/>
        <v>40495500</v>
      </c>
      <c r="E74" s="7">
        <f t="shared" si="7"/>
        <v>8999</v>
      </c>
      <c r="F74" s="7">
        <v>86974000</v>
      </c>
    </row>
    <row r="75" spans="3:6" x14ac:dyDescent="0.25">
      <c r="C75" s="4">
        <v>10000</v>
      </c>
      <c r="D75" s="7">
        <f t="shared" si="6"/>
        <v>49995000</v>
      </c>
      <c r="E75" s="7">
        <f t="shared" si="7"/>
        <v>9999</v>
      </c>
      <c r="F75" s="7">
        <v>111141000</v>
      </c>
    </row>
    <row r="81" spans="11:11" x14ac:dyDescent="0.25">
      <c r="K81" s="31"/>
    </row>
  </sheetData>
  <mergeCells count="5">
    <mergeCell ref="C64:F64"/>
    <mergeCell ref="C2:F2"/>
    <mergeCell ref="C17:G17"/>
    <mergeCell ref="C49:F49"/>
    <mergeCell ref="C34:G34"/>
  </mergeCells>
  <phoneticPr fontId="3" type="noConversion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Moises</dc:creator>
  <cp:lastModifiedBy>Moisés Solano Espinoza</cp:lastModifiedBy>
  <dcterms:created xsi:type="dcterms:W3CDTF">2022-03-22T05:25:24Z</dcterms:created>
  <dcterms:modified xsi:type="dcterms:W3CDTF">2022-03-24T23:37:39Z</dcterms:modified>
</cp:coreProperties>
</file>