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Dropbox\Research\GAMP_Few_Bit_ADCs\Codes\Jianhua_Mo\Broadband_Fewbit\Data_and_Figure\"/>
    </mc:Choice>
  </mc:AlternateContent>
  <bookViews>
    <workbookView xWindow="0" yWindow="0" windowWidth="28800" windowHeight="12435" firstSheet="1"/>
  </bookViews>
  <sheets>
    <sheet name="NMSE vs Iterations" sheetId="4" r:id="rId1"/>
    <sheet name="NMSE vs Runtime" sheetId="3" r:id="rId2"/>
    <sheet name="Runtime vs Training Length" sheetId="1" r:id="rId3"/>
    <sheet name="Computer-speed" sheetId="5" r:id="rId4"/>
    <sheet name="Runtime vs Training length v2" sheetId="6" r:id="rId5"/>
    <sheet name="Runtime vs Training length v3" sheetId="7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26" i="4" l="1"/>
  <c r="AC25" i="4"/>
  <c r="AC24" i="4"/>
  <c r="AC23" i="4"/>
  <c r="AC22" i="4"/>
  <c r="AC21" i="4"/>
  <c r="AC20" i="4"/>
  <c r="AC19" i="4"/>
  <c r="AC18" i="4"/>
  <c r="AC17" i="4"/>
  <c r="AC16" i="4"/>
  <c r="AC15" i="4"/>
  <c r="AC14" i="4"/>
  <c r="D3" i="7" l="1"/>
  <c r="E3" i="7" s="1"/>
  <c r="F3" i="7" s="1"/>
  <c r="G3" i="7" s="1"/>
  <c r="H3" i="7" s="1"/>
  <c r="I3" i="7" s="1"/>
  <c r="J3" i="7" s="1"/>
  <c r="P11" i="6" l="1"/>
  <c r="Q11" i="6" s="1"/>
  <c r="R11" i="6" s="1"/>
  <c r="S11" i="6" s="1"/>
  <c r="T11" i="6" s="1"/>
  <c r="U11" i="6" s="1"/>
  <c r="V11" i="6" s="1"/>
  <c r="D15" i="6" l="1"/>
  <c r="E15" i="6" s="1"/>
  <c r="F15" i="6" s="1"/>
  <c r="G15" i="6" s="1"/>
  <c r="H15" i="6" s="1"/>
  <c r="I15" i="6" s="1"/>
  <c r="J15" i="6" s="1"/>
  <c r="D3" i="6" l="1"/>
  <c r="E3" i="6" s="1"/>
  <c r="F3" i="6" s="1"/>
  <c r="G3" i="6" s="1"/>
  <c r="H3" i="6" s="1"/>
  <c r="I3" i="6" s="1"/>
  <c r="J3" i="6" s="1"/>
  <c r="I15" i="1" l="1"/>
  <c r="H15" i="1"/>
  <c r="G15" i="1"/>
  <c r="F15" i="1"/>
  <c r="E15" i="1"/>
  <c r="D15" i="1"/>
  <c r="C15" i="1"/>
  <c r="B15" i="1"/>
  <c r="B15" i="4" l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C3" i="1" l="1"/>
  <c r="D3" i="1" s="1"/>
  <c r="E3" i="1" s="1"/>
  <c r="F3" i="1" s="1"/>
  <c r="G3" i="1" s="1"/>
  <c r="H3" i="1" s="1"/>
  <c r="I3" i="1" s="1"/>
  <c r="I14" i="1"/>
  <c r="H14" i="1"/>
  <c r="G14" i="1"/>
  <c r="F14" i="1"/>
  <c r="E14" i="1"/>
  <c r="D14" i="1"/>
  <c r="B14" i="1"/>
</calcChain>
</file>

<file path=xl/sharedStrings.xml><?xml version="1.0" encoding="utf-8"?>
<sst xmlns="http://schemas.openxmlformats.org/spreadsheetml/2006/main" count="150" uniqueCount="53">
  <si>
    <t>GM</t>
    <phoneticPr fontId="2" type="noConversion"/>
  </si>
  <si>
    <t>QIHT</t>
    <phoneticPr fontId="2" type="noConversion"/>
  </si>
  <si>
    <t>QIHT,fast</t>
    <phoneticPr fontId="2" type="noConversion"/>
  </si>
  <si>
    <t>BG,fast</t>
    <phoneticPr fontId="2" type="noConversion"/>
  </si>
  <si>
    <t>GM,fast</t>
    <phoneticPr fontId="2" type="noConversion"/>
  </si>
  <si>
    <t>BG</t>
    <phoneticPr fontId="2" type="noConversion"/>
  </si>
  <si>
    <t>ALMMSE</t>
    <phoneticPr fontId="2" type="noConversion"/>
  </si>
  <si>
    <t>SPGL1,fast</t>
    <phoneticPr fontId="2" type="noConversion"/>
  </si>
  <si>
    <t>SPGL1</t>
    <phoneticPr fontId="2" type="noConversion"/>
  </si>
  <si>
    <t>Length</t>
    <phoneticPr fontId="2" type="noConversion"/>
  </si>
  <si>
    <t>Runtime</t>
    <phoneticPr fontId="2" type="noConversion"/>
  </si>
  <si>
    <t>LS</t>
    <phoneticPr fontId="2" type="noConversion"/>
  </si>
  <si>
    <t>Runtime</t>
    <phoneticPr fontId="2" type="noConversion"/>
  </si>
  <si>
    <t>NMSE</t>
    <phoneticPr fontId="2" type="noConversion"/>
  </si>
  <si>
    <t>MI</t>
    <phoneticPr fontId="2" type="noConversion"/>
  </si>
  <si>
    <t>Rate</t>
    <phoneticPr fontId="2" type="noConversion"/>
  </si>
  <si>
    <t>SNR=10dB, Np=2048, Shifted ZC</t>
    <phoneticPr fontId="2" type="noConversion"/>
  </si>
  <si>
    <t>SPGL1</t>
    <phoneticPr fontId="2" type="noConversion"/>
  </si>
  <si>
    <t>Iterations</t>
    <phoneticPr fontId="2" type="noConversion"/>
  </si>
  <si>
    <t>GM</t>
    <phoneticPr fontId="2" type="noConversion"/>
  </si>
  <si>
    <t>SNR=0dB, Np=2048, Shifted ZC</t>
    <phoneticPr fontId="2" type="noConversion"/>
  </si>
  <si>
    <t>Rate</t>
    <phoneticPr fontId="2" type="noConversion"/>
  </si>
  <si>
    <t>VAMP</t>
    <phoneticPr fontId="2" type="noConversion"/>
  </si>
  <si>
    <t>VAMP</t>
    <phoneticPr fontId="2" type="noConversion"/>
  </si>
  <si>
    <t>VAMP,fast</t>
    <phoneticPr fontId="2" type="noConversion"/>
  </si>
  <si>
    <t>VAMP,fast</t>
    <phoneticPr fontId="2" type="noConversion"/>
  </si>
  <si>
    <t>(original)</t>
    <phoneticPr fontId="2" type="noConversion"/>
  </si>
  <si>
    <t>VAMP</t>
    <phoneticPr fontId="2" type="noConversion"/>
  </si>
  <si>
    <t>(original/1.3)</t>
    <phoneticPr fontId="2" type="noConversion"/>
  </si>
  <si>
    <t>Lab-PC</t>
  </si>
  <si>
    <t>laptop</t>
  </si>
  <si>
    <t>SNR = 0 dB</t>
  </si>
  <si>
    <t>4-bit</t>
  </si>
  <si>
    <t>(original/1.25)</t>
  </si>
  <si>
    <t>the factor 1.25 is due to hardware difference between computers</t>
  </si>
  <si>
    <t>NMSE_BPDN_dB</t>
  </si>
  <si>
    <t>Length</t>
  </si>
  <si>
    <t>EM-BG-GAMP, fast</t>
  </si>
  <si>
    <t>EM-BG-GAMP,fast</t>
  </si>
  <si>
    <t>BPDN, fast, round 1</t>
  </si>
  <si>
    <t>BPDN, fast, round 2</t>
  </si>
  <si>
    <t>BPDN, fast, round 3</t>
  </si>
  <si>
    <t>BPDN, fast, round 4</t>
  </si>
  <si>
    <t>BPDN, fast, round 5</t>
  </si>
  <si>
    <t>BPDN, fast, average</t>
  </si>
  <si>
    <t>SPGL1, fast</t>
  </si>
  <si>
    <t>gampEst</t>
  </si>
  <si>
    <t>gampEstBasic</t>
  </si>
  <si>
    <t>Home-PC</t>
    <phoneticPr fontId="2" type="noConversion"/>
  </si>
  <si>
    <t>Home-PC</t>
    <phoneticPr fontId="2" type="noConversion"/>
  </si>
  <si>
    <t>laptop</t>
    <phoneticPr fontId="2" type="noConversion"/>
  </si>
  <si>
    <t>BG-VAMP</t>
    <phoneticPr fontId="2" type="noConversion"/>
  </si>
  <si>
    <t>GM-VAMP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</si>
</sst>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2" borderId="0" xfId="1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center" vertical="center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63"/>
  <sheetViews>
    <sheetView tabSelected="1" topLeftCell="L7" workbookViewId="0">
      <selection activeCell="X14" sqref="X14"/>
    </sheetView>
  </sheetViews>
  <sheetFormatPr defaultRowHeight="13.5" x14ac:dyDescent="0.15"/>
  <cols>
    <col min="2" max="2" width="13.25" customWidth="1"/>
  </cols>
  <sheetData>
    <row r="1" spans="1:36" x14ac:dyDescent="0.15">
      <c r="A1" s="3" t="s">
        <v>20</v>
      </c>
      <c r="B1" s="3"/>
      <c r="C1" s="3"/>
      <c r="D1" s="3"/>
      <c r="E1" s="3"/>
    </row>
    <row r="4" spans="1:36" x14ac:dyDescent="0.15">
      <c r="B4" t="s">
        <v>12</v>
      </c>
      <c r="C4" t="s">
        <v>13</v>
      </c>
      <c r="D4" t="s">
        <v>14</v>
      </c>
      <c r="E4" t="s">
        <v>21</v>
      </c>
    </row>
    <row r="5" spans="1:36" x14ac:dyDescent="0.15">
      <c r="A5" t="s">
        <v>11</v>
      </c>
      <c r="B5">
        <v>0.23335</v>
      </c>
      <c r="C5">
        <v>-2.5264000000000002</v>
      </c>
    </row>
    <row r="7" spans="1:36" x14ac:dyDescent="0.15">
      <c r="B7" t="s">
        <v>12</v>
      </c>
      <c r="C7" t="s">
        <v>13</v>
      </c>
      <c r="D7" t="s">
        <v>14</v>
      </c>
      <c r="E7" t="s">
        <v>15</v>
      </c>
    </row>
    <row r="8" spans="1:36" x14ac:dyDescent="0.15">
      <c r="A8" t="s">
        <v>6</v>
      </c>
      <c r="B8">
        <v>0.37619999999999998</v>
      </c>
      <c r="C8">
        <v>-4.2186000000000003</v>
      </c>
    </row>
    <row r="10" spans="1:36" x14ac:dyDescent="0.15">
      <c r="B10" t="s">
        <v>12</v>
      </c>
      <c r="C10" t="s">
        <v>13</v>
      </c>
      <c r="D10" t="s">
        <v>14</v>
      </c>
      <c r="E10" t="s">
        <v>15</v>
      </c>
    </row>
    <row r="11" spans="1:36" x14ac:dyDescent="0.15">
      <c r="A11" t="s">
        <v>17</v>
      </c>
      <c r="B11">
        <v>0.4073</v>
      </c>
      <c r="C11">
        <v>-12.5403</v>
      </c>
    </row>
    <row r="13" spans="1:36" x14ac:dyDescent="0.15">
      <c r="B13" t="s">
        <v>18</v>
      </c>
      <c r="C13" t="s">
        <v>12</v>
      </c>
      <c r="D13" t="s">
        <v>13</v>
      </c>
      <c r="E13" t="s">
        <v>14</v>
      </c>
      <c r="F13" t="s">
        <v>15</v>
      </c>
      <c r="I13" t="s">
        <v>18</v>
      </c>
      <c r="J13" t="s">
        <v>12</v>
      </c>
      <c r="K13" t="s">
        <v>13</v>
      </c>
      <c r="L13" t="s">
        <v>14</v>
      </c>
      <c r="M13" t="s">
        <v>15</v>
      </c>
      <c r="P13" t="s">
        <v>18</v>
      </c>
      <c r="Q13" t="s">
        <v>12</v>
      </c>
      <c r="R13" t="s">
        <v>13</v>
      </c>
      <c r="S13" t="s">
        <v>14</v>
      </c>
      <c r="T13" t="s">
        <v>15</v>
      </c>
      <c r="W13" t="s">
        <v>18</v>
      </c>
      <c r="X13" t="s">
        <v>10</v>
      </c>
      <c r="Y13" t="s">
        <v>13</v>
      </c>
      <c r="Z13" t="s">
        <v>14</v>
      </c>
      <c r="AE13" t="s">
        <v>18</v>
      </c>
      <c r="AF13" t="s">
        <v>10</v>
      </c>
      <c r="AG13" t="s">
        <v>13</v>
      </c>
      <c r="AH13" t="s">
        <v>14</v>
      </c>
      <c r="AI13" t="s">
        <v>15</v>
      </c>
    </row>
    <row r="14" spans="1:36" x14ac:dyDescent="0.15">
      <c r="A14" t="s">
        <v>1</v>
      </c>
      <c r="B14">
        <v>1</v>
      </c>
      <c r="C14">
        <v>2.3E-2</v>
      </c>
      <c r="D14">
        <v>-0.8589</v>
      </c>
      <c r="H14" t="s">
        <v>5</v>
      </c>
      <c r="I14">
        <v>2</v>
      </c>
      <c r="J14">
        <v>0.18260000000000001</v>
      </c>
      <c r="K14">
        <v>-4.5468000000000002</v>
      </c>
      <c r="O14" t="s">
        <v>19</v>
      </c>
      <c r="P14">
        <v>2</v>
      </c>
      <c r="Q14">
        <v>0.24729999999999999</v>
      </c>
      <c r="R14">
        <v>-4.6185</v>
      </c>
      <c r="V14" t="s">
        <v>51</v>
      </c>
      <c r="W14">
        <v>2</v>
      </c>
      <c r="X14">
        <v>0.1697126108151325</v>
      </c>
      <c r="Y14">
        <v>-11.7597749707656</v>
      </c>
      <c r="AA14">
        <v>0.193892778899143</v>
      </c>
      <c r="AB14">
        <v>0.14553244273112201</v>
      </c>
      <c r="AC14">
        <f>(AA14+AB14)/2</f>
        <v>0.1697126108151325</v>
      </c>
      <c r="AD14" t="s">
        <v>52</v>
      </c>
      <c r="AE14">
        <v>2</v>
      </c>
      <c r="AF14">
        <v>0.21916167296052599</v>
      </c>
      <c r="AG14">
        <v>-11.62307</v>
      </c>
      <c r="AH14">
        <v>-3.6230744878527501</v>
      </c>
      <c r="AJ14">
        <v>0.28139999999999998</v>
      </c>
    </row>
    <row r="15" spans="1:36" x14ac:dyDescent="0.15">
      <c r="B15">
        <f>B14+1</f>
        <v>2</v>
      </c>
      <c r="C15">
        <v>4.5999999999999999E-2</v>
      </c>
      <c r="D15">
        <v>-1.6353</v>
      </c>
      <c r="I15">
        <v>3</v>
      </c>
      <c r="J15">
        <v>0.2717</v>
      </c>
      <c r="K15">
        <v>-9.7742000000000004</v>
      </c>
      <c r="P15">
        <v>3</v>
      </c>
      <c r="Q15">
        <v>0.371</v>
      </c>
      <c r="R15">
        <v>-9.9766999999999992</v>
      </c>
      <c r="W15">
        <v>3</v>
      </c>
      <c r="X15">
        <v>0.24643048904690598</v>
      </c>
      <c r="Y15">
        <v>-13.2846980086863</v>
      </c>
      <c r="AA15">
        <v>0.26218786914152897</v>
      </c>
      <c r="AB15">
        <v>0.23067310895228299</v>
      </c>
      <c r="AC15">
        <f>(AA15+AB15)/2</f>
        <v>0.24643048904690598</v>
      </c>
      <c r="AE15">
        <v>3</v>
      </c>
      <c r="AF15">
        <v>0.31187507994147801</v>
      </c>
      <c r="AG15">
        <v>-12.9844409140532</v>
      </c>
      <c r="AJ15">
        <v>0.41339999999999999</v>
      </c>
    </row>
    <row r="16" spans="1:36" x14ac:dyDescent="0.15">
      <c r="B16">
        <f t="shared" ref="B16:B63" si="0">B15+1</f>
        <v>3</v>
      </c>
      <c r="C16">
        <v>6.9000000000000006E-2</v>
      </c>
      <c r="D16">
        <v>-2.4329999999999998</v>
      </c>
      <c r="I16">
        <v>4</v>
      </c>
      <c r="J16">
        <v>0.35759999999999997</v>
      </c>
      <c r="K16">
        <v>-12.129200000000001</v>
      </c>
      <c r="P16">
        <v>4</v>
      </c>
      <c r="Q16">
        <v>0.49459999999999998</v>
      </c>
      <c r="R16">
        <v>-12.414300000000001</v>
      </c>
      <c r="W16">
        <v>4</v>
      </c>
      <c r="X16">
        <v>0.34604711194953253</v>
      </c>
      <c r="Y16">
        <v>-13.3225014204319</v>
      </c>
      <c r="AA16">
        <v>0.35275183360955198</v>
      </c>
      <c r="AB16">
        <v>0.33934239028951302</v>
      </c>
      <c r="AC16">
        <f>(AA16+AB16)/2</f>
        <v>0.34604711194953253</v>
      </c>
      <c r="AE16">
        <v>4</v>
      </c>
      <c r="AF16">
        <v>0.42371541312729699</v>
      </c>
      <c r="AG16">
        <v>-13.6436762614467</v>
      </c>
      <c r="AJ16">
        <v>0.54449999999999998</v>
      </c>
    </row>
    <row r="17" spans="2:36" x14ac:dyDescent="0.15">
      <c r="B17">
        <f t="shared" si="0"/>
        <v>4</v>
      </c>
      <c r="C17">
        <v>9.1999999999999998E-2</v>
      </c>
      <c r="D17">
        <v>-3.2198000000000002</v>
      </c>
      <c r="I17">
        <v>5</v>
      </c>
      <c r="J17">
        <v>0.44700000000000001</v>
      </c>
      <c r="K17">
        <v>-12.854200000000001</v>
      </c>
      <c r="P17">
        <v>5</v>
      </c>
      <c r="Q17">
        <v>0.61829999999999996</v>
      </c>
      <c r="R17">
        <v>-13.2234</v>
      </c>
      <c r="W17">
        <v>5</v>
      </c>
      <c r="X17">
        <v>0.40820346619407449</v>
      </c>
      <c r="Y17">
        <v>-13.3058750900486</v>
      </c>
      <c r="AA17">
        <v>0.38540376345667299</v>
      </c>
      <c r="AB17">
        <v>0.431003168931476</v>
      </c>
      <c r="AC17">
        <f>(AA17+AB17)/2</f>
        <v>0.40820346619407449</v>
      </c>
      <c r="AE17">
        <v>5</v>
      </c>
      <c r="AF17">
        <v>0.54391952295713997</v>
      </c>
      <c r="AG17">
        <v>-13.7845059683809</v>
      </c>
      <c r="AJ17">
        <v>0.69489999999999996</v>
      </c>
    </row>
    <row r="18" spans="2:36" x14ac:dyDescent="0.15">
      <c r="B18">
        <f t="shared" si="0"/>
        <v>5</v>
      </c>
      <c r="C18">
        <v>0.115</v>
      </c>
      <c r="D18">
        <v>-3.9977999999999998</v>
      </c>
      <c r="I18">
        <v>6</v>
      </c>
      <c r="J18">
        <v>0.53639999999999999</v>
      </c>
      <c r="K18">
        <v>-13.1282</v>
      </c>
      <c r="P18">
        <v>6</v>
      </c>
      <c r="Q18">
        <v>0.74199999999999999</v>
      </c>
      <c r="R18">
        <v>-13.5444</v>
      </c>
      <c r="W18">
        <v>6</v>
      </c>
      <c r="X18">
        <v>0.4969625487429265</v>
      </c>
      <c r="Y18">
        <v>-13.3010591339497</v>
      </c>
      <c r="AA18">
        <v>0.45013190771316403</v>
      </c>
      <c r="AB18">
        <v>0.54379318977268898</v>
      </c>
      <c r="AC18">
        <f>(AA18+AB18)/2</f>
        <v>0.4969625487429265</v>
      </c>
      <c r="AE18">
        <v>6</v>
      </c>
      <c r="AF18">
        <v>0.64543121202566101</v>
      </c>
      <c r="AG18">
        <v>-13.8198301751926</v>
      </c>
      <c r="AJ18">
        <v>0.82620000000000005</v>
      </c>
    </row>
    <row r="19" spans="2:36" x14ac:dyDescent="0.15">
      <c r="B19">
        <f t="shared" si="0"/>
        <v>6</v>
      </c>
      <c r="C19">
        <v>0.13800000000000001</v>
      </c>
      <c r="D19">
        <v>-4.7537000000000003</v>
      </c>
      <c r="I19">
        <v>7</v>
      </c>
      <c r="J19">
        <v>0.62580000000000002</v>
      </c>
      <c r="K19">
        <v>-13.239100000000001</v>
      </c>
      <c r="P19">
        <v>7</v>
      </c>
      <c r="Q19">
        <v>0.86560000000000004</v>
      </c>
      <c r="R19">
        <v>-13.6797</v>
      </c>
      <c r="W19">
        <v>7</v>
      </c>
      <c r="X19">
        <v>0.55738177040192005</v>
      </c>
      <c r="Y19">
        <v>-13.3018210394275</v>
      </c>
      <c r="AA19">
        <v>0.52737627111224505</v>
      </c>
      <c r="AB19">
        <v>0.58738726969159505</v>
      </c>
      <c r="AC19">
        <f>(AA19+AB19)/2</f>
        <v>0.55738177040192005</v>
      </c>
      <c r="AE19">
        <v>7</v>
      </c>
      <c r="AF19">
        <v>0.74826998092348396</v>
      </c>
      <c r="AG19">
        <v>-13.8343915097264</v>
      </c>
      <c r="AJ19">
        <v>0.96350000000000002</v>
      </c>
    </row>
    <row r="20" spans="2:36" x14ac:dyDescent="0.15">
      <c r="B20">
        <f t="shared" si="0"/>
        <v>7</v>
      </c>
      <c r="C20">
        <v>0.161</v>
      </c>
      <c r="D20">
        <v>-5.4863999999999997</v>
      </c>
      <c r="I20">
        <v>8</v>
      </c>
      <c r="J20">
        <v>0.71519999999999995</v>
      </c>
      <c r="K20">
        <v>-13.283300000000001</v>
      </c>
      <c r="P20">
        <v>8</v>
      </c>
      <c r="Q20">
        <v>0.98929999999999996</v>
      </c>
      <c r="R20">
        <v>-13.7415</v>
      </c>
      <c r="W20">
        <v>8</v>
      </c>
      <c r="X20">
        <v>0.64331598617516894</v>
      </c>
      <c r="Y20">
        <v>-13.302975950948699</v>
      </c>
      <c r="AA20">
        <v>0.59461562085544095</v>
      </c>
      <c r="AB20">
        <v>0.69201635149489704</v>
      </c>
      <c r="AC20">
        <f>(AA20+AB20)/2</f>
        <v>0.64331598617516894</v>
      </c>
      <c r="AE20">
        <v>8</v>
      </c>
      <c r="AF20">
        <v>0.85705584856980799</v>
      </c>
      <c r="AG20">
        <v>-13.842454375541999</v>
      </c>
      <c r="AJ20">
        <v>1.0979000000000001</v>
      </c>
    </row>
    <row r="21" spans="2:36" x14ac:dyDescent="0.15">
      <c r="B21">
        <f t="shared" si="0"/>
        <v>8</v>
      </c>
      <c r="C21">
        <v>0.18410000000000001</v>
      </c>
      <c r="D21">
        <v>-6.1909000000000001</v>
      </c>
      <c r="I21">
        <v>9</v>
      </c>
      <c r="J21">
        <v>0.80459999999999998</v>
      </c>
      <c r="K21">
        <v>-13.3005</v>
      </c>
      <c r="P21">
        <v>9</v>
      </c>
      <c r="Q21">
        <v>1.113</v>
      </c>
      <c r="R21">
        <v>-13.7745</v>
      </c>
      <c r="W21">
        <v>9</v>
      </c>
      <c r="X21">
        <v>0.70888718385069294</v>
      </c>
      <c r="Y21">
        <v>-13.3038474657197</v>
      </c>
      <c r="AA21">
        <v>0.67705763378697903</v>
      </c>
      <c r="AB21">
        <v>0.74071673391440696</v>
      </c>
      <c r="AC21">
        <f>(AA21+AB21)/2</f>
        <v>0.70888718385069294</v>
      </c>
      <c r="AE21">
        <v>9</v>
      </c>
      <c r="AF21">
        <v>0.96687115725164097</v>
      </c>
      <c r="AG21">
        <v>-13.848969131729699</v>
      </c>
      <c r="AJ21">
        <v>1.2609999999999999</v>
      </c>
    </row>
    <row r="22" spans="2:36" x14ac:dyDescent="0.15">
      <c r="B22">
        <f t="shared" si="0"/>
        <v>9</v>
      </c>
      <c r="C22">
        <v>0.20710000000000001</v>
      </c>
      <c r="D22">
        <v>-6.8635999999999999</v>
      </c>
      <c r="I22">
        <v>10</v>
      </c>
      <c r="J22">
        <v>0.89400000000000002</v>
      </c>
      <c r="K22">
        <v>-13.3071</v>
      </c>
      <c r="P22">
        <v>10</v>
      </c>
      <c r="Q22">
        <v>1.2365999999999999</v>
      </c>
      <c r="R22">
        <v>-13.796200000000001</v>
      </c>
      <c r="W22">
        <v>10</v>
      </c>
      <c r="X22">
        <v>0.78620228904512746</v>
      </c>
      <c r="Y22">
        <v>-13.304388330749701</v>
      </c>
      <c r="AA22">
        <v>0.79579075202786298</v>
      </c>
      <c r="AB22">
        <v>0.77661382606239204</v>
      </c>
      <c r="AC22">
        <f>(AA22+AB22)/2</f>
        <v>0.78620228904512746</v>
      </c>
      <c r="AE22">
        <v>10</v>
      </c>
      <c r="AF22">
        <v>1.1095432853604701</v>
      </c>
      <c r="AG22">
        <v>-13.8550781066402</v>
      </c>
      <c r="AJ22">
        <v>1.3638999999999999</v>
      </c>
    </row>
    <row r="23" spans="2:36" x14ac:dyDescent="0.15">
      <c r="B23">
        <f t="shared" si="0"/>
        <v>10</v>
      </c>
      <c r="C23">
        <v>0.2301</v>
      </c>
      <c r="D23">
        <v>-7.5027999999999997</v>
      </c>
      <c r="I23">
        <v>11</v>
      </c>
      <c r="J23">
        <v>0.98340000000000005</v>
      </c>
      <c r="K23">
        <v>-13.3095</v>
      </c>
      <c r="P23">
        <v>11</v>
      </c>
      <c r="Q23">
        <v>1.3603000000000001</v>
      </c>
      <c r="R23">
        <v>-13.8131</v>
      </c>
      <c r="W23">
        <v>11</v>
      </c>
      <c r="X23">
        <v>0.83449333689920802</v>
      </c>
      <c r="Y23">
        <v>-13.3047140926681</v>
      </c>
      <c r="AA23">
        <v>0.82212780102968097</v>
      </c>
      <c r="AB23">
        <v>0.84685887276873495</v>
      </c>
      <c r="AC23">
        <f>(AA23+AB23)/2</f>
        <v>0.83449333689920802</v>
      </c>
      <c r="AE23">
        <v>11</v>
      </c>
      <c r="AF23">
        <v>1.18210463424594</v>
      </c>
      <c r="AG23">
        <v>-13.8610882980177</v>
      </c>
      <c r="AJ23">
        <v>1.5032000000000001</v>
      </c>
    </row>
    <row r="24" spans="2:36" x14ac:dyDescent="0.15">
      <c r="B24">
        <f t="shared" si="0"/>
        <v>11</v>
      </c>
      <c r="C24">
        <v>0.25309999999999999</v>
      </c>
      <c r="D24">
        <v>-8.1038999999999994</v>
      </c>
      <c r="I24">
        <v>12</v>
      </c>
      <c r="J24">
        <v>1.0728</v>
      </c>
      <c r="K24">
        <v>-13.3102</v>
      </c>
      <c r="P24">
        <v>12</v>
      </c>
      <c r="Q24">
        <v>1.4839</v>
      </c>
      <c r="R24">
        <v>-13.827500000000001</v>
      </c>
      <c r="W24">
        <v>12</v>
      </c>
      <c r="X24">
        <v>0.94191674526866143</v>
      </c>
      <c r="Y24">
        <v>-13.3049041177993</v>
      </c>
      <c r="AA24">
        <v>0.913002194927931</v>
      </c>
      <c r="AB24">
        <v>0.97083129560939196</v>
      </c>
      <c r="AC24">
        <f>(AA24+AB24)/2</f>
        <v>0.94191674526866143</v>
      </c>
      <c r="AE24">
        <v>12</v>
      </c>
      <c r="AF24">
        <v>1.31810227310813</v>
      </c>
      <c r="AG24">
        <v>-13.866943561902699</v>
      </c>
      <c r="AJ24">
        <v>1.6436999999999999</v>
      </c>
    </row>
    <row r="25" spans="2:36" x14ac:dyDescent="0.15">
      <c r="B25">
        <f t="shared" si="0"/>
        <v>12</v>
      </c>
      <c r="C25">
        <v>0.27610000000000001</v>
      </c>
      <c r="D25">
        <v>-8.6638999999999999</v>
      </c>
      <c r="I25">
        <v>13</v>
      </c>
      <c r="J25">
        <v>1.1621999999999999</v>
      </c>
      <c r="K25">
        <v>-13.3103</v>
      </c>
      <c r="P25">
        <v>13</v>
      </c>
      <c r="Q25">
        <v>1.6075999999999999</v>
      </c>
      <c r="R25">
        <v>-13.840199999999999</v>
      </c>
      <c r="W25">
        <v>13</v>
      </c>
      <c r="X25">
        <v>1.0109201426532159</v>
      </c>
      <c r="Y25">
        <v>-13.3050142684906</v>
      </c>
      <c r="AA25">
        <v>0.97453815200611205</v>
      </c>
      <c r="AB25">
        <v>1.0473021333003201</v>
      </c>
      <c r="AC25">
        <f>(AA25+AB25)/2</f>
        <v>1.0109201426532159</v>
      </c>
      <c r="AE25">
        <v>13</v>
      </c>
      <c r="AF25">
        <v>1.4000998285233901</v>
      </c>
      <c r="AG25">
        <v>-13.8725271034517</v>
      </c>
      <c r="AJ25">
        <v>1.7670999999999999</v>
      </c>
    </row>
    <row r="26" spans="2:36" x14ac:dyDescent="0.15">
      <c r="B26">
        <f t="shared" si="0"/>
        <v>13</v>
      </c>
      <c r="C26">
        <v>0.29909999999999998</v>
      </c>
      <c r="D26">
        <v>-9.1818000000000008</v>
      </c>
      <c r="I26">
        <v>14</v>
      </c>
      <c r="J26">
        <v>1.2516</v>
      </c>
      <c r="K26">
        <v>-13.3103</v>
      </c>
      <c r="R26">
        <v>-13.851599999999999</v>
      </c>
      <c r="W26">
        <v>14</v>
      </c>
      <c r="X26">
        <v>1.0573400811350449</v>
      </c>
      <c r="Y26">
        <v>-13.305077511978499</v>
      </c>
      <c r="AA26">
        <v>1.0501802316952</v>
      </c>
      <c r="AB26">
        <v>1.0644999305748899</v>
      </c>
      <c r="AC26">
        <f>(AA26+AB26)/2</f>
        <v>1.0573400811350449</v>
      </c>
      <c r="AE26">
        <v>14</v>
      </c>
      <c r="AF26">
        <v>1.52392160229055</v>
      </c>
      <c r="AG26">
        <v>-13.877722142487199</v>
      </c>
    </row>
    <row r="27" spans="2:36" x14ac:dyDescent="0.15">
      <c r="B27">
        <f t="shared" si="0"/>
        <v>14</v>
      </c>
      <c r="C27">
        <v>0.3221</v>
      </c>
      <c r="D27">
        <v>-9.6539999999999999</v>
      </c>
      <c r="I27">
        <v>15</v>
      </c>
      <c r="J27">
        <v>1.341</v>
      </c>
      <c r="K27">
        <v>-13.3102</v>
      </c>
      <c r="R27">
        <v>-13.861800000000001</v>
      </c>
      <c r="Y27">
        <v>-13.305113783024501</v>
      </c>
      <c r="AG27">
        <v>-13.8824444915812</v>
      </c>
    </row>
    <row r="28" spans="2:36" x14ac:dyDescent="0.15">
      <c r="B28">
        <f t="shared" si="0"/>
        <v>15</v>
      </c>
      <c r="C28">
        <v>0.34510000000000002</v>
      </c>
      <c r="D28">
        <v>-10.082700000000001</v>
      </c>
      <c r="I28">
        <v>16</v>
      </c>
      <c r="J28">
        <v>1.4303999999999999</v>
      </c>
      <c r="K28">
        <v>-13.3101</v>
      </c>
      <c r="R28">
        <v>-13.870799999999999</v>
      </c>
      <c r="Y28">
        <v>-13.305134545861801</v>
      </c>
      <c r="AG28">
        <v>-13.8866452952707</v>
      </c>
    </row>
    <row r="29" spans="2:36" x14ac:dyDescent="0.15">
      <c r="B29">
        <f t="shared" si="0"/>
        <v>16</v>
      </c>
      <c r="C29">
        <v>0.36809999999999998</v>
      </c>
      <c r="D29">
        <v>-10.4666</v>
      </c>
      <c r="K29">
        <v>-13.31</v>
      </c>
      <c r="R29">
        <v>-13.8786</v>
      </c>
      <c r="Y29">
        <v>-13.3051464475401</v>
      </c>
      <c r="AG29">
        <v>-13.890311280126999</v>
      </c>
    </row>
    <row r="30" spans="2:36" x14ac:dyDescent="0.15">
      <c r="B30">
        <f t="shared" si="0"/>
        <v>17</v>
      </c>
      <c r="C30">
        <v>0.3911</v>
      </c>
      <c r="D30">
        <v>-10.8089</v>
      </c>
      <c r="K30">
        <v>-13.31</v>
      </c>
      <c r="R30">
        <v>-13.885300000000001</v>
      </c>
      <c r="Y30">
        <v>-13.3051532774814</v>
      </c>
      <c r="AG30">
        <v>-13.893459366526599</v>
      </c>
    </row>
    <row r="31" spans="2:36" x14ac:dyDescent="0.15">
      <c r="B31">
        <f t="shared" si="0"/>
        <v>18</v>
      </c>
      <c r="C31">
        <v>0.41410000000000002</v>
      </c>
      <c r="D31">
        <v>-11.1119</v>
      </c>
      <c r="K31">
        <v>-13.31</v>
      </c>
      <c r="R31">
        <v>-13.8909</v>
      </c>
      <c r="Y31">
        <v>-13.3051572060846</v>
      </c>
      <c r="AG31">
        <v>-13.8961292329637</v>
      </c>
    </row>
    <row r="32" spans="2:36" x14ac:dyDescent="0.15">
      <c r="B32">
        <f t="shared" si="0"/>
        <v>19</v>
      </c>
      <c r="C32">
        <v>0.43709999999999999</v>
      </c>
      <c r="D32">
        <v>-11.376300000000001</v>
      </c>
      <c r="K32">
        <v>-13.31</v>
      </c>
      <c r="R32">
        <v>-13.8956</v>
      </c>
      <c r="Y32">
        <v>-13.3051594706395</v>
      </c>
      <c r="AG32">
        <v>-13.8983747821803</v>
      </c>
    </row>
    <row r="33" spans="2:33" x14ac:dyDescent="0.15">
      <c r="B33">
        <f t="shared" si="0"/>
        <v>20</v>
      </c>
      <c r="C33">
        <v>0.46010000000000001</v>
      </c>
      <c r="D33">
        <v>-11.6067</v>
      </c>
      <c r="K33">
        <v>-13.31</v>
      </c>
      <c r="R33">
        <v>-13.8994</v>
      </c>
      <c r="Y33">
        <v>-13.305160779225799</v>
      </c>
      <c r="AG33">
        <v>-13.9002562294648</v>
      </c>
    </row>
    <row r="34" spans="2:33" x14ac:dyDescent="0.15">
      <c r="B34">
        <f t="shared" si="0"/>
        <v>21</v>
      </c>
      <c r="C34">
        <v>0.48309999999999997</v>
      </c>
      <c r="D34">
        <v>-11.8065</v>
      </c>
      <c r="K34">
        <v>-13.31</v>
      </c>
      <c r="R34">
        <v>-13.9025</v>
      </c>
      <c r="Y34">
        <v>-13.3051615370928</v>
      </c>
      <c r="AG34">
        <v>-13.901833669410101</v>
      </c>
    </row>
    <row r="35" spans="2:33" x14ac:dyDescent="0.15">
      <c r="B35">
        <f t="shared" si="0"/>
        <v>22</v>
      </c>
      <c r="C35">
        <v>0.50609999999999999</v>
      </c>
      <c r="D35">
        <v>-11.9794</v>
      </c>
      <c r="K35">
        <v>-13.31</v>
      </c>
      <c r="R35">
        <v>-13.905099999999999</v>
      </c>
      <c r="Y35">
        <v>-13.305161976986099</v>
      </c>
      <c r="AG35">
        <v>-13.9031626314177</v>
      </c>
    </row>
    <row r="36" spans="2:33" x14ac:dyDescent="0.15">
      <c r="B36">
        <f t="shared" si="0"/>
        <v>23</v>
      </c>
      <c r="C36">
        <v>0.5292</v>
      </c>
      <c r="D36">
        <v>-12.1273</v>
      </c>
      <c r="K36">
        <v>-13.31</v>
      </c>
      <c r="R36">
        <v>-13.9072</v>
      </c>
      <c r="Y36">
        <v>-13.305162232818599</v>
      </c>
      <c r="AG36">
        <v>-13.9042916089752</v>
      </c>
    </row>
    <row r="37" spans="2:33" x14ac:dyDescent="0.15">
      <c r="B37">
        <f t="shared" si="0"/>
        <v>24</v>
      </c>
      <c r="C37">
        <v>0.55220000000000002</v>
      </c>
      <c r="D37">
        <v>-12.254099999999999</v>
      </c>
      <c r="K37">
        <v>-13.31</v>
      </c>
      <c r="R37">
        <v>-13.908899999999999</v>
      </c>
      <c r="Y37">
        <v>-13.3051623818758</v>
      </c>
      <c r="AG37">
        <v>-13.905261208614199</v>
      </c>
    </row>
    <row r="38" spans="2:33" x14ac:dyDescent="0.15">
      <c r="B38">
        <f t="shared" si="0"/>
        <v>25</v>
      </c>
      <c r="C38">
        <v>0.57520000000000004</v>
      </c>
      <c r="D38">
        <v>-12.3621</v>
      </c>
      <c r="K38">
        <v>-13.31</v>
      </c>
      <c r="R38">
        <v>-13.910299999999999</v>
      </c>
      <c r="Y38">
        <v>-13.305162468858001</v>
      </c>
      <c r="AG38">
        <v>-13.9061043982071</v>
      </c>
    </row>
    <row r="39" spans="2:33" x14ac:dyDescent="0.15">
      <c r="B39">
        <f t="shared" si="0"/>
        <v>26</v>
      </c>
      <c r="C39">
        <v>0.59819999999999995</v>
      </c>
      <c r="D39">
        <v>-12.454800000000001</v>
      </c>
      <c r="K39">
        <v>-13.31</v>
      </c>
      <c r="R39">
        <v>-13.9115</v>
      </c>
      <c r="Y39">
        <v>-13.305162519686499</v>
      </c>
      <c r="AG39">
        <v>-13.906847361179899</v>
      </c>
    </row>
    <row r="40" spans="2:33" x14ac:dyDescent="0.15">
      <c r="B40">
        <f t="shared" si="0"/>
        <v>27</v>
      </c>
      <c r="C40">
        <v>0.62119999999999997</v>
      </c>
      <c r="D40">
        <v>-12.5337</v>
      </c>
      <c r="K40">
        <v>-13.31</v>
      </c>
      <c r="R40">
        <v>-13.912599999999999</v>
      </c>
      <c r="Y40">
        <v>-13.305162549423599</v>
      </c>
      <c r="AG40">
        <v>-13.907510585212901</v>
      </c>
    </row>
    <row r="41" spans="2:33" x14ac:dyDescent="0.15">
      <c r="B41">
        <f t="shared" si="0"/>
        <v>28</v>
      </c>
      <c r="C41">
        <v>0.64419999999999999</v>
      </c>
      <c r="D41">
        <v>-12.6012</v>
      </c>
      <c r="K41">
        <v>-13.31</v>
      </c>
      <c r="R41">
        <v>-13.913500000000001</v>
      </c>
      <c r="Y41">
        <v>-13.3051625668386</v>
      </c>
      <c r="AG41">
        <v>-13.908109954260601</v>
      </c>
    </row>
    <row r="42" spans="2:33" x14ac:dyDescent="0.15">
      <c r="B42">
        <f t="shared" si="0"/>
        <v>29</v>
      </c>
      <c r="C42">
        <v>0.66720000000000002</v>
      </c>
      <c r="D42">
        <v>-12.6587</v>
      </c>
      <c r="K42">
        <v>-13.31</v>
      </c>
      <c r="R42">
        <v>-13.914300000000001</v>
      </c>
      <c r="Y42">
        <v>-13.3051625770463</v>
      </c>
      <c r="AG42">
        <v>-13.9086577253263</v>
      </c>
    </row>
    <row r="43" spans="2:33" x14ac:dyDescent="0.15">
      <c r="B43">
        <f t="shared" si="0"/>
        <v>30</v>
      </c>
      <c r="C43">
        <v>0.69020000000000004</v>
      </c>
      <c r="D43">
        <v>-12.7079</v>
      </c>
      <c r="K43">
        <v>-13.31</v>
      </c>
      <c r="R43">
        <v>-13.915100000000001</v>
      </c>
      <c r="Y43">
        <v>-13.305162583034599</v>
      </c>
      <c r="AG43">
        <v>-13.909163345961501</v>
      </c>
    </row>
    <row r="44" spans="2:33" x14ac:dyDescent="0.15">
      <c r="B44">
        <f t="shared" si="0"/>
        <v>31</v>
      </c>
      <c r="C44">
        <v>0.71319999999999995</v>
      </c>
      <c r="D44">
        <v>-12.7502</v>
      </c>
      <c r="K44">
        <v>-13.31</v>
      </c>
      <c r="R44">
        <v>-13.915699999999999</v>
      </c>
      <c r="Y44">
        <v>-13.3051625865477</v>
      </c>
      <c r="AG44">
        <v>-13.909634110462401</v>
      </c>
    </row>
    <row r="45" spans="2:33" x14ac:dyDescent="0.15">
      <c r="B45">
        <f t="shared" si="0"/>
        <v>32</v>
      </c>
      <c r="C45">
        <v>0.73619999999999997</v>
      </c>
      <c r="D45">
        <v>-12.7866</v>
      </c>
      <c r="K45">
        <v>-13.31</v>
      </c>
      <c r="R45">
        <v>-13.9163</v>
      </c>
      <c r="Y45">
        <v>-13.305162588611299</v>
      </c>
      <c r="AG45">
        <v>-13.9100756725515</v>
      </c>
    </row>
    <row r="46" spans="2:33" x14ac:dyDescent="0.15">
      <c r="B46">
        <f t="shared" si="0"/>
        <v>33</v>
      </c>
      <c r="C46">
        <v>0.75919999999999999</v>
      </c>
      <c r="D46">
        <v>-12.8177</v>
      </c>
      <c r="K46">
        <v>-13.31</v>
      </c>
      <c r="R46">
        <v>-13.9169</v>
      </c>
      <c r="Y46">
        <v>-13.305162589823</v>
      </c>
      <c r="AG46">
        <v>-13.910492439046701</v>
      </c>
    </row>
    <row r="47" spans="2:33" x14ac:dyDescent="0.15">
      <c r="B47">
        <f t="shared" si="0"/>
        <v>34</v>
      </c>
      <c r="C47">
        <v>0.78220000000000001</v>
      </c>
      <c r="D47">
        <v>-12.8446</v>
      </c>
      <c r="K47">
        <v>-13.31</v>
      </c>
      <c r="R47">
        <v>-13.917400000000001</v>
      </c>
      <c r="Y47">
        <v>-13.305162590534</v>
      </c>
      <c r="AG47">
        <v>-13.910887868930899</v>
      </c>
    </row>
    <row r="48" spans="2:33" x14ac:dyDescent="0.15">
      <c r="B48">
        <f t="shared" si="0"/>
        <v>35</v>
      </c>
      <c r="C48">
        <v>0.80520000000000003</v>
      </c>
      <c r="D48">
        <v>-12.867699999999999</v>
      </c>
      <c r="K48">
        <v>-13.31</v>
      </c>
      <c r="R48">
        <v>-13.9178</v>
      </c>
      <c r="Y48">
        <v>-13.3051625909539</v>
      </c>
      <c r="AG48">
        <v>-13.911264699206299</v>
      </c>
    </row>
    <row r="49" spans="2:33" x14ac:dyDescent="0.15">
      <c r="B49">
        <f t="shared" si="0"/>
        <v>36</v>
      </c>
      <c r="C49">
        <v>0.82820000000000005</v>
      </c>
      <c r="D49">
        <v>-12.887499999999999</v>
      </c>
      <c r="K49">
        <v>-13.31</v>
      </c>
      <c r="R49">
        <v>-13.918200000000001</v>
      </c>
      <c r="Y49">
        <v>-13.3051625912</v>
      </c>
      <c r="AG49">
        <v>-13.911625115024901</v>
      </c>
    </row>
    <row r="50" spans="2:33" x14ac:dyDescent="0.15">
      <c r="B50">
        <f t="shared" si="0"/>
        <v>37</v>
      </c>
      <c r="C50">
        <v>0.85119999999999996</v>
      </c>
      <c r="D50">
        <v>-12.9046</v>
      </c>
      <c r="K50">
        <v>-13.31</v>
      </c>
      <c r="R50">
        <v>-13.9186</v>
      </c>
      <c r="Y50">
        <v>-13.305162591344001</v>
      </c>
      <c r="AG50">
        <v>-13.911970877832999</v>
      </c>
    </row>
    <row r="51" spans="2:33" x14ac:dyDescent="0.15">
      <c r="B51">
        <f t="shared" si="0"/>
        <v>38</v>
      </c>
      <c r="C51">
        <v>0.87429999999999997</v>
      </c>
      <c r="D51">
        <v>-12.919600000000001</v>
      </c>
      <c r="K51">
        <v>-13.31</v>
      </c>
      <c r="R51">
        <v>-13.919</v>
      </c>
      <c r="Y51">
        <v>-13.3051625914292</v>
      </c>
      <c r="AG51">
        <v>-13.912303422051799</v>
      </c>
    </row>
    <row r="52" spans="2:33" x14ac:dyDescent="0.15">
      <c r="B52">
        <f t="shared" si="0"/>
        <v>39</v>
      </c>
      <c r="C52">
        <v>0.89729999999999999</v>
      </c>
      <c r="D52">
        <v>-12.9329</v>
      </c>
      <c r="K52">
        <v>-13.31</v>
      </c>
      <c r="R52">
        <v>-13.9193</v>
      </c>
      <c r="Y52">
        <v>-13.305162591479601</v>
      </c>
      <c r="AG52">
        <v>-13.9126239282344</v>
      </c>
    </row>
    <row r="53" spans="2:33" x14ac:dyDescent="0.15">
      <c r="B53">
        <f t="shared" si="0"/>
        <v>40</v>
      </c>
      <c r="C53">
        <v>0.92030000000000001</v>
      </c>
      <c r="D53">
        <v>-12.9443</v>
      </c>
      <c r="K53">
        <v>-13.31</v>
      </c>
      <c r="R53">
        <v>-13.919600000000001</v>
      </c>
      <c r="Y53">
        <v>-13.3051625915081</v>
      </c>
      <c r="AG53">
        <v>-13.9129333786292</v>
      </c>
    </row>
    <row r="54" spans="2:33" x14ac:dyDescent="0.15">
      <c r="B54">
        <f t="shared" si="0"/>
        <v>41</v>
      </c>
      <c r="C54">
        <v>0.94330000000000003</v>
      </c>
      <c r="D54">
        <v>-12.9544</v>
      </c>
      <c r="K54">
        <v>-13.31</v>
      </c>
      <c r="R54">
        <v>-13.9198</v>
      </c>
      <c r="Y54">
        <v>-13.3051625915261</v>
      </c>
      <c r="AG54">
        <v>-13.9132325995632</v>
      </c>
    </row>
    <row r="55" spans="2:33" x14ac:dyDescent="0.15">
      <c r="B55">
        <f t="shared" si="0"/>
        <v>42</v>
      </c>
      <c r="C55">
        <v>0.96630000000000005</v>
      </c>
      <c r="D55">
        <v>-12.962999999999999</v>
      </c>
      <c r="K55">
        <v>-13.31</v>
      </c>
      <c r="R55">
        <v>-13.9201</v>
      </c>
      <c r="Y55">
        <v>-13.305162591535399</v>
      </c>
      <c r="AG55">
        <v>-13.9135222939243</v>
      </c>
    </row>
    <row r="56" spans="2:33" x14ac:dyDescent="0.15">
      <c r="B56">
        <f t="shared" si="0"/>
        <v>43</v>
      </c>
      <c r="C56">
        <v>0.98929999999999996</v>
      </c>
      <c r="D56">
        <v>-12.970700000000001</v>
      </c>
      <c r="K56">
        <v>-13.31</v>
      </c>
      <c r="R56">
        <v>-13.920299999999999</v>
      </c>
      <c r="Y56">
        <v>-13.305162591542</v>
      </c>
      <c r="AG56">
        <v>-13.9138030661749</v>
      </c>
    </row>
    <row r="57" spans="2:33" x14ac:dyDescent="0.15">
      <c r="B57">
        <f t="shared" si="0"/>
        <v>44</v>
      </c>
      <c r="C57">
        <v>1.0123</v>
      </c>
      <c r="D57">
        <v>-12.977399999999999</v>
      </c>
      <c r="K57">
        <v>-13.31</v>
      </c>
      <c r="R57">
        <v>-13.920500000000001</v>
      </c>
      <c r="Y57">
        <v>-13.3051625915459</v>
      </c>
      <c r="AG57">
        <v>-13.9140754417114</v>
      </c>
    </row>
    <row r="58" spans="2:33" x14ac:dyDescent="0.15">
      <c r="B58">
        <f t="shared" si="0"/>
        <v>45</v>
      </c>
      <c r="C58">
        <v>1.0353000000000001</v>
      </c>
      <c r="D58">
        <v>-12.9833</v>
      </c>
      <c r="K58">
        <v>-13.31</v>
      </c>
      <c r="R58">
        <v>-13.9206</v>
      </c>
      <c r="Y58">
        <v>-13.305162591547401</v>
      </c>
      <c r="AG58">
        <v>-13.9143398819231</v>
      </c>
    </row>
    <row r="59" spans="2:33" x14ac:dyDescent="0.15">
      <c r="B59">
        <f t="shared" si="0"/>
        <v>46</v>
      </c>
      <c r="C59">
        <v>1.0583</v>
      </c>
      <c r="D59">
        <v>-12.9886</v>
      </c>
      <c r="K59">
        <v>-13.31</v>
      </c>
      <c r="R59">
        <v>-13.9208</v>
      </c>
      <c r="Y59">
        <v>-13.3051625915486</v>
      </c>
      <c r="AG59">
        <v>-13.914596795965601</v>
      </c>
    </row>
    <row r="60" spans="2:33" x14ac:dyDescent="0.15">
      <c r="B60">
        <f t="shared" si="0"/>
        <v>47</v>
      </c>
      <c r="C60">
        <v>1.0812999999999999</v>
      </c>
      <c r="D60">
        <v>-12.9932</v>
      </c>
      <c r="K60">
        <v>-13.31</v>
      </c>
      <c r="R60">
        <v>-13.9209</v>
      </c>
      <c r="Y60">
        <v>-13.3051625915481</v>
      </c>
      <c r="AG60">
        <v>-13.9148465500122</v>
      </c>
    </row>
    <row r="61" spans="2:33" x14ac:dyDescent="0.15">
      <c r="B61">
        <f t="shared" si="0"/>
        <v>48</v>
      </c>
      <c r="C61">
        <v>1.1043000000000001</v>
      </c>
      <c r="D61">
        <v>-12.9971</v>
      </c>
      <c r="K61">
        <v>-13.31</v>
      </c>
      <c r="R61">
        <v>-13.920999999999999</v>
      </c>
      <c r="Y61">
        <v>-13.305162591548401</v>
      </c>
      <c r="AG61">
        <v>-13.9150894745614</v>
      </c>
    </row>
    <row r="62" spans="2:33" x14ac:dyDescent="0.15">
      <c r="B62">
        <f t="shared" si="0"/>
        <v>49</v>
      </c>
      <c r="C62">
        <v>1.1273</v>
      </c>
      <c r="D62">
        <v>-13.0007</v>
      </c>
      <c r="K62">
        <v>-13.31</v>
      </c>
      <c r="R62">
        <v>-13.921099999999999</v>
      </c>
      <c r="Y62">
        <v>-13.3051625915506</v>
      </c>
      <c r="AG62">
        <v>-13.915325870240199</v>
      </c>
    </row>
    <row r="63" spans="2:33" x14ac:dyDescent="0.15">
      <c r="B63">
        <f t="shared" si="0"/>
        <v>50</v>
      </c>
      <c r="C63">
        <v>1.1503000000000001</v>
      </c>
      <c r="D63">
        <v>-13.0039</v>
      </c>
      <c r="Y63">
        <v>-13.3051625915508</v>
      </c>
      <c r="AG63">
        <v>-13.9155560124365</v>
      </c>
    </row>
  </sheetData>
  <mergeCells count="1">
    <mergeCell ref="A1:E1"/>
  </mergeCells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topLeftCell="A7" workbookViewId="0">
      <selection activeCell="K16" sqref="K16"/>
    </sheetView>
  </sheetViews>
  <sheetFormatPr defaultRowHeight="13.5" x14ac:dyDescent="0.15"/>
  <cols>
    <col min="2" max="2" width="13.25" customWidth="1"/>
  </cols>
  <sheetData>
    <row r="1" spans="1:20" x14ac:dyDescent="0.15">
      <c r="A1" s="3" t="s">
        <v>16</v>
      </c>
      <c r="B1" s="3"/>
      <c r="C1" s="3"/>
      <c r="D1" s="3"/>
      <c r="E1" s="3"/>
    </row>
    <row r="4" spans="1:20" x14ac:dyDescent="0.15">
      <c r="B4" t="s">
        <v>12</v>
      </c>
      <c r="C4" t="s">
        <v>13</v>
      </c>
      <c r="D4" t="s">
        <v>14</v>
      </c>
      <c r="E4" t="s">
        <v>15</v>
      </c>
    </row>
    <row r="5" spans="1:20" x14ac:dyDescent="0.15">
      <c r="A5" t="s">
        <v>11</v>
      </c>
      <c r="B5">
        <v>0.23158500000000001</v>
      </c>
      <c r="C5">
        <v>-10.4971</v>
      </c>
      <c r="D5">
        <v>37.126899999999999</v>
      </c>
      <c r="E5">
        <v>29.701499999999999</v>
      </c>
    </row>
    <row r="7" spans="1:20" x14ac:dyDescent="0.15">
      <c r="B7" t="s">
        <v>12</v>
      </c>
      <c r="C7" t="s">
        <v>13</v>
      </c>
      <c r="D7" t="s">
        <v>14</v>
      </c>
      <c r="E7" t="s">
        <v>15</v>
      </c>
    </row>
    <row r="8" spans="1:20" x14ac:dyDescent="0.15">
      <c r="A8" t="s">
        <v>6</v>
      </c>
      <c r="B8">
        <v>0.37</v>
      </c>
      <c r="C8">
        <v>-10.4971</v>
      </c>
      <c r="D8">
        <v>37.516199999999998</v>
      </c>
      <c r="E8">
        <v>30.013000000000002</v>
      </c>
    </row>
    <row r="10" spans="1:20" x14ac:dyDescent="0.15">
      <c r="B10" t="s">
        <v>12</v>
      </c>
      <c r="C10" t="s">
        <v>13</v>
      </c>
      <c r="D10" t="s">
        <v>14</v>
      </c>
      <c r="E10" t="s">
        <v>15</v>
      </c>
    </row>
    <row r="11" spans="1:20" x14ac:dyDescent="0.15">
      <c r="A11" t="s">
        <v>17</v>
      </c>
      <c r="B11">
        <v>0.4864</v>
      </c>
      <c r="C11">
        <v>-15.707800000000001</v>
      </c>
      <c r="D11">
        <v>45.152200000000001</v>
      </c>
      <c r="E11">
        <v>36.1218</v>
      </c>
    </row>
    <row r="13" spans="1:20" x14ac:dyDescent="0.15">
      <c r="B13" t="s">
        <v>18</v>
      </c>
      <c r="C13" t="s">
        <v>12</v>
      </c>
      <c r="D13" t="s">
        <v>13</v>
      </c>
      <c r="E13" t="s">
        <v>14</v>
      </c>
      <c r="F13" t="s">
        <v>15</v>
      </c>
      <c r="I13" t="s">
        <v>18</v>
      </c>
      <c r="J13" t="s">
        <v>12</v>
      </c>
      <c r="K13" t="s">
        <v>13</v>
      </c>
      <c r="L13" t="s">
        <v>14</v>
      </c>
      <c r="M13" t="s">
        <v>15</v>
      </c>
      <c r="P13" t="s">
        <v>18</v>
      </c>
      <c r="Q13" t="s">
        <v>12</v>
      </c>
      <c r="R13" t="s">
        <v>13</v>
      </c>
      <c r="S13" t="s">
        <v>14</v>
      </c>
      <c r="T13" t="s">
        <v>15</v>
      </c>
    </row>
    <row r="14" spans="1:20" x14ac:dyDescent="0.15">
      <c r="A14" t="s">
        <v>1</v>
      </c>
      <c r="B14">
        <v>5</v>
      </c>
      <c r="C14">
        <v>0.12670000000000001</v>
      </c>
      <c r="D14">
        <v>-3.9245000000000001</v>
      </c>
      <c r="H14" t="s">
        <v>5</v>
      </c>
      <c r="I14">
        <v>2</v>
      </c>
      <c r="J14">
        <v>0.18129999999999999</v>
      </c>
      <c r="K14">
        <v>-4.6659943102446704</v>
      </c>
      <c r="O14" t="s">
        <v>19</v>
      </c>
      <c r="P14">
        <v>2</v>
      </c>
      <c r="Q14">
        <v>0.27689999999999998</v>
      </c>
      <c r="R14">
        <v>-4.7088173739438499</v>
      </c>
    </row>
    <row r="15" spans="1:20" x14ac:dyDescent="0.15">
      <c r="B15">
        <v>6</v>
      </c>
      <c r="C15">
        <v>0.152</v>
      </c>
      <c r="D15">
        <v>-4.6585000000000001</v>
      </c>
      <c r="I15">
        <v>3</v>
      </c>
      <c r="J15">
        <v>0.27239999999999998</v>
      </c>
      <c r="K15">
        <v>-11.653747617759601</v>
      </c>
      <c r="P15">
        <v>3</v>
      </c>
      <c r="Q15">
        <v>0.40739999999999998</v>
      </c>
      <c r="R15">
        <v>-11.847077988887699</v>
      </c>
    </row>
    <row r="16" spans="1:20" x14ac:dyDescent="0.15">
      <c r="B16">
        <v>7</v>
      </c>
      <c r="C16">
        <v>0.1628</v>
      </c>
      <c r="D16">
        <v>-5.3701999999999996</v>
      </c>
      <c r="I16">
        <v>4</v>
      </c>
      <c r="J16">
        <v>0.37759999999999999</v>
      </c>
      <c r="K16">
        <v>-14.6182465558337</v>
      </c>
      <c r="P16">
        <v>4</v>
      </c>
      <c r="Q16">
        <v>0.56369999999999998</v>
      </c>
      <c r="R16">
        <v>-15.059086374490199</v>
      </c>
    </row>
    <row r="17" spans="2:18" x14ac:dyDescent="0.15">
      <c r="B17">
        <v>8</v>
      </c>
      <c r="C17">
        <v>0.18990000000000001</v>
      </c>
      <c r="D17">
        <v>-6.0556000000000001</v>
      </c>
      <c r="E17">
        <v>38.1267</v>
      </c>
      <c r="F17">
        <v>30.5014</v>
      </c>
      <c r="I17">
        <v>5</v>
      </c>
      <c r="J17">
        <v>0.4874</v>
      </c>
      <c r="K17">
        <v>-16.2670264038744</v>
      </c>
      <c r="P17">
        <v>5</v>
      </c>
      <c r="Q17">
        <v>0.67520000000000002</v>
      </c>
      <c r="R17">
        <v>-16.801197729498</v>
      </c>
    </row>
    <row r="18" spans="2:18" x14ac:dyDescent="0.15">
      <c r="B18">
        <v>9</v>
      </c>
      <c r="C18">
        <v>0.2155</v>
      </c>
      <c r="D18">
        <v>-6.7119999999999997</v>
      </c>
      <c r="I18">
        <v>6</v>
      </c>
      <c r="J18">
        <v>0.58830000000000005</v>
      </c>
      <c r="K18">
        <v>-17.360644105911799</v>
      </c>
      <c r="P18">
        <v>6</v>
      </c>
      <c r="Q18">
        <v>0.81610000000000005</v>
      </c>
      <c r="R18">
        <v>-17.9715487556855</v>
      </c>
    </row>
    <row r="19" spans="2:18" x14ac:dyDescent="0.15">
      <c r="B19">
        <v>10</v>
      </c>
      <c r="C19">
        <v>0.23549999999999999</v>
      </c>
      <c r="D19">
        <v>-7.3371000000000004</v>
      </c>
      <c r="E19">
        <v>37.780099999999997</v>
      </c>
      <c r="F19">
        <v>30.224</v>
      </c>
      <c r="I19">
        <v>7</v>
      </c>
      <c r="J19">
        <v>0.6754</v>
      </c>
      <c r="K19">
        <v>-18.0037456566738</v>
      </c>
      <c r="P19">
        <v>7</v>
      </c>
      <c r="Q19">
        <v>0.96609999999999996</v>
      </c>
      <c r="R19">
        <v>-18.6768374754527</v>
      </c>
    </row>
    <row r="20" spans="2:18" x14ac:dyDescent="0.15">
      <c r="B20">
        <v>20</v>
      </c>
      <c r="C20">
        <v>0.51060000000000005</v>
      </c>
      <c r="D20">
        <v>-11.7197</v>
      </c>
      <c r="I20">
        <v>8</v>
      </c>
      <c r="J20">
        <v>0.77939999999999998</v>
      </c>
      <c r="K20">
        <v>-18.320479161832498</v>
      </c>
      <c r="P20">
        <v>8</v>
      </c>
      <c r="Q20">
        <v>1.0788</v>
      </c>
      <c r="R20">
        <v>-19.0686636224914</v>
      </c>
    </row>
    <row r="21" spans="2:18" x14ac:dyDescent="0.15">
      <c r="B21">
        <v>30</v>
      </c>
      <c r="C21">
        <v>0.75049999999999994</v>
      </c>
      <c r="D21">
        <v>-13.533899999999999</v>
      </c>
      <c r="I21">
        <v>9</v>
      </c>
      <c r="J21">
        <v>0.87709999999999999</v>
      </c>
      <c r="K21">
        <v>-18.483755555745098</v>
      </c>
      <c r="P21">
        <v>9</v>
      </c>
      <c r="Q21">
        <v>1.1992</v>
      </c>
      <c r="R21">
        <v>-19.295467250053601</v>
      </c>
    </row>
    <row r="22" spans="2:18" x14ac:dyDescent="0.15">
      <c r="B22">
        <v>40</v>
      </c>
      <c r="C22">
        <v>1.0087999999999999</v>
      </c>
      <c r="D22">
        <v>-14.232699999999999</v>
      </c>
      <c r="I22">
        <v>10</v>
      </c>
      <c r="J22">
        <v>0.96350000000000002</v>
      </c>
      <c r="K22">
        <v>-18.5694484248802</v>
      </c>
      <c r="P22">
        <v>10</v>
      </c>
      <c r="Q22">
        <v>1.3442000000000001</v>
      </c>
      <c r="R22">
        <v>-19.428616666838199</v>
      </c>
    </row>
    <row r="23" spans="2:18" x14ac:dyDescent="0.15">
      <c r="B23">
        <v>50</v>
      </c>
      <c r="C23">
        <v>1.2650999999999999</v>
      </c>
      <c r="D23">
        <v>-14.5243</v>
      </c>
      <c r="I23">
        <v>11</v>
      </c>
      <c r="J23">
        <v>1.0583</v>
      </c>
      <c r="K23">
        <v>-18.614157371009799</v>
      </c>
      <c r="P23">
        <v>11</v>
      </c>
      <c r="Q23">
        <v>1.4712000000000001</v>
      </c>
      <c r="R23">
        <v>-19.510109407236602</v>
      </c>
    </row>
    <row r="24" spans="2:18" x14ac:dyDescent="0.15">
      <c r="B24">
        <v>60</v>
      </c>
      <c r="C24">
        <v>1.4979</v>
      </c>
      <c r="D24">
        <v>-14.658300000000001</v>
      </c>
      <c r="I24">
        <v>12</v>
      </c>
      <c r="J24">
        <v>1.1609</v>
      </c>
      <c r="K24">
        <v>-18.637817486003001</v>
      </c>
      <c r="P24">
        <v>12</v>
      </c>
      <c r="Q24">
        <v>1.6052999999999999</v>
      </c>
      <c r="R24">
        <v>-19.563168705207399</v>
      </c>
    </row>
    <row r="25" spans="2:18" x14ac:dyDescent="0.15">
      <c r="I25">
        <v>13</v>
      </c>
      <c r="J25">
        <v>1.258</v>
      </c>
      <c r="K25">
        <v>-18.651086487745701</v>
      </c>
      <c r="P25">
        <v>13</v>
      </c>
      <c r="Q25">
        <v>1.774</v>
      </c>
      <c r="R25">
        <v>-19.599073512938698</v>
      </c>
    </row>
    <row r="26" spans="2:18" x14ac:dyDescent="0.15">
      <c r="I26">
        <v>14</v>
      </c>
      <c r="J26">
        <v>1.3533999999999999</v>
      </c>
      <c r="K26">
        <v>-18.6590650326436</v>
      </c>
    </row>
    <row r="27" spans="2:18" x14ac:dyDescent="0.15">
      <c r="I27">
        <v>15</v>
      </c>
      <c r="J27">
        <v>1.4418</v>
      </c>
      <c r="K27">
        <v>-18.664261947095699</v>
      </c>
    </row>
    <row r="28" spans="2:18" x14ac:dyDescent="0.15">
      <c r="I28">
        <v>16</v>
      </c>
      <c r="J28">
        <v>1.5310999999999999</v>
      </c>
      <c r="K28">
        <v>-18.6679326527412</v>
      </c>
    </row>
  </sheetData>
  <mergeCells count="1">
    <mergeCell ref="A1:E1"/>
  </mergeCells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topLeftCell="A4" zoomScale="115" zoomScaleNormal="115" workbookViewId="0">
      <selection activeCell="L12" sqref="L12"/>
    </sheetView>
  </sheetViews>
  <sheetFormatPr defaultRowHeight="13.5" x14ac:dyDescent="0.15"/>
  <cols>
    <col min="1" max="1" width="18.125" customWidth="1"/>
    <col min="12" max="12" width="58.625" customWidth="1"/>
  </cols>
  <sheetData>
    <row r="1" spans="1:12" x14ac:dyDescent="0.15">
      <c r="A1" t="s">
        <v>31</v>
      </c>
      <c r="B1" t="s">
        <v>32</v>
      </c>
    </row>
    <row r="2" spans="1:12" x14ac:dyDescent="0.15">
      <c r="A2" s="3" t="s">
        <v>10</v>
      </c>
      <c r="B2" s="3"/>
      <c r="C2" s="3"/>
      <c r="D2" s="3"/>
      <c r="E2" s="3"/>
      <c r="F2" s="3"/>
      <c r="G2" s="3"/>
      <c r="H2" s="3"/>
      <c r="I2" s="3"/>
    </row>
    <row r="3" spans="1:12" x14ac:dyDescent="0.15">
      <c r="A3" t="s">
        <v>9</v>
      </c>
      <c r="B3">
        <v>1536</v>
      </c>
      <c r="C3">
        <f>B3+512</f>
        <v>2048</v>
      </c>
      <c r="D3">
        <f t="shared" ref="D3:I3" si="0">C3+512</f>
        <v>2560</v>
      </c>
      <c r="E3">
        <f t="shared" si="0"/>
        <v>3072</v>
      </c>
      <c r="F3">
        <f t="shared" si="0"/>
        <v>3584</v>
      </c>
      <c r="G3">
        <f t="shared" si="0"/>
        <v>4096</v>
      </c>
      <c r="H3">
        <f t="shared" si="0"/>
        <v>4608</v>
      </c>
      <c r="I3">
        <f t="shared" si="0"/>
        <v>5120</v>
      </c>
    </row>
    <row r="4" spans="1:12" x14ac:dyDescent="0.15">
      <c r="A4" t="s">
        <v>11</v>
      </c>
      <c r="B4">
        <v>0.18640000000000001</v>
      </c>
      <c r="C4">
        <v>0.23019999999999999</v>
      </c>
      <c r="D4">
        <v>0.26919999999999999</v>
      </c>
      <c r="E4">
        <v>0.30630000000000002</v>
      </c>
      <c r="F4">
        <v>0.34470000000000001</v>
      </c>
      <c r="G4">
        <v>0.38590000000000002</v>
      </c>
      <c r="H4">
        <v>0.44379999999999997</v>
      </c>
      <c r="I4">
        <v>0.48199999999999998</v>
      </c>
    </row>
    <row r="5" spans="1:12" x14ac:dyDescent="0.15">
      <c r="A5" t="s">
        <v>6</v>
      </c>
      <c r="B5">
        <v>0.30159999999999998</v>
      </c>
      <c r="C5">
        <v>0.38619999999999999</v>
      </c>
      <c r="D5">
        <v>0.44259999999999999</v>
      </c>
      <c r="E5">
        <v>0.54859999999999998</v>
      </c>
      <c r="F5">
        <v>0.57669999999999999</v>
      </c>
      <c r="G5">
        <v>0.6976</v>
      </c>
      <c r="H5">
        <v>0.746</v>
      </c>
      <c r="I5">
        <v>0.79469999999999996</v>
      </c>
    </row>
    <row r="6" spans="1:12" x14ac:dyDescent="0.15">
      <c r="A6" t="s">
        <v>7</v>
      </c>
      <c r="B6">
        <v>0.35349999999999998</v>
      </c>
      <c r="C6">
        <v>0.4662</v>
      </c>
      <c r="D6">
        <v>0.53779999999999994</v>
      </c>
      <c r="E6">
        <v>0.57110000000000005</v>
      </c>
      <c r="F6">
        <v>0.67879999999999996</v>
      </c>
      <c r="G6">
        <v>0.75770000000000004</v>
      </c>
      <c r="H6">
        <v>0.86629999999999996</v>
      </c>
      <c r="I6">
        <v>0.90820000000000001</v>
      </c>
    </row>
    <row r="7" spans="1:12" x14ac:dyDescent="0.15">
      <c r="A7" t="s">
        <v>2</v>
      </c>
      <c r="B7">
        <v>0.63580000000000003</v>
      </c>
      <c r="C7">
        <v>0.8609</v>
      </c>
      <c r="D7">
        <v>0.91210000000000002</v>
      </c>
      <c r="E7">
        <v>1.0075000000000001</v>
      </c>
      <c r="F7">
        <v>1.1315999999999999</v>
      </c>
      <c r="G7">
        <v>1.2814000000000001</v>
      </c>
      <c r="H7">
        <v>1.4201999999999999</v>
      </c>
      <c r="I7">
        <v>1.5314000000000001</v>
      </c>
    </row>
    <row r="8" spans="1:12" x14ac:dyDescent="0.15">
      <c r="A8" t="s">
        <v>3</v>
      </c>
      <c r="B8">
        <v>0.51270000000000004</v>
      </c>
      <c r="C8" s="1">
        <v>1.0499000000000001</v>
      </c>
      <c r="D8">
        <v>0.95269999999999999</v>
      </c>
      <c r="E8">
        <v>1.0059</v>
      </c>
      <c r="F8">
        <v>1.2261</v>
      </c>
      <c r="G8">
        <v>1.3482000000000001</v>
      </c>
      <c r="H8">
        <v>1.4993000000000001</v>
      </c>
      <c r="I8">
        <v>1.6296999999999999</v>
      </c>
    </row>
    <row r="9" spans="1:12" x14ac:dyDescent="0.15">
      <c r="A9" t="s">
        <v>4</v>
      </c>
      <c r="B9">
        <v>1.0793999999999999</v>
      </c>
      <c r="C9" s="1">
        <v>1.5636000000000001</v>
      </c>
      <c r="D9">
        <v>1.5162</v>
      </c>
      <c r="E9">
        <v>1.5799000000000001</v>
      </c>
      <c r="F9">
        <v>1.7572000000000001</v>
      </c>
      <c r="G9">
        <v>1.9468000000000001</v>
      </c>
      <c r="H9">
        <v>2.1334</v>
      </c>
      <c r="I9">
        <v>2.3224</v>
      </c>
    </row>
    <row r="10" spans="1:12" x14ac:dyDescent="0.15">
      <c r="A10" t="s">
        <v>24</v>
      </c>
      <c r="B10">
        <v>0.74583999999999995</v>
      </c>
      <c r="C10">
        <v>0.80496000000000001</v>
      </c>
      <c r="D10">
        <v>0.88888</v>
      </c>
      <c r="E10">
        <v>1.17608</v>
      </c>
      <c r="F10">
        <v>1.3011200000000001</v>
      </c>
      <c r="G10">
        <v>1.4016</v>
      </c>
      <c r="H10">
        <v>1.51912</v>
      </c>
      <c r="I10">
        <v>1.6160000000000001</v>
      </c>
      <c r="J10" t="s">
        <v>33</v>
      </c>
      <c r="L10" t="s">
        <v>34</v>
      </c>
    </row>
    <row r="11" spans="1:12" x14ac:dyDescent="0.15">
      <c r="A11" t="s">
        <v>8</v>
      </c>
      <c r="B11">
        <v>0.72499999999999998</v>
      </c>
      <c r="C11">
        <v>0.95040000000000002</v>
      </c>
      <c r="D11">
        <v>1.1803999999999999</v>
      </c>
      <c r="E11">
        <v>1.3794999999999999</v>
      </c>
      <c r="F11">
        <v>1.6244000000000001</v>
      </c>
      <c r="G11">
        <v>1.8009999999999999</v>
      </c>
      <c r="H11">
        <v>1.9257</v>
      </c>
      <c r="I11">
        <v>2.117</v>
      </c>
    </row>
    <row r="12" spans="1:12" x14ac:dyDescent="0.15">
      <c r="A12" t="s">
        <v>1</v>
      </c>
      <c r="B12">
        <v>1.54681</v>
      </c>
      <c r="C12" s="1">
        <v>2.1301700000000001</v>
      </c>
      <c r="D12">
        <v>2.2726700000000002</v>
      </c>
      <c r="E12">
        <v>2.61191</v>
      </c>
      <c r="F12">
        <v>3.1137000000000001</v>
      </c>
      <c r="G12">
        <v>3.3018000000000001</v>
      </c>
      <c r="H12">
        <v>3.53627</v>
      </c>
      <c r="I12">
        <v>4.0238899999999997</v>
      </c>
    </row>
    <row r="13" spans="1:12" x14ac:dyDescent="0.15">
      <c r="A13" t="s">
        <v>5</v>
      </c>
      <c r="B13">
        <v>0.78935</v>
      </c>
      <c r="C13" s="1">
        <v>1.4853000000000001</v>
      </c>
      <c r="D13">
        <v>1.4107400000000001</v>
      </c>
      <c r="E13">
        <v>1.7314000000000001</v>
      </c>
      <c r="F13">
        <v>1.7598499999999999</v>
      </c>
      <c r="G13">
        <v>1.8654299999999999</v>
      </c>
      <c r="H13">
        <v>2.1889099999999999</v>
      </c>
      <c r="I13">
        <v>2.41073</v>
      </c>
    </row>
    <row r="14" spans="1:12" x14ac:dyDescent="0.15">
      <c r="A14" t="s">
        <v>0</v>
      </c>
      <c r="B14">
        <f>(B12+B13)/2</f>
        <v>1.16808</v>
      </c>
      <c r="C14" s="1">
        <v>1.5048999999999999</v>
      </c>
      <c r="D14">
        <f t="shared" ref="D14:I14" si="1">(D12+D13)/2</f>
        <v>1.8417050000000001</v>
      </c>
      <c r="E14">
        <f t="shared" si="1"/>
        <v>2.1716549999999999</v>
      </c>
      <c r="F14">
        <f t="shared" si="1"/>
        <v>2.4367749999999999</v>
      </c>
      <c r="G14">
        <f t="shared" si="1"/>
        <v>2.583615</v>
      </c>
      <c r="H14">
        <f t="shared" si="1"/>
        <v>2.86259</v>
      </c>
      <c r="I14">
        <f t="shared" si="1"/>
        <v>3.2173099999999999</v>
      </c>
    </row>
    <row r="15" spans="1:12" x14ac:dyDescent="0.15">
      <c r="A15" t="s">
        <v>23</v>
      </c>
      <c r="B15">
        <f>B21/1.3</f>
        <v>1.1970000000000001</v>
      </c>
      <c r="C15">
        <f t="shared" ref="C15:I15" si="2">C21/1.3</f>
        <v>1.4408461538461539</v>
      </c>
      <c r="D15">
        <f t="shared" si="2"/>
        <v>1.6272307692307693</v>
      </c>
      <c r="E15">
        <f t="shared" si="2"/>
        <v>1.9989230769230768</v>
      </c>
      <c r="F15">
        <f t="shared" si="2"/>
        <v>2.2131538461538462</v>
      </c>
      <c r="G15">
        <f t="shared" si="2"/>
        <v>2.4235384615384614</v>
      </c>
      <c r="H15">
        <f t="shared" si="2"/>
        <v>2.6188461538461536</v>
      </c>
      <c r="I15">
        <f t="shared" si="2"/>
        <v>2.8460000000000001</v>
      </c>
      <c r="J15" t="s">
        <v>28</v>
      </c>
    </row>
    <row r="20" spans="1:11" x14ac:dyDescent="0.15">
      <c r="A20" t="s">
        <v>25</v>
      </c>
      <c r="B20">
        <v>0.93230000000000002</v>
      </c>
      <c r="C20">
        <v>1.0062</v>
      </c>
      <c r="D20">
        <v>1.1111</v>
      </c>
      <c r="E20">
        <v>1.4701</v>
      </c>
      <c r="F20">
        <v>1.6264000000000001</v>
      </c>
      <c r="G20">
        <v>1.752</v>
      </c>
      <c r="H20">
        <v>1.8989</v>
      </c>
      <c r="I20">
        <v>2.02</v>
      </c>
      <c r="J20" t="s">
        <v>26</v>
      </c>
    </row>
    <row r="21" spans="1:11" x14ac:dyDescent="0.15">
      <c r="A21" t="s">
        <v>27</v>
      </c>
      <c r="B21">
        <v>1.5561</v>
      </c>
      <c r="C21">
        <v>1.8731</v>
      </c>
      <c r="D21">
        <v>2.1154000000000002</v>
      </c>
      <c r="E21">
        <v>2.5985999999999998</v>
      </c>
      <c r="F21">
        <v>2.8771</v>
      </c>
      <c r="G21">
        <v>3.1505999999999998</v>
      </c>
      <c r="H21">
        <v>3.4045000000000001</v>
      </c>
      <c r="I21">
        <v>3.6998000000000002</v>
      </c>
      <c r="J21" t="s">
        <v>26</v>
      </c>
    </row>
    <row r="25" spans="1:11" x14ac:dyDescent="0.15">
      <c r="A25" t="s">
        <v>4</v>
      </c>
      <c r="B25">
        <v>0.97489999999999999</v>
      </c>
      <c r="C25">
        <v>1.4714</v>
      </c>
      <c r="D25">
        <v>1.7009000000000001</v>
      </c>
      <c r="E25">
        <v>1.8018000000000001</v>
      </c>
      <c r="F25">
        <v>1.952</v>
      </c>
      <c r="G25">
        <v>2.2208999999999999</v>
      </c>
      <c r="H25">
        <v>2.8420000000000001</v>
      </c>
      <c r="I25">
        <v>2.9918999999999998</v>
      </c>
      <c r="K25" t="s">
        <v>30</v>
      </c>
    </row>
    <row r="26" spans="1:11" x14ac:dyDescent="0.15">
      <c r="A26" t="s">
        <v>4</v>
      </c>
      <c r="B26">
        <v>0.95409999999999995</v>
      </c>
      <c r="C26">
        <v>1.304</v>
      </c>
      <c r="D26">
        <v>1.7635000000000001</v>
      </c>
      <c r="E26">
        <v>1.9358</v>
      </c>
      <c r="F26">
        <v>2.0125000000000002</v>
      </c>
      <c r="G26">
        <v>2.2679999999999998</v>
      </c>
      <c r="H26">
        <v>2.4752999999999998</v>
      </c>
      <c r="I26">
        <v>2.6514000000000002</v>
      </c>
      <c r="K26" t="s">
        <v>30</v>
      </c>
    </row>
  </sheetData>
  <mergeCells count="1">
    <mergeCell ref="A2:I2"/>
  </mergeCells>
  <phoneticPr fontId="2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5"/>
  <sheetViews>
    <sheetView workbookViewId="0">
      <selection activeCell="C5" sqref="C5"/>
    </sheetView>
  </sheetViews>
  <sheetFormatPr defaultRowHeight="13.5" x14ac:dyDescent="0.15"/>
  <cols>
    <col min="2" max="2" width="10.75" bestFit="1" customWidth="1"/>
  </cols>
  <sheetData>
    <row r="3" spans="1:8" x14ac:dyDescent="0.15">
      <c r="A3" t="s">
        <v>29</v>
      </c>
      <c r="B3" s="2">
        <v>42727</v>
      </c>
      <c r="C3">
        <v>0.186208317460063</v>
      </c>
      <c r="D3">
        <v>0.13858912318879199</v>
      </c>
      <c r="E3">
        <v>0.103479040970129</v>
      </c>
      <c r="F3">
        <v>0.14704319859762899</v>
      </c>
      <c r="G3">
        <v>0.74012533749626197</v>
      </c>
      <c r="H3">
        <v>0.79613116181865995</v>
      </c>
    </row>
    <row r="4" spans="1:8" x14ac:dyDescent="0.15">
      <c r="A4" t="s">
        <v>30</v>
      </c>
      <c r="B4" s="2">
        <v>42739</v>
      </c>
      <c r="C4">
        <v>0.35555073733710202</v>
      </c>
      <c r="D4">
        <v>0.22556190334454199</v>
      </c>
      <c r="E4">
        <v>7.0268869419294902E-2</v>
      </c>
      <c r="F4">
        <v>0.13116231252247801</v>
      </c>
      <c r="G4">
        <v>0.52061905268978503</v>
      </c>
      <c r="H4">
        <v>0.64925436643919798</v>
      </c>
    </row>
    <row r="5" spans="1:8" x14ac:dyDescent="0.15">
      <c r="A5" t="s">
        <v>48</v>
      </c>
      <c r="B5" s="2">
        <v>42747</v>
      </c>
      <c r="C5">
        <v>0.15258805544440701</v>
      </c>
      <c r="D5">
        <v>0.14199404242803501</v>
      </c>
      <c r="E5">
        <v>0.101929883960725</v>
      </c>
      <c r="F5">
        <v>0.12796980858478599</v>
      </c>
      <c r="G5">
        <v>0.57244708465429295</v>
      </c>
      <c r="H5">
        <v>0.67389885807504102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7"/>
  <sheetViews>
    <sheetView workbookViewId="0">
      <selection activeCell="C1" sqref="C1"/>
    </sheetView>
  </sheetViews>
  <sheetFormatPr defaultRowHeight="13.5" x14ac:dyDescent="0.15"/>
  <cols>
    <col min="1" max="1" width="17.875" customWidth="1"/>
    <col min="11" max="11" width="13.75" customWidth="1"/>
  </cols>
  <sheetData>
    <row r="1" spans="1:22" x14ac:dyDescent="0.15">
      <c r="A1" t="s">
        <v>31</v>
      </c>
      <c r="B1" t="s">
        <v>32</v>
      </c>
      <c r="C1" t="s">
        <v>50</v>
      </c>
    </row>
    <row r="2" spans="1:22" x14ac:dyDescent="0.15">
      <c r="A2" s="3" t="s">
        <v>10</v>
      </c>
      <c r="B2" s="3"/>
      <c r="C2" s="3"/>
      <c r="D2" s="3"/>
      <c r="E2" s="3"/>
      <c r="F2" s="3"/>
      <c r="G2" s="3"/>
      <c r="H2" s="3"/>
      <c r="I2" s="3"/>
    </row>
    <row r="3" spans="1:22" x14ac:dyDescent="0.15">
      <c r="A3" t="s">
        <v>9</v>
      </c>
      <c r="B3">
        <v>1024</v>
      </c>
      <c r="C3">
        <v>1536</v>
      </c>
      <c r="D3">
        <f>C3+512</f>
        <v>2048</v>
      </c>
      <c r="E3">
        <f t="shared" ref="E3:J3" si="0">D3+512</f>
        <v>2560</v>
      </c>
      <c r="F3">
        <f t="shared" si="0"/>
        <v>3072</v>
      </c>
      <c r="G3">
        <f t="shared" si="0"/>
        <v>3584</v>
      </c>
      <c r="H3">
        <f t="shared" si="0"/>
        <v>4096</v>
      </c>
      <c r="I3">
        <f t="shared" si="0"/>
        <v>4608</v>
      </c>
      <c r="J3">
        <f t="shared" si="0"/>
        <v>5120</v>
      </c>
    </row>
    <row r="4" spans="1:22" x14ac:dyDescent="0.15">
      <c r="A4" t="s">
        <v>7</v>
      </c>
      <c r="B4">
        <v>0.24172203697740319</v>
      </c>
      <c r="C4">
        <v>0.32884537666992958</v>
      </c>
      <c r="D4">
        <v>0.45131642138656058</v>
      </c>
      <c r="E4">
        <v>0.4856568336521484</v>
      </c>
      <c r="F4">
        <v>0.56633570637719743</v>
      </c>
      <c r="G4">
        <v>0.63885094898233685</v>
      </c>
      <c r="H4">
        <v>0.69982085635707614</v>
      </c>
      <c r="I4">
        <v>0.83658558802436089</v>
      </c>
      <c r="J4">
        <v>0.88113543456125198</v>
      </c>
    </row>
    <row r="5" spans="1:22" x14ac:dyDescent="0.15">
      <c r="A5" t="s">
        <v>3</v>
      </c>
      <c r="B5">
        <v>0.25805626795338799</v>
      </c>
      <c r="C5">
        <v>0.32180172574900101</v>
      </c>
      <c r="D5">
        <v>0.445316242627805</v>
      </c>
      <c r="E5">
        <v>0.61963292873127895</v>
      </c>
      <c r="F5">
        <v>1.06960759031914</v>
      </c>
      <c r="G5">
        <v>1.23243496367306</v>
      </c>
      <c r="H5">
        <v>1.24870624419729</v>
      </c>
      <c r="I5">
        <v>1.5816988239983201</v>
      </c>
      <c r="J5">
        <v>1.7176921132748899</v>
      </c>
    </row>
    <row r="6" spans="1:22" x14ac:dyDescent="0.15">
      <c r="A6" t="s">
        <v>4</v>
      </c>
      <c r="B6" s="1">
        <v>0.41880000000000001</v>
      </c>
      <c r="C6" s="1">
        <v>0.52159999999999995</v>
      </c>
      <c r="D6" s="1">
        <v>0.53580000000000005</v>
      </c>
      <c r="E6" s="1">
        <v>0.64670000000000005</v>
      </c>
      <c r="F6" s="1">
        <v>0.74709999999999999</v>
      </c>
      <c r="G6" s="1">
        <v>0.94179999999999997</v>
      </c>
      <c r="H6" s="1">
        <v>0.8891</v>
      </c>
      <c r="I6" s="1">
        <v>1.1830000000000001</v>
      </c>
      <c r="J6" s="1">
        <v>1.2785</v>
      </c>
    </row>
    <row r="7" spans="1:22" x14ac:dyDescent="0.15">
      <c r="A7" t="s">
        <v>24</v>
      </c>
      <c r="B7" s="1">
        <v>0.14349999999999999</v>
      </c>
      <c r="C7" s="1">
        <v>0.1729</v>
      </c>
      <c r="D7" s="1">
        <v>0.27229999999999999</v>
      </c>
      <c r="E7" s="1">
        <v>0.22520000000000001</v>
      </c>
      <c r="F7" s="1">
        <v>0.2878</v>
      </c>
      <c r="G7" s="1">
        <v>0.35759999999999997</v>
      </c>
      <c r="H7" s="1">
        <v>0.42599999999999999</v>
      </c>
      <c r="I7" s="1">
        <v>0.60680000000000001</v>
      </c>
      <c r="J7" s="1">
        <v>0.66279999999999994</v>
      </c>
    </row>
    <row r="8" spans="1:22" x14ac:dyDescent="0.15">
      <c r="A8" t="s">
        <v>8</v>
      </c>
      <c r="B8" s="1">
        <v>0.43169999999999997</v>
      </c>
      <c r="C8" s="1">
        <v>0.59670000000000001</v>
      </c>
      <c r="D8" s="1">
        <v>0.85840000000000005</v>
      </c>
      <c r="E8" s="1">
        <v>0.99870000000000003</v>
      </c>
      <c r="F8" s="1">
        <v>1.1572</v>
      </c>
      <c r="G8" s="1">
        <v>1.2885</v>
      </c>
      <c r="H8" s="1">
        <v>1.4209000000000001</v>
      </c>
      <c r="I8" s="1">
        <v>1.532</v>
      </c>
      <c r="J8" s="1">
        <v>1.8208</v>
      </c>
    </row>
    <row r="9" spans="1:22" x14ac:dyDescent="0.15">
      <c r="A9" t="s">
        <v>5</v>
      </c>
      <c r="B9" s="1">
        <v>0.32619999999999999</v>
      </c>
      <c r="C9" s="1">
        <v>0.48249999999999998</v>
      </c>
      <c r="D9" s="1">
        <v>0.65280000000000005</v>
      </c>
      <c r="E9" s="1">
        <v>0.9294</v>
      </c>
      <c r="F9" s="1">
        <v>1.6354</v>
      </c>
      <c r="G9" s="1">
        <v>1.7519</v>
      </c>
      <c r="H9" s="1">
        <v>1.8240000000000001</v>
      </c>
      <c r="I9" s="1">
        <v>2.1686999999999999</v>
      </c>
      <c r="J9" s="1">
        <v>2.8029999999999999</v>
      </c>
    </row>
    <row r="10" spans="1:22" x14ac:dyDescent="0.15">
      <c r="A10" t="s">
        <v>0</v>
      </c>
      <c r="B10" s="1">
        <v>0.48899999999999999</v>
      </c>
      <c r="C10" s="1">
        <v>0.63870000000000005</v>
      </c>
      <c r="D10" s="1">
        <v>0.74570000000000003</v>
      </c>
      <c r="E10" s="1">
        <v>0.84960000000000002</v>
      </c>
      <c r="F10" s="1">
        <v>0.92900000000000005</v>
      </c>
      <c r="G10" s="1">
        <v>1.2555000000000001</v>
      </c>
      <c r="H10" s="1">
        <v>1.1619999999999999</v>
      </c>
      <c r="I10" s="1">
        <v>1.6517999999999999</v>
      </c>
      <c r="J10" s="1">
        <v>2.1137999999999999</v>
      </c>
    </row>
    <row r="11" spans="1:22" x14ac:dyDescent="0.15">
      <c r="A11" t="s">
        <v>23</v>
      </c>
      <c r="B11" s="1">
        <v>0.17150000000000001</v>
      </c>
      <c r="C11" s="1">
        <v>0.2162</v>
      </c>
      <c r="D11" s="1">
        <v>0.26479999999999998</v>
      </c>
      <c r="E11" s="1">
        <v>0.32319999999999999</v>
      </c>
      <c r="F11" s="1">
        <v>0.35899999999999999</v>
      </c>
      <c r="G11" s="1">
        <v>0.43099999999999999</v>
      </c>
      <c r="H11" s="1">
        <v>0.47339999999999999</v>
      </c>
      <c r="I11" s="1">
        <v>0.71750000000000003</v>
      </c>
      <c r="J11" s="1">
        <v>0.81859999999999999</v>
      </c>
      <c r="M11" t="s">
        <v>36</v>
      </c>
      <c r="N11">
        <v>1024</v>
      </c>
      <c r="O11">
        <v>1536</v>
      </c>
      <c r="P11">
        <f>O11+512</f>
        <v>2048</v>
      </c>
      <c r="Q11">
        <f t="shared" ref="Q11" si="1">P11+512</f>
        <v>2560</v>
      </c>
      <c r="R11">
        <f t="shared" ref="R11" si="2">Q11+512</f>
        <v>3072</v>
      </c>
      <c r="S11">
        <f t="shared" ref="S11" si="3">R11+512</f>
        <v>3584</v>
      </c>
      <c r="T11">
        <f t="shared" ref="T11" si="4">S11+512</f>
        <v>4096</v>
      </c>
      <c r="U11">
        <f t="shared" ref="U11" si="5">T11+512</f>
        <v>4608</v>
      </c>
      <c r="V11">
        <f t="shared" ref="V11" si="6">U11+512</f>
        <v>5120</v>
      </c>
    </row>
    <row r="12" spans="1:22" x14ac:dyDescent="0.15">
      <c r="M12" t="s">
        <v>46</v>
      </c>
      <c r="N12">
        <v>0.25241869577098702</v>
      </c>
      <c r="O12">
        <v>0.31703134735777</v>
      </c>
      <c r="P12">
        <v>0.47154772153149199</v>
      </c>
      <c r="Q12">
        <v>0.66339191745279902</v>
      </c>
      <c r="R12">
        <v>1.1089487573914401</v>
      </c>
      <c r="S12">
        <v>1.24461271145814</v>
      </c>
      <c r="T12">
        <v>1.2778179200948401</v>
      </c>
      <c r="U12">
        <v>1.62855906330412</v>
      </c>
      <c r="V12">
        <v>1.7560454030133299</v>
      </c>
    </row>
    <row r="13" spans="1:22" x14ac:dyDescent="0.15">
      <c r="A13" t="s">
        <v>35</v>
      </c>
      <c r="B13">
        <v>-11.670996057911299</v>
      </c>
      <c r="C13">
        <v>-12.5733814238609</v>
      </c>
      <c r="D13">
        <v>-12.9170044277089</v>
      </c>
      <c r="E13">
        <v>-13.774835686136599</v>
      </c>
      <c r="F13">
        <v>-14.2950619495154</v>
      </c>
      <c r="G13">
        <v>-14.667141041902299</v>
      </c>
      <c r="H13">
        <v>-14.951968087279401</v>
      </c>
      <c r="I13">
        <v>-15.3408700490972</v>
      </c>
      <c r="J13">
        <v>-15.569914704287999</v>
      </c>
      <c r="M13" t="s">
        <v>47</v>
      </c>
      <c r="N13">
        <v>0.25805626795338799</v>
      </c>
      <c r="O13">
        <v>0.32180172574900101</v>
      </c>
      <c r="P13">
        <v>0.445316242627805</v>
      </c>
      <c r="Q13">
        <v>0.61963292873127895</v>
      </c>
      <c r="R13">
        <v>1.06960759031914</v>
      </c>
      <c r="S13">
        <v>1.23243496367306</v>
      </c>
      <c r="T13">
        <v>1.24870624419729</v>
      </c>
      <c r="U13">
        <v>1.5816988239983201</v>
      </c>
      <c r="V13">
        <v>1.7176921132748899</v>
      </c>
    </row>
    <row r="15" spans="1:22" x14ac:dyDescent="0.15">
      <c r="A15" t="s">
        <v>36</v>
      </c>
      <c r="B15">
        <v>1024</v>
      </c>
      <c r="C15">
        <v>1536</v>
      </c>
      <c r="D15">
        <f>C15+512</f>
        <v>2048</v>
      </c>
      <c r="E15">
        <f t="shared" ref="E15" si="7">D15+512</f>
        <v>2560</v>
      </c>
      <c r="F15">
        <f t="shared" ref="F15" si="8">E15+512</f>
        <v>3072</v>
      </c>
      <c r="G15">
        <f t="shared" ref="G15" si="9">F15+512</f>
        <v>3584</v>
      </c>
      <c r="H15">
        <f t="shared" ref="H15" si="10">G15+512</f>
        <v>4096</v>
      </c>
      <c r="I15">
        <f t="shared" ref="I15" si="11">H15+512</f>
        <v>4608</v>
      </c>
      <c r="J15">
        <f t="shared" ref="J15" si="12">I15+512</f>
        <v>5120</v>
      </c>
    </row>
    <row r="16" spans="1:22" x14ac:dyDescent="0.15">
      <c r="A16" t="s">
        <v>38</v>
      </c>
      <c r="B16">
        <v>0.25241869577098702</v>
      </c>
      <c r="C16">
        <v>0.31703134735777</v>
      </c>
      <c r="D16">
        <v>0.47154772153149199</v>
      </c>
      <c r="E16">
        <v>0.66339191745279902</v>
      </c>
      <c r="F16">
        <v>1.1089487573914401</v>
      </c>
      <c r="G16">
        <v>1.24461271145814</v>
      </c>
      <c r="H16">
        <v>1.2778179200948401</v>
      </c>
      <c r="I16">
        <v>1.62855906330412</v>
      </c>
      <c r="J16">
        <v>1.7560454030133299</v>
      </c>
    </row>
    <row r="17" spans="1:10" x14ac:dyDescent="0.15">
      <c r="A17" t="s">
        <v>37</v>
      </c>
      <c r="B17">
        <v>0.39186241391889198</v>
      </c>
      <c r="C17">
        <v>0.50302696734060404</v>
      </c>
      <c r="D17">
        <v>0.71041423706575602</v>
      </c>
      <c r="E17">
        <v>0.99594157753318902</v>
      </c>
      <c r="F17">
        <v>1.58387061458372</v>
      </c>
      <c r="G17">
        <v>1.7935244854591701</v>
      </c>
      <c r="H17">
        <v>1.88203654119769</v>
      </c>
      <c r="I17">
        <v>2.3725804596152802</v>
      </c>
      <c r="J17">
        <v>2.5863223465123002</v>
      </c>
    </row>
    <row r="18" spans="1:10" x14ac:dyDescent="0.15">
      <c r="A18" t="s">
        <v>45</v>
      </c>
      <c r="B18">
        <v>0.24172203697740319</v>
      </c>
      <c r="C18">
        <v>0.32884537666992958</v>
      </c>
      <c r="D18">
        <v>0.45131642138656058</v>
      </c>
      <c r="E18">
        <v>0.4856568336521484</v>
      </c>
      <c r="F18">
        <v>0.56633570637719743</v>
      </c>
      <c r="G18">
        <v>0.63885094898233685</v>
      </c>
      <c r="H18">
        <v>0.69982085635707614</v>
      </c>
      <c r="I18">
        <v>0.83658558802436089</v>
      </c>
      <c r="J18">
        <v>0.88113543456125198</v>
      </c>
    </row>
    <row r="22" spans="1:10" x14ac:dyDescent="0.15">
      <c r="A22" t="s">
        <v>39</v>
      </c>
      <c r="B22">
        <v>0.22271544813494301</v>
      </c>
      <c r="C22">
        <v>0.32742018186351302</v>
      </c>
      <c r="D22">
        <v>0.45537338983478498</v>
      </c>
      <c r="E22">
        <v>0.46821665048001898</v>
      </c>
      <c r="F22">
        <v>0.58953269125583196</v>
      </c>
      <c r="G22">
        <v>0.60483495392257902</v>
      </c>
      <c r="H22">
        <v>0.75360970805445004</v>
      </c>
      <c r="I22">
        <v>0.87196553804888699</v>
      </c>
      <c r="J22">
        <v>0.88245756510902795</v>
      </c>
    </row>
    <row r="23" spans="1:10" x14ac:dyDescent="0.15">
      <c r="A23" t="s">
        <v>40</v>
      </c>
      <c r="B23">
        <v>0.23155459818410201</v>
      </c>
      <c r="C23">
        <v>0.33928625648802302</v>
      </c>
      <c r="D23">
        <v>0.413989027291501</v>
      </c>
      <c r="E23">
        <v>0.46403677469597099</v>
      </c>
      <c r="F23">
        <v>0.55739802518616799</v>
      </c>
      <c r="G23">
        <v>0.70190908363899795</v>
      </c>
      <c r="H23">
        <v>0.65014473899724901</v>
      </c>
      <c r="I23">
        <v>0.78065188785069095</v>
      </c>
      <c r="J23">
        <v>0.91178383704386101</v>
      </c>
    </row>
    <row r="24" spans="1:10" x14ac:dyDescent="0.15">
      <c r="A24" t="s">
        <v>41</v>
      </c>
      <c r="B24">
        <v>0.22802133301858099</v>
      </c>
      <c r="C24">
        <v>0.32688860977434098</v>
      </c>
      <c r="D24">
        <v>0.50114332902687198</v>
      </c>
      <c r="E24">
        <v>0.474572422313711</v>
      </c>
      <c r="F24">
        <v>0.57243642624469304</v>
      </c>
      <c r="G24">
        <v>0.66972010569859797</v>
      </c>
      <c r="H24">
        <v>0.62469428190084697</v>
      </c>
      <c r="I24">
        <v>0.79220620378412598</v>
      </c>
      <c r="J24">
        <v>0.89900515192997399</v>
      </c>
    </row>
    <row r="25" spans="1:10" x14ac:dyDescent="0.15">
      <c r="A25" t="s">
        <v>42</v>
      </c>
      <c r="B25">
        <v>0.23512207555166101</v>
      </c>
      <c r="C25">
        <v>0.32340110342904599</v>
      </c>
      <c r="D25">
        <v>0.46512001854301399</v>
      </c>
      <c r="E25">
        <v>0.46094185336906801</v>
      </c>
      <c r="F25">
        <v>0.59570970433387405</v>
      </c>
      <c r="G25">
        <v>0.59942857069545297</v>
      </c>
      <c r="H25">
        <v>0.72614415225798401</v>
      </c>
      <c r="I25">
        <v>0.88450473774850402</v>
      </c>
      <c r="J25">
        <v>0.914894581514206</v>
      </c>
    </row>
    <row r="26" spans="1:10" x14ac:dyDescent="0.15">
      <c r="A26" t="s">
        <v>43</v>
      </c>
      <c r="B26">
        <v>0.291196729997729</v>
      </c>
      <c r="C26">
        <v>0.327230731794725</v>
      </c>
      <c r="D26">
        <v>0.42095634223663098</v>
      </c>
      <c r="E26">
        <v>0.56051646740197303</v>
      </c>
      <c r="F26">
        <v>0.51660168486542002</v>
      </c>
      <c r="G26">
        <v>0.61836203095605602</v>
      </c>
      <c r="H26">
        <v>0.74451140057485099</v>
      </c>
      <c r="I26">
        <v>0.85359957268959696</v>
      </c>
      <c r="J26">
        <v>0.79753603720919097</v>
      </c>
    </row>
    <row r="27" spans="1:10" x14ac:dyDescent="0.15">
      <c r="A27" t="s">
        <v>44</v>
      </c>
      <c r="B27">
        <v>0.24172203697740319</v>
      </c>
      <c r="C27">
        <v>0.32884537666992958</v>
      </c>
      <c r="D27">
        <v>0.45131642138656058</v>
      </c>
      <c r="E27">
        <v>0.4856568336521484</v>
      </c>
      <c r="F27">
        <v>0.56633570637719743</v>
      </c>
      <c r="G27">
        <v>0.63885094898233685</v>
      </c>
      <c r="H27">
        <v>0.69982085635707614</v>
      </c>
      <c r="I27">
        <v>0.83658558802436089</v>
      </c>
      <c r="J27">
        <v>0.88113543456125198</v>
      </c>
    </row>
  </sheetData>
  <mergeCells count="1">
    <mergeCell ref="A2:I2"/>
  </mergeCells>
  <phoneticPr fontId="2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Q8" sqref="Q8"/>
    </sheetView>
  </sheetViews>
  <sheetFormatPr defaultRowHeight="13.5" x14ac:dyDescent="0.15"/>
  <cols>
    <col min="1" max="1" width="24.125" customWidth="1"/>
    <col min="11" max="11" width="13.75" customWidth="1"/>
  </cols>
  <sheetData>
    <row r="1" spans="1:10" x14ac:dyDescent="0.15">
      <c r="A1" t="s">
        <v>31</v>
      </c>
      <c r="B1" t="s">
        <v>32</v>
      </c>
      <c r="C1" t="s">
        <v>49</v>
      </c>
    </row>
    <row r="2" spans="1:10" x14ac:dyDescent="0.15">
      <c r="A2" s="3" t="s">
        <v>10</v>
      </c>
      <c r="B2" s="3"/>
      <c r="C2" s="3"/>
      <c r="D2" s="3"/>
      <c r="E2" s="3"/>
      <c r="F2" s="3"/>
      <c r="G2" s="3"/>
      <c r="H2" s="3"/>
      <c r="I2" s="3"/>
    </row>
    <row r="3" spans="1:10" x14ac:dyDescent="0.15">
      <c r="A3" t="s">
        <v>9</v>
      </c>
      <c r="B3">
        <v>1024</v>
      </c>
      <c r="C3">
        <v>1536</v>
      </c>
      <c r="D3">
        <f>C3+512</f>
        <v>2048</v>
      </c>
      <c r="E3">
        <f t="shared" ref="E3:J3" si="0">D3+512</f>
        <v>2560</v>
      </c>
      <c r="F3">
        <f t="shared" si="0"/>
        <v>3072</v>
      </c>
      <c r="G3">
        <f t="shared" si="0"/>
        <v>3584</v>
      </c>
      <c r="H3">
        <f t="shared" si="0"/>
        <v>4096</v>
      </c>
      <c r="I3">
        <f t="shared" si="0"/>
        <v>4608</v>
      </c>
      <c r="J3">
        <f t="shared" si="0"/>
        <v>5120</v>
      </c>
    </row>
    <row r="4" spans="1:10" x14ac:dyDescent="0.15">
      <c r="A4" t="s">
        <v>7</v>
      </c>
      <c r="B4">
        <v>0.196896693239763</v>
      </c>
      <c r="C4">
        <v>0.26497460678999002</v>
      </c>
      <c r="D4">
        <v>0.35524177413893898</v>
      </c>
      <c r="E4">
        <v>0.39073467601</v>
      </c>
      <c r="F4">
        <v>0.43872025061473802</v>
      </c>
      <c r="G4">
        <v>0.51286202851563401</v>
      </c>
      <c r="H4">
        <v>0.52985554084972297</v>
      </c>
      <c r="I4">
        <v>0.60349933823755697</v>
      </c>
      <c r="J4">
        <v>0.68218053289831404</v>
      </c>
    </row>
    <row r="5" spans="1:10" x14ac:dyDescent="0.15">
      <c r="A5" t="s">
        <v>3</v>
      </c>
      <c r="B5">
        <v>0.17253935520056399</v>
      </c>
      <c r="C5">
        <v>0.22013057410884401</v>
      </c>
      <c r="D5">
        <v>0.31968751816854302</v>
      </c>
      <c r="E5">
        <v>0.44017965054839098</v>
      </c>
      <c r="F5">
        <v>0.64414290648800798</v>
      </c>
      <c r="G5">
        <v>0.863916128877808</v>
      </c>
      <c r="H5">
        <v>0.95873222047804196</v>
      </c>
      <c r="I5">
        <v>1.10317375795568</v>
      </c>
      <c r="J5">
        <v>1.18641013539625</v>
      </c>
    </row>
    <row r="6" spans="1:10" x14ac:dyDescent="0.15">
      <c r="A6" t="s">
        <v>4</v>
      </c>
      <c r="B6">
        <v>0.273513770472741</v>
      </c>
      <c r="C6">
        <v>0.301511280741174</v>
      </c>
      <c r="D6">
        <v>0.37720664430012202</v>
      </c>
      <c r="E6">
        <v>0.42645955383189499</v>
      </c>
      <c r="F6">
        <v>0.48537590500716499</v>
      </c>
      <c r="G6">
        <v>0.64132304609081403</v>
      </c>
      <c r="H6">
        <v>0.70128009138135605</v>
      </c>
      <c r="I6">
        <v>0.77777469981292802</v>
      </c>
      <c r="J6">
        <v>0.82247564132817597</v>
      </c>
    </row>
    <row r="7" spans="1:10" x14ac:dyDescent="0.15">
      <c r="A7" t="s">
        <v>24</v>
      </c>
      <c r="B7">
        <v>0.12926688007223</v>
      </c>
      <c r="C7">
        <v>0.15613311855978601</v>
      </c>
      <c r="D7">
        <v>0.185266124260861</v>
      </c>
      <c r="E7">
        <v>0.226512375128676</v>
      </c>
      <c r="F7">
        <v>0.36064960448151701</v>
      </c>
      <c r="G7">
        <v>0.39423170577392003</v>
      </c>
      <c r="H7">
        <v>0.33016988655989599</v>
      </c>
      <c r="I7">
        <v>0.480367474803438</v>
      </c>
      <c r="J7">
        <v>0.50399318059787801</v>
      </c>
    </row>
    <row r="8" spans="1:10" x14ac:dyDescent="0.15">
      <c r="A8" t="s">
        <v>8</v>
      </c>
      <c r="B8">
        <v>0.39808136771078101</v>
      </c>
      <c r="C8">
        <v>0.62225173648516896</v>
      </c>
      <c r="D8">
        <v>0.81935807333080302</v>
      </c>
      <c r="E8">
        <v>0.94137509789638196</v>
      </c>
      <c r="F8">
        <v>1.08263660179001</v>
      </c>
      <c r="G8">
        <v>1.2201174585586201</v>
      </c>
      <c r="H8">
        <v>1.5206929866860901</v>
      </c>
      <c r="I8">
        <v>1.46759665664618</v>
      </c>
      <c r="J8">
        <v>1.6989497812934999</v>
      </c>
    </row>
    <row r="9" spans="1:10" x14ac:dyDescent="0.15">
      <c r="A9" t="s">
        <v>5</v>
      </c>
      <c r="B9">
        <v>0.27241261144797702</v>
      </c>
      <c r="C9">
        <v>0.333692702829334</v>
      </c>
      <c r="D9">
        <v>0.46182889251404802</v>
      </c>
      <c r="E9">
        <v>0.70072954606858395</v>
      </c>
      <c r="F9">
        <v>0.90793393319448301</v>
      </c>
      <c r="G9">
        <v>1.3478167653325399</v>
      </c>
      <c r="H9">
        <v>1.5454899607046499</v>
      </c>
      <c r="I9">
        <v>1.68296808150451</v>
      </c>
      <c r="J9">
        <v>1.8665350152701301</v>
      </c>
    </row>
    <row r="10" spans="1:10" x14ac:dyDescent="0.15">
      <c r="A10" t="s">
        <v>0</v>
      </c>
      <c r="B10">
        <v>0.33277416971898199</v>
      </c>
      <c r="C10">
        <v>0.44889005167561002</v>
      </c>
      <c r="D10">
        <v>0.50152906453808299</v>
      </c>
      <c r="E10">
        <v>0.57845766601345405</v>
      </c>
      <c r="F10">
        <v>0.66444984798273599</v>
      </c>
      <c r="G10">
        <v>0.91856799395350897</v>
      </c>
      <c r="H10">
        <v>1.0209246890400501</v>
      </c>
      <c r="I10">
        <v>1.1187229181842699</v>
      </c>
      <c r="J10">
        <v>1.40560702596776</v>
      </c>
    </row>
    <row r="11" spans="1:10" x14ac:dyDescent="0.15">
      <c r="A11" t="s">
        <v>22</v>
      </c>
      <c r="B11">
        <v>0.17143046706406601</v>
      </c>
      <c r="C11">
        <v>0.20677761019969201</v>
      </c>
      <c r="D11">
        <v>0.259889261664632</v>
      </c>
      <c r="E11">
        <v>0.29505247930068601</v>
      </c>
      <c r="F11">
        <v>0.59646042592193604</v>
      </c>
      <c r="G11">
        <v>0.60057482703547505</v>
      </c>
      <c r="H11">
        <v>0.70800628246825403</v>
      </c>
      <c r="I11">
        <v>0.67483963803133395</v>
      </c>
      <c r="J11">
        <v>0.72643935896252099</v>
      </c>
    </row>
    <row r="13" spans="1:10" x14ac:dyDescent="0.15">
      <c r="A13" t="s">
        <v>35</v>
      </c>
      <c r="B13">
        <v>-11.670996057911299</v>
      </c>
      <c r="C13">
        <v>-12.5733814238609</v>
      </c>
      <c r="D13">
        <v>-12.9170044277089</v>
      </c>
      <c r="E13">
        <v>-13.774835686136599</v>
      </c>
      <c r="F13">
        <v>-14.2950619495154</v>
      </c>
      <c r="G13">
        <v>-14.667141041902299</v>
      </c>
      <c r="H13">
        <v>-14.951968087279401</v>
      </c>
      <c r="I13">
        <v>-15.3408700490972</v>
      </c>
      <c r="J13">
        <v>-15.569914704287999</v>
      </c>
    </row>
  </sheetData>
  <mergeCells count="1">
    <mergeCell ref="A2:I2"/>
  </mergeCells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NMSE vs Iterations</vt:lpstr>
      <vt:lpstr>NMSE vs Runtime</vt:lpstr>
      <vt:lpstr>Runtime vs Training Length</vt:lpstr>
      <vt:lpstr>Computer-speed</vt:lpstr>
      <vt:lpstr>Runtime vs Training length v2</vt:lpstr>
      <vt:lpstr>Runtime vs Training length v3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Jianhua Mo</dc:creator>
  <cp:lastModifiedBy>Jianhua Mo</cp:lastModifiedBy>
  <dcterms:created xsi:type="dcterms:W3CDTF">2016-09-19T06:23:14Z</dcterms:created>
  <dcterms:modified xsi:type="dcterms:W3CDTF">2017-02-27T05:06:20Z</dcterms:modified>
</cp:coreProperties>
</file>