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n21mmf_leeds_ac_uk/Documents/Forecasting and Advance BA/coursework/r directory/"/>
    </mc:Choice>
  </mc:AlternateContent>
  <xr:revisionPtr revIDLastSave="6" documentId="13_ncr:40009_{4467E807-B4D0-4868-83FC-1776B51EB86C}" xr6:coauthVersionLast="47" xr6:coauthVersionMax="47" xr10:uidLastSave="{ED48E413-B9A1-485D-82D0-A7C06E0105DF}"/>
  <bookViews>
    <workbookView xWindow="16680" yWindow="645" windowWidth="25890" windowHeight="15000" firstSheet="1" activeTab="8" xr2:uid="{00000000-000D-0000-FFFF-FFFF00000000}"/>
  </bookViews>
  <sheets>
    <sheet name="arima-ts" sheetId="6" r:id="rId1"/>
    <sheet name="expo-ts" sheetId="5" r:id="rId2"/>
    <sheet name="drift-ts" sheetId="4" r:id="rId3"/>
    <sheet name="tsclean" sheetId="1" state="hidden" r:id="rId4"/>
    <sheet name="Final-16 ts" sheetId="3" r:id="rId5"/>
    <sheet name="drift -im" sheetId="7" r:id="rId6"/>
    <sheet name="expo - im" sheetId="8" r:id="rId7"/>
    <sheet name="arima -im" sheetId="9" r:id="rId8"/>
    <sheet name="Final-16 im" sheetId="10" r:id="rId9"/>
    <sheet name="Fianl 2-ts" sheetId="11" r:id="rId10"/>
    <sheet name="Sheet12" sheetId="13" r:id="rId11"/>
    <sheet name="final 2-im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" i="10" l="1"/>
  <c r="G21" i="10"/>
  <c r="E9" i="11"/>
  <c r="F9" i="11"/>
  <c r="G9" i="11"/>
  <c r="H9" i="11"/>
  <c r="D9" i="11"/>
  <c r="F5" i="11"/>
  <c r="G5" i="11"/>
  <c r="H5" i="11"/>
  <c r="D5" i="11"/>
  <c r="I9" i="4"/>
  <c r="I3" i="3" s="1"/>
  <c r="H9" i="4"/>
  <c r="H3" i="3" s="1"/>
  <c r="G9" i="4"/>
  <c r="G3" i="3" s="1"/>
  <c r="F9" i="4"/>
  <c r="F3" i="3" s="1"/>
  <c r="E9" i="4"/>
  <c r="E3" i="3" s="1"/>
  <c r="D9" i="4"/>
  <c r="D3" i="3" s="1"/>
  <c r="C9" i="4"/>
  <c r="C3" i="3" s="1"/>
  <c r="B9" i="4"/>
  <c r="B3" i="3" s="1"/>
  <c r="B9" i="6"/>
  <c r="B4" i="3" s="1"/>
  <c r="C9" i="6"/>
  <c r="C4" i="3" s="1"/>
  <c r="D9" i="6"/>
  <c r="D4" i="3" s="1"/>
  <c r="D5" i="3" s="1"/>
  <c r="E9" i="6"/>
  <c r="E4" i="3" s="1"/>
  <c r="E5" i="3" s="1"/>
  <c r="F9" i="6"/>
  <c r="F4" i="3" s="1"/>
  <c r="F5" i="3" s="1"/>
  <c r="G9" i="6"/>
  <c r="G4" i="3" s="1"/>
  <c r="H9" i="6"/>
  <c r="H4" i="3" s="1"/>
  <c r="I9" i="6"/>
  <c r="I4" i="3" s="1"/>
  <c r="I9" i="9"/>
  <c r="I4" i="10" s="1"/>
  <c r="H9" i="9"/>
  <c r="H4" i="10" s="1"/>
  <c r="G9" i="9"/>
  <c r="G4" i="10" s="1"/>
  <c r="F9" i="9"/>
  <c r="F4" i="10" s="1"/>
  <c r="E9" i="9"/>
  <c r="E4" i="10" s="1"/>
  <c r="D9" i="9"/>
  <c r="E4" i="11" s="1"/>
  <c r="C9" i="9"/>
  <c r="C4" i="10" s="1"/>
  <c r="B9" i="9"/>
  <c r="B4" i="10" s="1"/>
  <c r="I9" i="8"/>
  <c r="I2" i="10" s="1"/>
  <c r="H9" i="8"/>
  <c r="H2" i="10" s="1"/>
  <c r="G9" i="8"/>
  <c r="G2" i="10" s="1"/>
  <c r="F9" i="8"/>
  <c r="F2" i="10" s="1"/>
  <c r="E9" i="8"/>
  <c r="E2" i="10" s="1"/>
  <c r="D9" i="8"/>
  <c r="E2" i="11" s="1"/>
  <c r="C9" i="8"/>
  <c r="C2" i="10" s="1"/>
  <c r="B9" i="8"/>
  <c r="B2" i="10" s="1"/>
  <c r="I9" i="7"/>
  <c r="I3" i="10" s="1"/>
  <c r="H9" i="7"/>
  <c r="H3" i="10" s="1"/>
  <c r="G9" i="7"/>
  <c r="G3" i="10" s="1"/>
  <c r="F9" i="7"/>
  <c r="F3" i="10" s="1"/>
  <c r="E9" i="7"/>
  <c r="E3" i="10" s="1"/>
  <c r="D9" i="7"/>
  <c r="E3" i="11" s="1"/>
  <c r="E5" i="11" s="1"/>
  <c r="C9" i="7"/>
  <c r="C3" i="10" s="1"/>
  <c r="B9" i="7"/>
  <c r="C3" i="11" s="1"/>
  <c r="I9" i="5"/>
  <c r="I2" i="3" s="1"/>
  <c r="H9" i="5"/>
  <c r="H2" i="3" s="1"/>
  <c r="G9" i="5"/>
  <c r="G2" i="3" s="1"/>
  <c r="F9" i="5"/>
  <c r="F2" i="3" s="1"/>
  <c r="E9" i="5"/>
  <c r="E2" i="3" s="1"/>
  <c r="D9" i="5"/>
  <c r="D2" i="3" s="1"/>
  <c r="C9" i="5"/>
  <c r="C2" i="3" s="1"/>
  <c r="B9" i="5"/>
  <c r="B2" i="3" s="1"/>
  <c r="C5" i="10" l="1"/>
  <c r="G5" i="3"/>
  <c r="C5" i="3"/>
  <c r="G5" i="10"/>
  <c r="E5" i="10"/>
  <c r="F5" i="10"/>
  <c r="D2" i="10"/>
  <c r="D3" i="10"/>
  <c r="D4" i="10"/>
  <c r="C2" i="11"/>
  <c r="C4" i="11"/>
  <c r="C5" i="11" s="1"/>
  <c r="B3" i="10"/>
  <c r="B5" i="10" s="1"/>
  <c r="H5" i="3"/>
  <c r="B5" i="3"/>
  <c r="I5" i="3"/>
  <c r="D5" i="10" l="1"/>
</calcChain>
</file>

<file path=xl/sharedStrings.xml><?xml version="1.0" encoding="utf-8"?>
<sst xmlns="http://schemas.openxmlformats.org/spreadsheetml/2006/main" count="147" uniqueCount="25">
  <si>
    <t>x</t>
  </si>
  <si>
    <t>ME</t>
  </si>
  <si>
    <t>RMSE</t>
  </si>
  <si>
    <t>MAE</t>
  </si>
  <si>
    <t>MPE</t>
  </si>
  <si>
    <t>MAPE</t>
  </si>
  <si>
    <t>MASE</t>
  </si>
  <si>
    <t>ACF1</t>
  </si>
  <si>
    <t>Theil's U</t>
  </si>
  <si>
    <t>Test set</t>
  </si>
  <si>
    <t>Avg(abs())</t>
  </si>
  <si>
    <t>Test - Fold 1</t>
  </si>
  <si>
    <t>Test - Fold 2</t>
  </si>
  <si>
    <t>Test - Fold 3</t>
  </si>
  <si>
    <t>Test - Fold 4</t>
  </si>
  <si>
    <t>Test - Fold 5</t>
  </si>
  <si>
    <t>Test - Fold 6</t>
  </si>
  <si>
    <t>FOR h=16</t>
  </si>
  <si>
    <t>Sim. Exponential</t>
  </si>
  <si>
    <t>Drift</t>
  </si>
  <si>
    <t>ARIMA(1,2,1)</t>
  </si>
  <si>
    <t>best model supremacy</t>
  </si>
  <si>
    <t>tscleaned</t>
  </si>
  <si>
    <t>original data</t>
  </si>
  <si>
    <t>FOR h=2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</si>
</sst>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Fill="1" applyBorder="1" applyAlignment="1">
      <alignment horizontal="center" vertical="center"/>
    </xf>
    <xf numFmtId="10" fontId="0" fillId="0" borderId="10" xfId="1" applyNumberFormat="1" applyFont="1" applyBorder="1"/>
    <xf numFmtId="0" fontId="0" fillId="0" borderId="12" xfId="0" applyBorder="1" applyAlignment="1">
      <alignment horizontal="center" vertical="center"/>
    </xf>
    <xf numFmtId="0" fontId="0" fillId="0" borderId="17" xfId="0" applyBorder="1"/>
    <xf numFmtId="10" fontId="0" fillId="0" borderId="17" xfId="1" applyNumberFormat="1" applyFont="1" applyBorder="1"/>
    <xf numFmtId="10" fontId="0" fillId="0" borderId="18" xfId="1" applyNumberFormat="1" applyFont="1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2" xfId="0" applyNumberFormat="1" applyBorder="1"/>
    <xf numFmtId="164" fontId="0" fillId="0" borderId="13" xfId="0" applyNumberFormat="1" applyBorder="1"/>
    <xf numFmtId="164" fontId="0" fillId="0" borderId="10" xfId="0" applyNumberFormat="1" applyBorder="1"/>
    <xf numFmtId="164" fontId="0" fillId="0" borderId="15" xfId="0" applyNumberFormat="1" applyBorder="1"/>
    <xf numFmtId="0" fontId="0" fillId="0" borderId="21" xfId="0" applyBorder="1" applyAlignment="1">
      <alignment horizontal="center" vertical="center" textRotation="90"/>
    </xf>
    <xf numFmtId="0" fontId="0" fillId="0" borderId="22" xfId="0" applyBorder="1" applyAlignment="1">
      <alignment horizontal="center" vertical="center" textRotation="90"/>
    </xf>
    <xf numFmtId="0" fontId="0" fillId="0" borderId="23" xfId="0" applyBorder="1" applyAlignment="1">
      <alignment horizontal="center" vertical="center" textRotation="90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sqref="A1:I13"/>
    </sheetView>
  </sheetViews>
  <sheetFormatPr defaultRowHeight="15" x14ac:dyDescent="0.25"/>
  <cols>
    <col min="1" max="1" width="13.5703125" bestFit="1" customWidth="1"/>
  </cols>
  <sheetData>
    <row r="1" spans="1:9" x14ac:dyDescent="0.25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>
        <v>-16.128818759817801</v>
      </c>
      <c r="C2">
        <v>23.680601635100199</v>
      </c>
      <c r="D2">
        <v>20.383034276773699</v>
      </c>
      <c r="E2">
        <v>-0.326060090889775</v>
      </c>
      <c r="F2">
        <v>0.40851951813937898</v>
      </c>
      <c r="G2">
        <v>8.9403357726973998E-2</v>
      </c>
      <c r="H2">
        <v>0.14391364668603099</v>
      </c>
      <c r="I2">
        <v>0.76447992790716701</v>
      </c>
    </row>
    <row r="3" spans="1:9" x14ac:dyDescent="0.25">
      <c r="A3" t="s">
        <v>12</v>
      </c>
      <c r="B3">
        <v>101.33463038663101</v>
      </c>
      <c r="C3">
        <v>124.889243600729</v>
      </c>
      <c r="D3">
        <v>102.46640813917899</v>
      </c>
      <c r="E3">
        <v>1.5478816826427</v>
      </c>
      <c r="F3">
        <v>1.5664372293743301</v>
      </c>
      <c r="G3">
        <v>0.35397287552260698</v>
      </c>
      <c r="H3">
        <v>0.79790336576344001</v>
      </c>
      <c r="I3">
        <v>2.59784552373333</v>
      </c>
    </row>
    <row r="4" spans="1:9" x14ac:dyDescent="0.25">
      <c r="A4" t="s">
        <v>13</v>
      </c>
      <c r="B4">
        <v>89.714234776177705</v>
      </c>
      <c r="C4">
        <v>115.853466106231</v>
      </c>
      <c r="D4">
        <v>94.9295642032628</v>
      </c>
      <c r="E4">
        <v>1.0401846269788</v>
      </c>
      <c r="F4">
        <v>1.1042374528366301</v>
      </c>
      <c r="G4">
        <v>0.26217299465809402</v>
      </c>
      <c r="H4">
        <v>0.66201191898605105</v>
      </c>
      <c r="I4">
        <v>1.93881523128167</v>
      </c>
    </row>
    <row r="5" spans="1:9" x14ac:dyDescent="0.25">
      <c r="A5" t="s">
        <v>14</v>
      </c>
      <c r="B5">
        <v>302.88923560785503</v>
      </c>
      <c r="C5">
        <v>351.355750972821</v>
      </c>
      <c r="D5">
        <v>303.15503868928101</v>
      </c>
      <c r="E5">
        <v>2.9555365123901902</v>
      </c>
      <c r="F5">
        <v>2.95822791645843</v>
      </c>
      <c r="G5">
        <v>0.77732131635633095</v>
      </c>
      <c r="H5">
        <v>0.78731091819711596</v>
      </c>
      <c r="I5">
        <v>8.7127498073572305</v>
      </c>
    </row>
    <row r="6" spans="1:9" x14ac:dyDescent="0.25">
      <c r="A6" t="s">
        <v>15</v>
      </c>
      <c r="B6">
        <v>61.972730858489903</v>
      </c>
      <c r="C6">
        <v>66.907781585899997</v>
      </c>
      <c r="D6">
        <v>61.972730858489903</v>
      </c>
      <c r="E6">
        <v>0.50089335723823103</v>
      </c>
      <c r="F6">
        <v>0.50089335723823103</v>
      </c>
      <c r="G6">
        <v>0.155872746485688</v>
      </c>
      <c r="H6">
        <v>0.39500329314584698</v>
      </c>
      <c r="I6">
        <v>1.5388561199161499</v>
      </c>
    </row>
    <row r="7" spans="1:9" x14ac:dyDescent="0.25">
      <c r="A7" t="s">
        <v>16</v>
      </c>
      <c r="B7">
        <v>102.78093369656899</v>
      </c>
      <c r="C7">
        <v>157.68969539136799</v>
      </c>
      <c r="D7">
        <v>105.46790152041</v>
      </c>
      <c r="E7">
        <v>0.63893326488732105</v>
      </c>
      <c r="F7">
        <v>0.65625615715879204</v>
      </c>
      <c r="G7">
        <v>0.17840440022369</v>
      </c>
      <c r="H7">
        <v>0.77447914344503899</v>
      </c>
      <c r="I7">
        <v>1.8692359364570399</v>
      </c>
    </row>
    <row r="9" spans="1:9" x14ac:dyDescent="0.25">
      <c r="A9" t="s">
        <v>10</v>
      </c>
      <c r="B9">
        <f>(ABS(B2)+ABS(B3)+ABS(B4)+ABS(B5)+ABS(B6)+ABS(B7))/6</f>
        <v>112.47009734759007</v>
      </c>
      <c r="C9">
        <f t="shared" ref="C9:I9" si="0">(ABS(C2)+ABS(C3)+ABS(C4)+ABS(C5)+ABS(C6)+ABS(C7))/6</f>
        <v>140.06275654869154</v>
      </c>
      <c r="D9">
        <f t="shared" si="0"/>
        <v>114.7291129478994</v>
      </c>
      <c r="E9">
        <f t="shared" si="0"/>
        <v>1.1682482558378362</v>
      </c>
      <c r="F9">
        <f t="shared" si="0"/>
        <v>1.199095271867632</v>
      </c>
      <c r="G9">
        <f t="shared" si="0"/>
        <v>0.30285794849556397</v>
      </c>
      <c r="H9">
        <f t="shared" si="0"/>
        <v>0.59343704770392069</v>
      </c>
      <c r="I9">
        <f t="shared" si="0"/>
        <v>2.9036637577754316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sqref="A1:A1048576"/>
    </sheetView>
  </sheetViews>
  <sheetFormatPr defaultRowHeight="15" x14ac:dyDescent="0.25"/>
  <sheetData>
    <row r="1" spans="1:9" x14ac:dyDescent="0.25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>
        <v>167.839103087133</v>
      </c>
      <c r="C2">
        <v>199.41663826983799</v>
      </c>
      <c r="D2">
        <v>167.839103087133</v>
      </c>
      <c r="E2">
        <v>3.3059071460364899</v>
      </c>
      <c r="F2">
        <v>3.3059071460364899</v>
      </c>
      <c r="G2">
        <v>0.73617005054894702</v>
      </c>
      <c r="H2">
        <v>0.78508860326037899</v>
      </c>
      <c r="I2">
        <v>6.3617999522472202</v>
      </c>
    </row>
    <row r="3" spans="1:9" x14ac:dyDescent="0.25">
      <c r="A3" t="s">
        <v>12</v>
      </c>
      <c r="B3">
        <v>337.01909060422503</v>
      </c>
      <c r="C3">
        <v>389.87086670477998</v>
      </c>
      <c r="D3">
        <v>337.01909060422503</v>
      </c>
      <c r="E3">
        <v>5.1684447402585096</v>
      </c>
      <c r="F3">
        <v>5.1684447402585096</v>
      </c>
      <c r="G3">
        <v>1.1642412257210499</v>
      </c>
      <c r="H3">
        <v>0.81973433696119002</v>
      </c>
      <c r="I3">
        <v>8.1324633556340196</v>
      </c>
    </row>
    <row r="4" spans="1:9" x14ac:dyDescent="0.25">
      <c r="A4" t="s">
        <v>13</v>
      </c>
      <c r="B4">
        <v>354.31211364059499</v>
      </c>
      <c r="C4">
        <v>416.35538240594798</v>
      </c>
      <c r="D4">
        <v>354.31211364059499</v>
      </c>
      <c r="E4">
        <v>4.1274250845620397</v>
      </c>
      <c r="F4">
        <v>4.1274250845620397</v>
      </c>
      <c r="G4">
        <v>0.97852622264119704</v>
      </c>
      <c r="H4">
        <v>0.78089387218522599</v>
      </c>
      <c r="I4">
        <v>6.9858153220117902</v>
      </c>
    </row>
    <row r="5" spans="1:9" x14ac:dyDescent="0.25">
      <c r="A5" t="s">
        <v>14</v>
      </c>
      <c r="B5">
        <v>268.478115330984</v>
      </c>
      <c r="C5">
        <v>313.434095104319</v>
      </c>
      <c r="D5">
        <v>269.76511885789898</v>
      </c>
      <c r="E5">
        <v>2.6191457940226202</v>
      </c>
      <c r="F5">
        <v>2.6321774207050201</v>
      </c>
      <c r="G5">
        <v>0.69170605972533505</v>
      </c>
      <c r="H5">
        <v>0.784038023125052</v>
      </c>
      <c r="I5">
        <v>7.7709804865034897</v>
      </c>
    </row>
    <row r="6" spans="1:9" x14ac:dyDescent="0.25">
      <c r="A6" t="s">
        <v>15</v>
      </c>
      <c r="B6">
        <v>327.30313681318898</v>
      </c>
      <c r="C6">
        <v>361.31998139279602</v>
      </c>
      <c r="D6">
        <v>327.30313681318898</v>
      </c>
      <c r="E6">
        <v>2.6323195970693498</v>
      </c>
      <c r="F6">
        <v>2.6323195970693498</v>
      </c>
      <c r="G6">
        <v>0.82322721883835603</v>
      </c>
      <c r="H6">
        <v>0.76422101245103602</v>
      </c>
      <c r="I6">
        <v>8.2726082277257795</v>
      </c>
    </row>
    <row r="7" spans="1:9" x14ac:dyDescent="0.25">
      <c r="A7" t="s">
        <v>16</v>
      </c>
      <c r="B7">
        <v>515.58907537876996</v>
      </c>
      <c r="C7">
        <v>614.88688205031701</v>
      </c>
      <c r="D7">
        <v>515.58907537876996</v>
      </c>
      <c r="E7">
        <v>3.2365756803346</v>
      </c>
      <c r="F7">
        <v>3.2365756803346</v>
      </c>
      <c r="G7">
        <v>0.87214553839431597</v>
      </c>
      <c r="H7">
        <v>0.81071291452955097</v>
      </c>
      <c r="I7">
        <v>7.3342523383684002</v>
      </c>
    </row>
    <row r="9" spans="1:9" x14ac:dyDescent="0.25">
      <c r="A9" t="s">
        <v>10</v>
      </c>
      <c r="B9">
        <f>(ABS(B2)+ABS(B3)+ABS(B4)+ABS(B5)+ABS(B6)+ABS(B7))/6</f>
        <v>328.42343914248266</v>
      </c>
      <c r="C9">
        <f t="shared" ref="C9:I9" si="0">(ABS(C2)+ABS(C3)+ABS(C4)+ABS(C5)+ABS(C6)+ABS(C7))/6</f>
        <v>382.54730765466633</v>
      </c>
      <c r="D9">
        <f t="shared" si="0"/>
        <v>328.63793973030187</v>
      </c>
      <c r="E9">
        <f t="shared" si="0"/>
        <v>3.5149696737139351</v>
      </c>
      <c r="F9">
        <f t="shared" si="0"/>
        <v>3.5171416114943348</v>
      </c>
      <c r="G9">
        <f t="shared" si="0"/>
        <v>0.87766938597819999</v>
      </c>
      <c r="H9">
        <f t="shared" si="0"/>
        <v>0.79078146041873909</v>
      </c>
      <c r="I9">
        <f t="shared" si="0"/>
        <v>7.4763199470817838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E11" sqref="E11"/>
    </sheetView>
  </sheetViews>
  <sheetFormatPr defaultRowHeight="15" x14ac:dyDescent="0.25"/>
  <cols>
    <col min="1" max="1" width="11.5703125" bestFit="1" customWidth="1"/>
  </cols>
  <sheetData>
    <row r="1" spans="1:9" x14ac:dyDescent="0.25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>
        <v>7.7925847457622703</v>
      </c>
      <c r="C2">
        <v>26.463624671745499</v>
      </c>
      <c r="D2">
        <v>20.242161016949201</v>
      </c>
      <c r="E2">
        <v>0.14632853967682899</v>
      </c>
      <c r="F2">
        <v>0.40045797608448702</v>
      </c>
      <c r="G2">
        <v>8.8785464322526E-2</v>
      </c>
      <c r="H2">
        <v>0.47484290740920798</v>
      </c>
      <c r="I2">
        <v>0.84143748396946105</v>
      </c>
    </row>
    <row r="3" spans="1:9" x14ac:dyDescent="0.25">
      <c r="A3" t="s">
        <v>12</v>
      </c>
      <c r="B3">
        <v>129.37383474576299</v>
      </c>
      <c r="C3">
        <v>154.614094536999</v>
      </c>
      <c r="D3">
        <v>129.37383474576299</v>
      </c>
      <c r="E3">
        <v>1.9799492168663999</v>
      </c>
      <c r="F3">
        <v>1.9799492168663999</v>
      </c>
      <c r="G3">
        <v>0.446925281504369</v>
      </c>
      <c r="H3">
        <v>0.80745699850685504</v>
      </c>
      <c r="I3">
        <v>3.22032544631604</v>
      </c>
    </row>
    <row r="4" spans="1:9" x14ac:dyDescent="0.25">
      <c r="A4" t="s">
        <v>13</v>
      </c>
      <c r="B4">
        <v>80.678283898304898</v>
      </c>
      <c r="C4">
        <v>108.78492167228301</v>
      </c>
      <c r="D4">
        <v>88.374046610169302</v>
      </c>
      <c r="E4">
        <v>0.93332701574693999</v>
      </c>
      <c r="F4">
        <v>1.0278922162689601</v>
      </c>
      <c r="G4">
        <v>0.24406820619372199</v>
      </c>
      <c r="H4">
        <v>0.65497451395699402</v>
      </c>
      <c r="I4">
        <v>1.8174063762142301</v>
      </c>
    </row>
    <row r="5" spans="1:9" x14ac:dyDescent="0.25">
      <c r="A5" t="s">
        <v>14</v>
      </c>
      <c r="B5">
        <v>35.848453725467799</v>
      </c>
      <c r="C5">
        <v>51.710263738472598</v>
      </c>
      <c r="D5">
        <v>42.795825935549601</v>
      </c>
      <c r="E5">
        <v>0.34746444029738799</v>
      </c>
      <c r="F5">
        <v>0.41765486169433003</v>
      </c>
      <c r="G5">
        <v>0.109732986443527</v>
      </c>
      <c r="H5">
        <v>0.62060133208272195</v>
      </c>
      <c r="I5">
        <v>1.2580778240852799</v>
      </c>
    </row>
    <row r="6" spans="1:9" x14ac:dyDescent="0.25">
      <c r="A6" t="s">
        <v>15</v>
      </c>
      <c r="B6">
        <v>47.368114406779704</v>
      </c>
      <c r="C6">
        <v>53.557804129625197</v>
      </c>
      <c r="D6">
        <v>47.368114406779704</v>
      </c>
      <c r="E6">
        <v>0.38284081569073303</v>
      </c>
      <c r="F6">
        <v>0.38284081569073303</v>
      </c>
      <c r="G6">
        <v>0.11913946644198201</v>
      </c>
      <c r="H6">
        <v>0.40125786568488803</v>
      </c>
      <c r="I6">
        <v>1.2351608416044999</v>
      </c>
    </row>
    <row r="7" spans="1:9" x14ac:dyDescent="0.25">
      <c r="A7" t="s">
        <v>16</v>
      </c>
      <c r="B7">
        <v>105.55616132868001</v>
      </c>
      <c r="C7">
        <v>160.768418836888</v>
      </c>
      <c r="D7">
        <v>107.912657701209</v>
      </c>
      <c r="E7">
        <v>0.65634739143931897</v>
      </c>
      <c r="F7">
        <v>0.67156194296524496</v>
      </c>
      <c r="G7">
        <v>0.182539831514548</v>
      </c>
      <c r="H7">
        <v>0.77568686106704199</v>
      </c>
      <c r="I7">
        <v>1.90585504896186</v>
      </c>
    </row>
    <row r="9" spans="1:9" x14ac:dyDescent="0.25">
      <c r="A9" t="s">
        <v>10</v>
      </c>
      <c r="B9">
        <f>(ABS(B2)+ABS(B3)+ABS(B4)+ABS(B5)+ABS(B6)+ABS(B7))/6</f>
        <v>67.769572141792949</v>
      </c>
      <c r="C9">
        <f t="shared" ref="C9:I9" si="0">(ABS(C2)+ABS(C3)+ABS(C4)+ABS(C5)+ABS(C6)+ABS(C7))/6</f>
        <v>92.649854597668877</v>
      </c>
      <c r="D9">
        <f t="shared" si="0"/>
        <v>72.677773402736634</v>
      </c>
      <c r="E9">
        <f t="shared" si="0"/>
        <v>0.74104290328626821</v>
      </c>
      <c r="F9">
        <f t="shared" si="0"/>
        <v>0.81339283826169251</v>
      </c>
      <c r="G9">
        <f t="shared" si="0"/>
        <v>0.198531872736779</v>
      </c>
      <c r="H9">
        <f t="shared" si="0"/>
        <v>0.62247007978461821</v>
      </c>
      <c r="I9">
        <f t="shared" si="0"/>
        <v>1.7130438368585619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85"/>
  <sheetViews>
    <sheetView topLeftCell="A352" workbookViewId="0">
      <selection activeCell="B2" sqref="B2:B385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1</v>
      </c>
      <c r="B2">
        <v>3730.7</v>
      </c>
    </row>
    <row r="3" spans="1:2" x14ac:dyDescent="0.25">
      <c r="A3">
        <v>2</v>
      </c>
      <c r="B3">
        <v>3728.2</v>
      </c>
    </row>
    <row r="4" spans="1:2" x14ac:dyDescent="0.25">
      <c r="A4">
        <v>3</v>
      </c>
      <c r="B4">
        <v>3754.9</v>
      </c>
    </row>
    <row r="5" spans="1:2" x14ac:dyDescent="0.25">
      <c r="A5">
        <v>4</v>
      </c>
      <c r="B5">
        <v>3770</v>
      </c>
    </row>
    <row r="6" spans="1:2" x14ac:dyDescent="0.25">
      <c r="A6">
        <v>5</v>
      </c>
      <c r="B6">
        <v>3775.8</v>
      </c>
    </row>
    <row r="7" spans="1:2" x14ac:dyDescent="0.25">
      <c r="A7">
        <v>6</v>
      </c>
      <c r="B7">
        <v>3804.5</v>
      </c>
    </row>
    <row r="8" spans="1:2" x14ac:dyDescent="0.25">
      <c r="A8">
        <v>7</v>
      </c>
      <c r="B8">
        <v>3821.7</v>
      </c>
    </row>
    <row r="9" spans="1:2" x14ac:dyDescent="0.25">
      <c r="A9">
        <v>8</v>
      </c>
      <c r="B9">
        <v>3848.3</v>
      </c>
    </row>
    <row r="10" spans="1:2" x14ac:dyDescent="0.25">
      <c r="A10">
        <v>9</v>
      </c>
      <c r="B10">
        <v>3870.1</v>
      </c>
    </row>
    <row r="11" spans="1:2" x14ac:dyDescent="0.25">
      <c r="A11">
        <v>10</v>
      </c>
      <c r="B11">
        <v>3870.6</v>
      </c>
    </row>
    <row r="12" spans="1:2" x14ac:dyDescent="0.25">
      <c r="A12">
        <v>11</v>
      </c>
      <c r="B12">
        <v>3871.9</v>
      </c>
    </row>
    <row r="13" spans="1:2" x14ac:dyDescent="0.25">
      <c r="A13">
        <v>12</v>
      </c>
      <c r="B13">
        <v>3861.3</v>
      </c>
    </row>
    <row r="14" spans="1:2" x14ac:dyDescent="0.25">
      <c r="A14">
        <v>13</v>
      </c>
      <c r="B14">
        <v>3841</v>
      </c>
    </row>
    <row r="15" spans="1:2" x14ac:dyDescent="0.25">
      <c r="A15">
        <v>14</v>
      </c>
      <c r="B15">
        <v>3866.7</v>
      </c>
    </row>
    <row r="16" spans="1:2" x14ac:dyDescent="0.25">
      <c r="A16">
        <v>15</v>
      </c>
      <c r="B16">
        <v>3913</v>
      </c>
    </row>
    <row r="17" spans="1:2" x14ac:dyDescent="0.25">
      <c r="A17">
        <v>16</v>
      </c>
      <c r="B17">
        <v>3907.1</v>
      </c>
    </row>
    <row r="18" spans="1:2" x14ac:dyDescent="0.25">
      <c r="A18">
        <v>17</v>
      </c>
      <c r="B18">
        <v>3933.2</v>
      </c>
    </row>
    <row r="19" spans="1:2" x14ac:dyDescent="0.25">
      <c r="A19">
        <v>18</v>
      </c>
      <c r="B19">
        <v>3940.5</v>
      </c>
    </row>
    <row r="20" spans="1:2" x14ac:dyDescent="0.25">
      <c r="A20">
        <v>19</v>
      </c>
      <c r="B20">
        <v>3966</v>
      </c>
    </row>
    <row r="21" spans="1:2" x14ac:dyDescent="0.25">
      <c r="A21">
        <v>20</v>
      </c>
      <c r="B21">
        <v>3969.1</v>
      </c>
    </row>
    <row r="22" spans="1:2" x14ac:dyDescent="0.25">
      <c r="A22">
        <v>21</v>
      </c>
      <c r="B22">
        <v>3984.7</v>
      </c>
    </row>
    <row r="23" spans="1:2" x14ac:dyDescent="0.25">
      <c r="A23">
        <v>22</v>
      </c>
      <c r="B23">
        <v>3976</v>
      </c>
    </row>
    <row r="24" spans="1:2" x14ac:dyDescent="0.25">
      <c r="A24">
        <v>23</v>
      </c>
      <c r="B24">
        <v>4003.6</v>
      </c>
    </row>
    <row r="25" spans="1:2" x14ac:dyDescent="0.25">
      <c r="A25">
        <v>24</v>
      </c>
      <c r="B25">
        <v>4020.5</v>
      </c>
    </row>
    <row r="26" spans="1:2" x14ac:dyDescent="0.25">
      <c r="A26">
        <v>25</v>
      </c>
      <c r="B26">
        <v>4084.7</v>
      </c>
    </row>
    <row r="27" spans="1:2" x14ac:dyDescent="0.25">
      <c r="A27">
        <v>26</v>
      </c>
      <c r="B27">
        <v>4099.5</v>
      </c>
    </row>
    <row r="28" spans="1:2" x14ac:dyDescent="0.25">
      <c r="A28">
        <v>27</v>
      </c>
      <c r="B28">
        <v>4117</v>
      </c>
    </row>
    <row r="29" spans="1:2" x14ac:dyDescent="0.25">
      <c r="A29">
        <v>28</v>
      </c>
      <c r="B29">
        <v>4131.5</v>
      </c>
    </row>
    <row r="30" spans="1:2" x14ac:dyDescent="0.25">
      <c r="A30">
        <v>29</v>
      </c>
      <c r="B30">
        <v>4158.3999999999996</v>
      </c>
    </row>
    <row r="31" spans="1:2" x14ac:dyDescent="0.25">
      <c r="A31">
        <v>30</v>
      </c>
      <c r="B31">
        <v>4177.1000000000004</v>
      </c>
    </row>
    <row r="32" spans="1:2" x14ac:dyDescent="0.25">
      <c r="A32">
        <v>31</v>
      </c>
      <c r="B32">
        <v>4204.8</v>
      </c>
    </row>
    <row r="33" spans="1:2" x14ac:dyDescent="0.25">
      <c r="A33">
        <v>32</v>
      </c>
      <c r="B33">
        <v>4220.8999999999996</v>
      </c>
    </row>
    <row r="34" spans="1:2" x14ac:dyDescent="0.25">
      <c r="A34">
        <v>33</v>
      </c>
      <c r="B34">
        <v>4255.3</v>
      </c>
    </row>
    <row r="35" spans="1:2" x14ac:dyDescent="0.25">
      <c r="A35">
        <v>34</v>
      </c>
      <c r="B35">
        <v>4284.7</v>
      </c>
    </row>
    <row r="36" spans="1:2" x14ac:dyDescent="0.25">
      <c r="A36">
        <v>35</v>
      </c>
      <c r="B36">
        <v>4300.5</v>
      </c>
    </row>
    <row r="37" spans="1:2" x14ac:dyDescent="0.25">
      <c r="A37">
        <v>36</v>
      </c>
      <c r="B37">
        <v>4336.3999999999996</v>
      </c>
    </row>
    <row r="38" spans="1:2" x14ac:dyDescent="0.25">
      <c r="A38">
        <v>37</v>
      </c>
      <c r="B38">
        <v>4340.7</v>
      </c>
    </row>
    <row r="39" spans="1:2" x14ac:dyDescent="0.25">
      <c r="A39">
        <v>38</v>
      </c>
      <c r="B39">
        <v>4324.7614546654204</v>
      </c>
    </row>
    <row r="40" spans="1:2" x14ac:dyDescent="0.25">
      <c r="A40">
        <v>39</v>
      </c>
      <c r="B40">
        <v>4352.5</v>
      </c>
    </row>
    <row r="41" spans="1:2" x14ac:dyDescent="0.25">
      <c r="A41">
        <v>40</v>
      </c>
      <c r="B41">
        <v>4393.3999999999996</v>
      </c>
    </row>
    <row r="42" spans="1:2" x14ac:dyDescent="0.25">
      <c r="A42">
        <v>41</v>
      </c>
      <c r="B42">
        <v>4422.3999999999996</v>
      </c>
    </row>
    <row r="43" spans="1:2" x14ac:dyDescent="0.25">
      <c r="A43">
        <v>42</v>
      </c>
      <c r="B43">
        <v>4440</v>
      </c>
    </row>
    <row r="44" spans="1:2" x14ac:dyDescent="0.25">
      <c r="A44">
        <v>43</v>
      </c>
      <c r="B44">
        <v>4468.8999999999996</v>
      </c>
    </row>
    <row r="45" spans="1:2" x14ac:dyDescent="0.25">
      <c r="A45">
        <v>44</v>
      </c>
      <c r="B45">
        <v>4481.1000000000004</v>
      </c>
    </row>
    <row r="46" spans="1:2" x14ac:dyDescent="0.25">
      <c r="A46">
        <v>45</v>
      </c>
      <c r="B46">
        <v>4511.5</v>
      </c>
    </row>
    <row r="47" spans="1:2" x14ac:dyDescent="0.25">
      <c r="A47">
        <v>46</v>
      </c>
      <c r="B47">
        <v>4532.8</v>
      </c>
    </row>
    <row r="48" spans="1:2" x14ac:dyDescent="0.25">
      <c r="A48">
        <v>47</v>
      </c>
      <c r="B48">
        <v>4554.1000000000004</v>
      </c>
    </row>
    <row r="49" spans="1:2" x14ac:dyDescent="0.25">
      <c r="A49">
        <v>48</v>
      </c>
      <c r="B49">
        <v>4571.1000000000004</v>
      </c>
    </row>
    <row r="50" spans="1:2" x14ac:dyDescent="0.25">
      <c r="A50">
        <v>49</v>
      </c>
      <c r="B50">
        <v>4585.1000000000004</v>
      </c>
    </row>
    <row r="51" spans="1:2" x14ac:dyDescent="0.25">
      <c r="A51">
        <v>50</v>
      </c>
      <c r="B51">
        <v>4632.6000000000004</v>
      </c>
    </row>
    <row r="52" spans="1:2" x14ac:dyDescent="0.25">
      <c r="A52">
        <v>51</v>
      </c>
      <c r="B52">
        <v>4646</v>
      </c>
    </row>
    <row r="53" spans="1:2" x14ac:dyDescent="0.25">
      <c r="A53">
        <v>52</v>
      </c>
      <c r="B53">
        <v>4671.1000000000004</v>
      </c>
    </row>
    <row r="54" spans="1:2" x14ac:dyDescent="0.25">
      <c r="A54">
        <v>53</v>
      </c>
      <c r="B54">
        <v>4669.5</v>
      </c>
    </row>
    <row r="55" spans="1:2" x14ac:dyDescent="0.25">
      <c r="A55">
        <v>54</v>
      </c>
      <c r="B55">
        <v>4708.8999999999996</v>
      </c>
    </row>
    <row r="56" spans="1:2" x14ac:dyDescent="0.25">
      <c r="A56">
        <v>55</v>
      </c>
      <c r="B56">
        <v>4720.6000000000004</v>
      </c>
    </row>
    <row r="57" spans="1:2" x14ac:dyDescent="0.25">
      <c r="A57">
        <v>56</v>
      </c>
      <c r="B57">
        <v>4762.6000000000004</v>
      </c>
    </row>
    <row r="58" spans="1:2" x14ac:dyDescent="0.25">
      <c r="A58">
        <v>57</v>
      </c>
      <c r="B58">
        <v>4775</v>
      </c>
    </row>
    <row r="59" spans="1:2" x14ac:dyDescent="0.25">
      <c r="A59">
        <v>58</v>
      </c>
      <c r="B59">
        <v>4812.8999999999996</v>
      </c>
    </row>
    <row r="60" spans="1:2" x14ac:dyDescent="0.25">
      <c r="A60">
        <v>59</v>
      </c>
      <c r="B60">
        <v>4825.6000000000004</v>
      </c>
    </row>
    <row r="61" spans="1:2" x14ac:dyDescent="0.25">
      <c r="A61">
        <v>60</v>
      </c>
      <c r="B61">
        <v>4841.6000000000004</v>
      </c>
    </row>
    <row r="62" spans="1:2" x14ac:dyDescent="0.25">
      <c r="A62">
        <v>61</v>
      </c>
      <c r="B62">
        <v>4851.2</v>
      </c>
    </row>
    <row r="63" spans="1:2" x14ac:dyDescent="0.25">
      <c r="A63">
        <v>62</v>
      </c>
      <c r="B63">
        <v>4850.8</v>
      </c>
    </row>
    <row r="64" spans="1:2" x14ac:dyDescent="0.25">
      <c r="A64">
        <v>63</v>
      </c>
      <c r="B64">
        <v>4885.3999999999996</v>
      </c>
    </row>
    <row r="65" spans="1:2" x14ac:dyDescent="0.25">
      <c r="A65">
        <v>64</v>
      </c>
      <c r="B65">
        <v>4890.2</v>
      </c>
    </row>
    <row r="66" spans="1:2" x14ac:dyDescent="0.25">
      <c r="A66">
        <v>65</v>
      </c>
      <c r="B66">
        <v>4933.1000000000004</v>
      </c>
    </row>
    <row r="67" spans="1:2" x14ac:dyDescent="0.25">
      <c r="A67">
        <v>66</v>
      </c>
      <c r="B67">
        <v>4977.5</v>
      </c>
    </row>
    <row r="68" spans="1:2" x14ac:dyDescent="0.25">
      <c r="A68">
        <v>67</v>
      </c>
      <c r="B68">
        <v>4970.2</v>
      </c>
    </row>
    <row r="69" spans="1:2" x14ac:dyDescent="0.25">
      <c r="A69">
        <v>68</v>
      </c>
      <c r="B69">
        <v>5005.3</v>
      </c>
    </row>
    <row r="70" spans="1:2" x14ac:dyDescent="0.25">
      <c r="A70">
        <v>69</v>
      </c>
      <c r="B70">
        <v>5020.5</v>
      </c>
    </row>
    <row r="71" spans="1:2" x14ac:dyDescent="0.25">
      <c r="A71">
        <v>70</v>
      </c>
      <c r="B71">
        <v>5013.8999999999996</v>
      </c>
    </row>
    <row r="72" spans="1:2" x14ac:dyDescent="0.25">
      <c r="A72">
        <v>71</v>
      </c>
      <c r="B72">
        <v>5055.6000000000004</v>
      </c>
    </row>
    <row r="73" spans="1:2" x14ac:dyDescent="0.25">
      <c r="A73">
        <v>72</v>
      </c>
      <c r="B73">
        <v>5097.5</v>
      </c>
    </row>
    <row r="74" spans="1:2" x14ac:dyDescent="0.25">
      <c r="A74">
        <v>73</v>
      </c>
      <c r="B74">
        <v>5085.7</v>
      </c>
    </row>
    <row r="75" spans="1:2" x14ac:dyDescent="0.25">
      <c r="A75">
        <v>74</v>
      </c>
      <c r="B75">
        <v>5132.8</v>
      </c>
    </row>
    <row r="76" spans="1:2" x14ac:dyDescent="0.25">
      <c r="A76">
        <v>75</v>
      </c>
      <c r="B76">
        <v>5173.3</v>
      </c>
    </row>
    <row r="77" spans="1:2" x14ac:dyDescent="0.25">
      <c r="A77">
        <v>76</v>
      </c>
      <c r="B77">
        <v>5208</v>
      </c>
    </row>
    <row r="78" spans="1:2" x14ac:dyDescent="0.25">
      <c r="A78">
        <v>77</v>
      </c>
      <c r="B78">
        <v>5223.8</v>
      </c>
    </row>
    <row r="79" spans="1:2" x14ac:dyDescent="0.25">
      <c r="A79">
        <v>78</v>
      </c>
      <c r="B79">
        <v>5229.8</v>
      </c>
    </row>
    <row r="80" spans="1:2" x14ac:dyDescent="0.25">
      <c r="A80">
        <v>79</v>
      </c>
      <c r="B80">
        <v>5251.9</v>
      </c>
    </row>
    <row r="81" spans="1:2" x14ac:dyDescent="0.25">
      <c r="A81">
        <v>80</v>
      </c>
      <c r="B81">
        <v>5275</v>
      </c>
    </row>
    <row r="82" spans="1:2" x14ac:dyDescent="0.25">
      <c r="A82">
        <v>81</v>
      </c>
      <c r="B82">
        <v>5296.6</v>
      </c>
    </row>
    <row r="83" spans="1:2" x14ac:dyDescent="0.25">
      <c r="A83">
        <v>82</v>
      </c>
      <c r="B83">
        <v>5328.5</v>
      </c>
    </row>
    <row r="84" spans="1:2" x14ac:dyDescent="0.25">
      <c r="A84">
        <v>83</v>
      </c>
      <c r="B84">
        <v>5351.2</v>
      </c>
    </row>
    <row r="85" spans="1:2" x14ac:dyDescent="0.25">
      <c r="A85">
        <v>84</v>
      </c>
      <c r="B85">
        <v>5378.6</v>
      </c>
    </row>
    <row r="86" spans="1:2" x14ac:dyDescent="0.25">
      <c r="A86">
        <v>85</v>
      </c>
      <c r="B86">
        <v>5370.5821346543498</v>
      </c>
    </row>
    <row r="87" spans="1:2" x14ac:dyDescent="0.25">
      <c r="A87">
        <v>86</v>
      </c>
      <c r="B87">
        <v>5348.4583528962103</v>
      </c>
    </row>
    <row r="88" spans="1:2" x14ac:dyDescent="0.25">
      <c r="A88">
        <v>87</v>
      </c>
      <c r="B88">
        <v>5454.2</v>
      </c>
    </row>
    <row r="89" spans="1:2" x14ac:dyDescent="0.25">
      <c r="A89">
        <v>88</v>
      </c>
      <c r="B89">
        <v>5459.3</v>
      </c>
    </row>
    <row r="90" spans="1:2" x14ac:dyDescent="0.25">
      <c r="A90">
        <v>89</v>
      </c>
      <c r="B90">
        <v>5460.2</v>
      </c>
    </row>
    <row r="91" spans="1:2" x14ac:dyDescent="0.25">
      <c r="A91">
        <v>90</v>
      </c>
      <c r="B91">
        <v>5494.2</v>
      </c>
    </row>
    <row r="92" spans="1:2" x14ac:dyDescent="0.25">
      <c r="A92">
        <v>91</v>
      </c>
      <c r="B92">
        <v>5548.8</v>
      </c>
    </row>
    <row r="93" spans="1:2" x14ac:dyDescent="0.25">
      <c r="A93">
        <v>92</v>
      </c>
      <c r="B93">
        <v>5587</v>
      </c>
    </row>
    <row r="94" spans="1:2" x14ac:dyDescent="0.25">
      <c r="A94">
        <v>93</v>
      </c>
      <c r="B94">
        <v>5601.7</v>
      </c>
    </row>
    <row r="95" spans="1:2" x14ac:dyDescent="0.25">
      <c r="A95">
        <v>94</v>
      </c>
      <c r="B95">
        <v>5637.7</v>
      </c>
    </row>
    <row r="96" spans="1:2" x14ac:dyDescent="0.25">
      <c r="A96">
        <v>95</v>
      </c>
      <c r="B96">
        <v>5661.1</v>
      </c>
    </row>
    <row r="97" spans="1:2" x14ac:dyDescent="0.25">
      <c r="A97">
        <v>96</v>
      </c>
      <c r="B97">
        <v>5692.1</v>
      </c>
    </row>
    <row r="98" spans="1:2" x14ac:dyDescent="0.25">
      <c r="A98">
        <v>97</v>
      </c>
      <c r="B98">
        <v>5689.9</v>
      </c>
    </row>
    <row r="99" spans="1:2" x14ac:dyDescent="0.25">
      <c r="A99">
        <v>98</v>
      </c>
      <c r="B99">
        <v>5723.8</v>
      </c>
    </row>
    <row r="100" spans="1:2" x14ac:dyDescent="0.25">
      <c r="A100">
        <v>99</v>
      </c>
      <c r="B100">
        <v>5750.3</v>
      </c>
    </row>
    <row r="101" spans="1:2" x14ac:dyDescent="0.25">
      <c r="A101">
        <v>100</v>
      </c>
      <c r="B101">
        <v>5739.5100315619702</v>
      </c>
    </row>
    <row r="102" spans="1:2" x14ac:dyDescent="0.25">
      <c r="A102">
        <v>101</v>
      </c>
      <c r="B102">
        <v>5837.9</v>
      </c>
    </row>
    <row r="103" spans="1:2" x14ac:dyDescent="0.25">
      <c r="A103">
        <v>102</v>
      </c>
      <c r="B103">
        <v>5871.7</v>
      </c>
    </row>
    <row r="104" spans="1:2" x14ac:dyDescent="0.25">
      <c r="A104">
        <v>103</v>
      </c>
      <c r="B104">
        <v>5890</v>
      </c>
    </row>
    <row r="105" spans="1:2" x14ac:dyDescent="0.25">
      <c r="A105">
        <v>104</v>
      </c>
      <c r="B105">
        <v>5925</v>
      </c>
    </row>
    <row r="106" spans="1:2" x14ac:dyDescent="0.25">
      <c r="A106">
        <v>105</v>
      </c>
      <c r="B106">
        <v>5965.6</v>
      </c>
    </row>
    <row r="107" spans="1:2" x14ac:dyDescent="0.25">
      <c r="A107">
        <v>106</v>
      </c>
      <c r="B107">
        <v>5948.8048844653904</v>
      </c>
    </row>
    <row r="108" spans="1:2" x14ac:dyDescent="0.25">
      <c r="A108">
        <v>107</v>
      </c>
      <c r="B108">
        <v>6015.4</v>
      </c>
    </row>
    <row r="109" spans="1:2" x14ac:dyDescent="0.25">
      <c r="A109">
        <v>108</v>
      </c>
      <c r="B109">
        <v>6070.5</v>
      </c>
    </row>
    <row r="110" spans="1:2" x14ac:dyDescent="0.25">
      <c r="A110">
        <v>109</v>
      </c>
      <c r="B110">
        <v>6073.9</v>
      </c>
    </row>
    <row r="111" spans="1:2" x14ac:dyDescent="0.25">
      <c r="A111">
        <v>110</v>
      </c>
      <c r="B111">
        <v>6099.2</v>
      </c>
    </row>
    <row r="112" spans="1:2" x14ac:dyDescent="0.25">
      <c r="A112">
        <v>111</v>
      </c>
      <c r="B112">
        <v>6133</v>
      </c>
    </row>
    <row r="113" spans="1:2" x14ac:dyDescent="0.25">
      <c r="A113">
        <v>112</v>
      </c>
      <c r="B113">
        <v>6199.5</v>
      </c>
    </row>
    <row r="114" spans="1:2" x14ac:dyDescent="0.25">
      <c r="A114">
        <v>113</v>
      </c>
      <c r="B114">
        <v>6232.1</v>
      </c>
    </row>
    <row r="115" spans="1:2" x14ac:dyDescent="0.25">
      <c r="A115">
        <v>114</v>
      </c>
      <c r="B115">
        <v>6260.3</v>
      </c>
    </row>
    <row r="116" spans="1:2" x14ac:dyDescent="0.25">
      <c r="A116">
        <v>115</v>
      </c>
      <c r="B116">
        <v>6287.6</v>
      </c>
    </row>
    <row r="117" spans="1:2" x14ac:dyDescent="0.25">
      <c r="A117">
        <v>116</v>
      </c>
      <c r="B117">
        <v>6331.9</v>
      </c>
    </row>
    <row r="118" spans="1:2" x14ac:dyDescent="0.25">
      <c r="A118">
        <v>117</v>
      </c>
      <c r="B118">
        <v>6386.5</v>
      </c>
    </row>
    <row r="119" spans="1:2" x14ac:dyDescent="0.25">
      <c r="A119">
        <v>118</v>
      </c>
      <c r="B119">
        <v>6411.4</v>
      </c>
    </row>
    <row r="120" spans="1:2" x14ac:dyDescent="0.25">
      <c r="A120">
        <v>119</v>
      </c>
      <c r="B120">
        <v>6448.7</v>
      </c>
    </row>
    <row r="121" spans="1:2" x14ac:dyDescent="0.25">
      <c r="A121">
        <v>120</v>
      </c>
      <c r="B121">
        <v>6541</v>
      </c>
    </row>
    <row r="122" spans="1:2" x14ac:dyDescent="0.25">
      <c r="A122">
        <v>121</v>
      </c>
      <c r="B122">
        <v>6542.9</v>
      </c>
    </row>
    <row r="123" spans="1:2" x14ac:dyDescent="0.25">
      <c r="A123">
        <v>122</v>
      </c>
      <c r="B123">
        <v>6625.3</v>
      </c>
    </row>
    <row r="124" spans="1:2" x14ac:dyDescent="0.25">
      <c r="A124">
        <v>123</v>
      </c>
      <c r="B124">
        <v>6686.5</v>
      </c>
    </row>
    <row r="125" spans="1:2" x14ac:dyDescent="0.25">
      <c r="A125">
        <v>124</v>
      </c>
      <c r="B125">
        <v>6679.1</v>
      </c>
    </row>
    <row r="126" spans="1:2" x14ac:dyDescent="0.25">
      <c r="A126">
        <v>125</v>
      </c>
      <c r="B126">
        <v>6709.7</v>
      </c>
    </row>
    <row r="127" spans="1:2" x14ac:dyDescent="0.25">
      <c r="A127">
        <v>126</v>
      </c>
      <c r="B127">
        <v>6746.9</v>
      </c>
    </row>
    <row r="128" spans="1:2" x14ac:dyDescent="0.25">
      <c r="A128">
        <v>127</v>
      </c>
      <c r="B128">
        <v>6768.5</v>
      </c>
    </row>
    <row r="129" spans="1:2" x14ac:dyDescent="0.25">
      <c r="A129">
        <v>128</v>
      </c>
      <c r="B129">
        <v>6802.8</v>
      </c>
    </row>
    <row r="130" spans="1:2" x14ac:dyDescent="0.25">
      <c r="A130">
        <v>129</v>
      </c>
      <c r="B130">
        <v>6888.6</v>
      </c>
    </row>
    <row r="131" spans="1:2" x14ac:dyDescent="0.25">
      <c r="A131">
        <v>130</v>
      </c>
      <c r="B131">
        <v>6893.8</v>
      </c>
    </row>
    <row r="132" spans="1:2" x14ac:dyDescent="0.25">
      <c r="A132">
        <v>131</v>
      </c>
      <c r="B132">
        <v>6909.8</v>
      </c>
    </row>
    <row r="133" spans="1:2" x14ac:dyDescent="0.25">
      <c r="A133">
        <v>132</v>
      </c>
      <c r="B133">
        <v>6952.2</v>
      </c>
    </row>
    <row r="134" spans="1:2" x14ac:dyDescent="0.25">
      <c r="A134">
        <v>133</v>
      </c>
      <c r="B134">
        <v>6987.4</v>
      </c>
    </row>
    <row r="135" spans="1:2" x14ac:dyDescent="0.25">
      <c r="A135">
        <v>134</v>
      </c>
      <c r="B135">
        <v>7001.8</v>
      </c>
    </row>
    <row r="136" spans="1:2" x14ac:dyDescent="0.25">
      <c r="A136">
        <v>135</v>
      </c>
      <c r="B136">
        <v>6996.7</v>
      </c>
    </row>
    <row r="137" spans="1:2" x14ac:dyDescent="0.25">
      <c r="A137">
        <v>136</v>
      </c>
      <c r="B137">
        <v>7004.2</v>
      </c>
    </row>
    <row r="138" spans="1:2" x14ac:dyDescent="0.25">
      <c r="A138">
        <v>137</v>
      </c>
      <c r="B138">
        <v>7052.8</v>
      </c>
    </row>
    <row r="139" spans="1:2" x14ac:dyDescent="0.25">
      <c r="A139">
        <v>138</v>
      </c>
      <c r="B139">
        <v>7069.7</v>
      </c>
    </row>
    <row r="140" spans="1:2" x14ac:dyDescent="0.25">
      <c r="A140">
        <v>139</v>
      </c>
      <c r="B140">
        <v>7082.3</v>
      </c>
    </row>
    <row r="141" spans="1:2" x14ac:dyDescent="0.25">
      <c r="A141">
        <v>140</v>
      </c>
      <c r="B141">
        <v>7121.7</v>
      </c>
    </row>
    <row r="142" spans="1:2" x14ac:dyDescent="0.25">
      <c r="A142">
        <v>141</v>
      </c>
      <c r="B142">
        <v>7007</v>
      </c>
    </row>
    <row r="143" spans="1:2" x14ac:dyDescent="0.25">
      <c r="A143">
        <v>142</v>
      </c>
      <c r="B143">
        <v>7212.9</v>
      </c>
    </row>
    <row r="144" spans="1:2" x14ac:dyDescent="0.25">
      <c r="A144">
        <v>143</v>
      </c>
      <c r="B144">
        <v>7182.3</v>
      </c>
    </row>
    <row r="145" spans="1:2" x14ac:dyDescent="0.25">
      <c r="A145">
        <v>144</v>
      </c>
      <c r="B145">
        <v>7166.7</v>
      </c>
    </row>
    <row r="146" spans="1:2" x14ac:dyDescent="0.25">
      <c r="A146">
        <v>145</v>
      </c>
      <c r="B146">
        <v>7184.6</v>
      </c>
    </row>
    <row r="147" spans="1:2" x14ac:dyDescent="0.25">
      <c r="A147">
        <v>146</v>
      </c>
      <c r="B147">
        <v>7225.2</v>
      </c>
    </row>
    <row r="148" spans="1:2" x14ac:dyDescent="0.25">
      <c r="A148">
        <v>147</v>
      </c>
      <c r="B148">
        <v>7243.4</v>
      </c>
    </row>
    <row r="149" spans="1:2" x14ac:dyDescent="0.25">
      <c r="A149">
        <v>148</v>
      </c>
      <c r="B149">
        <v>7312.5</v>
      </c>
    </row>
    <row r="150" spans="1:2" x14ac:dyDescent="0.25">
      <c r="A150">
        <v>149</v>
      </c>
      <c r="B150">
        <v>7288.9</v>
      </c>
    </row>
    <row r="151" spans="1:2" x14ac:dyDescent="0.25">
      <c r="A151">
        <v>150</v>
      </c>
      <c r="B151">
        <v>7322.5</v>
      </c>
    </row>
    <row r="152" spans="1:2" x14ac:dyDescent="0.25">
      <c r="A152">
        <v>151</v>
      </c>
      <c r="B152">
        <v>7387.3</v>
      </c>
    </row>
    <row r="153" spans="1:2" x14ac:dyDescent="0.25">
      <c r="A153">
        <v>152</v>
      </c>
      <c r="B153">
        <v>7412.6</v>
      </c>
    </row>
    <row r="154" spans="1:2" x14ac:dyDescent="0.25">
      <c r="A154">
        <v>153</v>
      </c>
      <c r="B154">
        <v>7391.5</v>
      </c>
    </row>
    <row r="155" spans="1:2" x14ac:dyDescent="0.25">
      <c r="A155">
        <v>154</v>
      </c>
      <c r="B155">
        <v>7435.2</v>
      </c>
    </row>
    <row r="156" spans="1:2" x14ac:dyDescent="0.25">
      <c r="A156">
        <v>155</v>
      </c>
      <c r="B156">
        <v>7463.8</v>
      </c>
    </row>
    <row r="157" spans="1:2" x14ac:dyDescent="0.25">
      <c r="A157">
        <v>156</v>
      </c>
      <c r="B157">
        <v>7519.9</v>
      </c>
    </row>
    <row r="158" spans="1:2" x14ac:dyDescent="0.25">
      <c r="A158">
        <v>157</v>
      </c>
      <c r="B158">
        <v>7541.3</v>
      </c>
    </row>
    <row r="159" spans="1:2" x14ac:dyDescent="0.25">
      <c r="A159">
        <v>158</v>
      </c>
      <c r="B159">
        <v>7548.6</v>
      </c>
    </row>
    <row r="160" spans="1:2" x14ac:dyDescent="0.25">
      <c r="A160">
        <v>159</v>
      </c>
      <c r="B160">
        <v>7611.5</v>
      </c>
    </row>
    <row r="161" spans="1:2" x14ac:dyDescent="0.25">
      <c r="A161">
        <v>160</v>
      </c>
      <c r="B161">
        <v>7634.5</v>
      </c>
    </row>
    <row r="162" spans="1:2" x14ac:dyDescent="0.25">
      <c r="A162">
        <v>161</v>
      </c>
      <c r="B162">
        <v>7650.3</v>
      </c>
    </row>
    <row r="163" spans="1:2" x14ac:dyDescent="0.25">
      <c r="A163">
        <v>162</v>
      </c>
      <c r="B163">
        <v>7699.6</v>
      </c>
    </row>
    <row r="164" spans="1:2" x14ac:dyDescent="0.25">
      <c r="A164">
        <v>163</v>
      </c>
      <c r="B164">
        <v>7757</v>
      </c>
    </row>
    <row r="165" spans="1:2" x14ac:dyDescent="0.25">
      <c r="A165">
        <v>164</v>
      </c>
      <c r="B165">
        <v>7852.1</v>
      </c>
    </row>
    <row r="166" spans="1:2" x14ac:dyDescent="0.25">
      <c r="A166">
        <v>165</v>
      </c>
      <c r="B166">
        <v>7853.7</v>
      </c>
    </row>
    <row r="167" spans="1:2" x14ac:dyDescent="0.25">
      <c r="A167">
        <v>166</v>
      </c>
      <c r="B167">
        <v>7867.4</v>
      </c>
    </row>
    <row r="168" spans="1:2" x14ac:dyDescent="0.25">
      <c r="A168">
        <v>167</v>
      </c>
      <c r="B168">
        <v>7922.6</v>
      </c>
    </row>
    <row r="169" spans="1:2" x14ac:dyDescent="0.25">
      <c r="A169">
        <v>168</v>
      </c>
      <c r="B169">
        <v>7950.4</v>
      </c>
    </row>
    <row r="170" spans="1:2" x14ac:dyDescent="0.25">
      <c r="A170">
        <v>169</v>
      </c>
      <c r="B170">
        <v>8007.1</v>
      </c>
    </row>
    <row r="171" spans="1:2" x14ac:dyDescent="0.25">
      <c r="A171">
        <v>170</v>
      </c>
      <c r="B171">
        <v>8040.4</v>
      </c>
    </row>
    <row r="172" spans="1:2" x14ac:dyDescent="0.25">
      <c r="A172">
        <v>171</v>
      </c>
      <c r="B172">
        <v>8098.8</v>
      </c>
    </row>
    <row r="173" spans="1:2" x14ac:dyDescent="0.25">
      <c r="A173">
        <v>172</v>
      </c>
      <c r="B173">
        <v>8107.2</v>
      </c>
    </row>
    <row r="174" spans="1:2" x14ac:dyDescent="0.25">
      <c r="A174">
        <v>173</v>
      </c>
      <c r="B174">
        <v>8176.5</v>
      </c>
    </row>
    <row r="175" spans="1:2" x14ac:dyDescent="0.25">
      <c r="A175">
        <v>174</v>
      </c>
      <c r="B175">
        <v>8157.6</v>
      </c>
    </row>
    <row r="176" spans="1:2" x14ac:dyDescent="0.25">
      <c r="A176">
        <v>175</v>
      </c>
      <c r="B176">
        <v>8236.9</v>
      </c>
    </row>
    <row r="177" spans="1:2" x14ac:dyDescent="0.25">
      <c r="A177">
        <v>176</v>
      </c>
      <c r="B177">
        <v>8271.6</v>
      </c>
    </row>
    <row r="178" spans="1:2" x14ac:dyDescent="0.25">
      <c r="A178">
        <v>177</v>
      </c>
      <c r="B178">
        <v>8341.5</v>
      </c>
    </row>
    <row r="179" spans="1:2" x14ac:dyDescent="0.25">
      <c r="A179">
        <v>178</v>
      </c>
      <c r="B179">
        <v>8397.1</v>
      </c>
    </row>
    <row r="180" spans="1:2" x14ac:dyDescent="0.25">
      <c r="A180">
        <v>179</v>
      </c>
      <c r="B180">
        <v>8444.5</v>
      </c>
    </row>
    <row r="181" spans="1:2" x14ac:dyDescent="0.25">
      <c r="A181">
        <v>180</v>
      </c>
      <c r="B181">
        <v>8504.4</v>
      </c>
    </row>
    <row r="182" spans="1:2" x14ac:dyDescent="0.25">
      <c r="A182">
        <v>181</v>
      </c>
      <c r="B182">
        <v>8497.7000000000007</v>
      </c>
    </row>
    <row r="183" spans="1:2" x14ac:dyDescent="0.25">
      <c r="A183">
        <v>182</v>
      </c>
      <c r="B183">
        <v>8559.1</v>
      </c>
    </row>
    <row r="184" spans="1:2" x14ac:dyDescent="0.25">
      <c r="A184">
        <v>183</v>
      </c>
      <c r="B184">
        <v>8598.4</v>
      </c>
    </row>
    <row r="185" spans="1:2" x14ac:dyDescent="0.25">
      <c r="A185">
        <v>184</v>
      </c>
      <c r="B185">
        <v>8678.4</v>
      </c>
    </row>
    <row r="186" spans="1:2" x14ac:dyDescent="0.25">
      <c r="A186">
        <v>185</v>
      </c>
      <c r="B186">
        <v>8671.6</v>
      </c>
    </row>
    <row r="187" spans="1:2" x14ac:dyDescent="0.25">
      <c r="A187">
        <v>186</v>
      </c>
      <c r="B187">
        <v>8753.4</v>
      </c>
    </row>
    <row r="188" spans="1:2" x14ac:dyDescent="0.25">
      <c r="A188">
        <v>187</v>
      </c>
      <c r="B188">
        <v>8853.7999999999993</v>
      </c>
    </row>
    <row r="189" spans="1:2" x14ac:dyDescent="0.25">
      <c r="A189">
        <v>188</v>
      </c>
      <c r="B189">
        <v>8850.1</v>
      </c>
    </row>
    <row r="190" spans="1:2" x14ac:dyDescent="0.25">
      <c r="A190">
        <v>189</v>
      </c>
      <c r="B190">
        <v>8900.4</v>
      </c>
    </row>
    <row r="191" spans="1:2" x14ac:dyDescent="0.25">
      <c r="A191">
        <v>190</v>
      </c>
      <c r="B191">
        <v>8938.5</v>
      </c>
    </row>
    <row r="192" spans="1:2" x14ac:dyDescent="0.25">
      <c r="A192">
        <v>191</v>
      </c>
      <c r="B192">
        <v>8946.2000000000007</v>
      </c>
    </row>
    <row r="193" spans="1:2" x14ac:dyDescent="0.25">
      <c r="A193">
        <v>192</v>
      </c>
      <c r="B193">
        <v>8981.1</v>
      </c>
    </row>
    <row r="194" spans="1:2" x14ac:dyDescent="0.25">
      <c r="A194">
        <v>193</v>
      </c>
      <c r="B194">
        <v>9071.6</v>
      </c>
    </row>
    <row r="195" spans="1:2" x14ac:dyDescent="0.25">
      <c r="A195">
        <v>194</v>
      </c>
      <c r="B195">
        <v>9096</v>
      </c>
    </row>
    <row r="196" spans="1:2" x14ac:dyDescent="0.25">
      <c r="A196">
        <v>195</v>
      </c>
      <c r="B196">
        <v>9132.9</v>
      </c>
    </row>
    <row r="197" spans="1:2" x14ac:dyDescent="0.25">
      <c r="A197">
        <v>196</v>
      </c>
      <c r="B197">
        <v>9191.6</v>
      </c>
    </row>
    <row r="198" spans="1:2" x14ac:dyDescent="0.25">
      <c r="A198">
        <v>197</v>
      </c>
      <c r="B198">
        <v>9231.7999999999993</v>
      </c>
    </row>
    <row r="199" spans="1:2" x14ac:dyDescent="0.25">
      <c r="A199">
        <v>198</v>
      </c>
      <c r="B199">
        <v>9259.6</v>
      </c>
    </row>
    <row r="200" spans="1:2" x14ac:dyDescent="0.25">
      <c r="A200">
        <v>199</v>
      </c>
      <c r="B200">
        <v>9343.7999999999993</v>
      </c>
    </row>
    <row r="201" spans="1:2" x14ac:dyDescent="0.25">
      <c r="A201">
        <v>200</v>
      </c>
      <c r="B201">
        <v>9342.2000000000007</v>
      </c>
    </row>
    <row r="202" spans="1:2" x14ac:dyDescent="0.25">
      <c r="A202">
        <v>201</v>
      </c>
      <c r="B202">
        <v>9375.4</v>
      </c>
    </row>
    <row r="203" spans="1:2" x14ac:dyDescent="0.25">
      <c r="A203">
        <v>202</v>
      </c>
      <c r="B203">
        <v>9393.6</v>
      </c>
    </row>
    <row r="204" spans="1:2" x14ac:dyDescent="0.25">
      <c r="A204">
        <v>203</v>
      </c>
      <c r="B204">
        <v>9400.2000000000007</v>
      </c>
    </row>
    <row r="205" spans="1:2" x14ac:dyDescent="0.25">
      <c r="A205">
        <v>204</v>
      </c>
      <c r="B205">
        <v>9488.2999999999993</v>
      </c>
    </row>
    <row r="206" spans="1:2" x14ac:dyDescent="0.25">
      <c r="A206">
        <v>205</v>
      </c>
      <c r="B206">
        <v>9538.7000000000007</v>
      </c>
    </row>
    <row r="207" spans="1:2" x14ac:dyDescent="0.25">
      <c r="A207">
        <v>206</v>
      </c>
      <c r="B207">
        <v>9566</v>
      </c>
    </row>
    <row r="208" spans="1:2" x14ac:dyDescent="0.25">
      <c r="A208">
        <v>207</v>
      </c>
      <c r="B208">
        <v>9611.7000000000007</v>
      </c>
    </row>
    <row r="209" spans="1:2" x14ac:dyDescent="0.25">
      <c r="A209">
        <v>208</v>
      </c>
      <c r="B209">
        <v>9643.6</v>
      </c>
    </row>
    <row r="210" spans="1:2" x14ac:dyDescent="0.25">
      <c r="A210">
        <v>209</v>
      </c>
      <c r="B210">
        <v>9685.7999999999993</v>
      </c>
    </row>
    <row r="211" spans="1:2" x14ac:dyDescent="0.25">
      <c r="A211">
        <v>210</v>
      </c>
      <c r="B211">
        <v>9706.7999999999993</v>
      </c>
    </row>
    <row r="212" spans="1:2" x14ac:dyDescent="0.25">
      <c r="A212">
        <v>211</v>
      </c>
      <c r="B212">
        <v>9751.1</v>
      </c>
    </row>
    <row r="213" spans="1:2" x14ac:dyDescent="0.25">
      <c r="A213">
        <v>212</v>
      </c>
      <c r="B213">
        <v>9798.9</v>
      </c>
    </row>
    <row r="214" spans="1:2" x14ac:dyDescent="0.25">
      <c r="A214">
        <v>213</v>
      </c>
      <c r="B214">
        <v>9845.1</v>
      </c>
    </row>
    <row r="215" spans="1:2" x14ac:dyDescent="0.25">
      <c r="A215">
        <v>214</v>
      </c>
      <c r="B215">
        <v>9882.7000000000007</v>
      </c>
    </row>
    <row r="216" spans="1:2" x14ac:dyDescent="0.25">
      <c r="A216">
        <v>215</v>
      </c>
      <c r="B216">
        <v>9955.9</v>
      </c>
    </row>
    <row r="217" spans="1:2" x14ac:dyDescent="0.25">
      <c r="A217">
        <v>216</v>
      </c>
      <c r="B217">
        <v>9972.7999999999993</v>
      </c>
    </row>
    <row r="218" spans="1:2" x14ac:dyDescent="0.25">
      <c r="A218">
        <v>217</v>
      </c>
      <c r="B218">
        <v>9996.4</v>
      </c>
    </row>
    <row r="219" spans="1:2" x14ac:dyDescent="0.25">
      <c r="A219">
        <v>218</v>
      </c>
      <c r="B219">
        <v>9981.7000000000007</v>
      </c>
    </row>
    <row r="220" spans="1:2" x14ac:dyDescent="0.25">
      <c r="A220">
        <v>219</v>
      </c>
      <c r="B220">
        <v>10035.299999999999</v>
      </c>
    </row>
    <row r="221" spans="1:2" x14ac:dyDescent="0.25">
      <c r="A221">
        <v>220</v>
      </c>
      <c r="B221">
        <v>10039.624746474101</v>
      </c>
    </row>
    <row r="222" spans="1:2" x14ac:dyDescent="0.25">
      <c r="A222">
        <v>221</v>
      </c>
      <c r="B222">
        <v>10032.961393720399</v>
      </c>
    </row>
    <row r="223" spans="1:2" x14ac:dyDescent="0.25">
      <c r="A223">
        <v>222</v>
      </c>
      <c r="B223">
        <v>10019.2595905367</v>
      </c>
    </row>
    <row r="224" spans="1:2" x14ac:dyDescent="0.25">
      <c r="A224">
        <v>223</v>
      </c>
      <c r="B224">
        <v>10015.974062941599</v>
      </c>
    </row>
    <row r="225" spans="1:2" x14ac:dyDescent="0.25">
      <c r="A225">
        <v>224</v>
      </c>
      <c r="B225">
        <v>10035.4854502297</v>
      </c>
    </row>
    <row r="226" spans="1:2" x14ac:dyDescent="0.25">
      <c r="A226">
        <v>225</v>
      </c>
      <c r="B226">
        <v>10038.812734162801</v>
      </c>
    </row>
    <row r="227" spans="1:2" x14ac:dyDescent="0.25">
      <c r="A227">
        <v>226</v>
      </c>
      <c r="B227">
        <v>10034.1</v>
      </c>
    </row>
    <row r="228" spans="1:2" x14ac:dyDescent="0.25">
      <c r="A228">
        <v>227</v>
      </c>
      <c r="B228">
        <v>9885.2000000000007</v>
      </c>
    </row>
    <row r="229" spans="1:2" x14ac:dyDescent="0.25">
      <c r="A229">
        <v>228</v>
      </c>
      <c r="B229">
        <v>9873.0035855629394</v>
      </c>
    </row>
    <row r="230" spans="1:2" x14ac:dyDescent="0.25">
      <c r="A230">
        <v>229</v>
      </c>
      <c r="B230">
        <v>9847.2000000000007</v>
      </c>
    </row>
    <row r="231" spans="1:2" x14ac:dyDescent="0.25">
      <c r="A231">
        <v>230</v>
      </c>
      <c r="B231">
        <v>9894.2543577389606</v>
      </c>
    </row>
    <row r="232" spans="1:2" x14ac:dyDescent="0.25">
      <c r="A232">
        <v>231</v>
      </c>
      <c r="B232">
        <v>9905.3587516953503</v>
      </c>
    </row>
    <row r="233" spans="1:2" x14ac:dyDescent="0.25">
      <c r="A233">
        <v>232</v>
      </c>
      <c r="B233">
        <v>9894.8883451224392</v>
      </c>
    </row>
    <row r="234" spans="1:2" x14ac:dyDescent="0.25">
      <c r="A234">
        <v>233</v>
      </c>
      <c r="B234">
        <v>9878.1496938508008</v>
      </c>
    </row>
    <row r="235" spans="1:2" x14ac:dyDescent="0.25">
      <c r="A235">
        <v>234</v>
      </c>
      <c r="B235">
        <v>9852.4</v>
      </c>
    </row>
    <row r="236" spans="1:2" x14ac:dyDescent="0.25">
      <c r="A236">
        <v>235</v>
      </c>
      <c r="B236">
        <v>9886.2999999999993</v>
      </c>
    </row>
    <row r="237" spans="1:2" x14ac:dyDescent="0.25">
      <c r="A237">
        <v>236</v>
      </c>
      <c r="B237">
        <v>9876.0005813656007</v>
      </c>
    </row>
    <row r="238" spans="1:2" x14ac:dyDescent="0.25">
      <c r="A238">
        <v>237</v>
      </c>
      <c r="B238">
        <v>9927.7999999999993</v>
      </c>
    </row>
    <row r="239" spans="1:2" x14ac:dyDescent="0.25">
      <c r="A239">
        <v>238</v>
      </c>
      <c r="B239">
        <v>9976.7000000000007</v>
      </c>
    </row>
    <row r="240" spans="1:2" x14ac:dyDescent="0.25">
      <c r="A240">
        <v>239</v>
      </c>
      <c r="B240">
        <v>9991.0950172249304</v>
      </c>
    </row>
    <row r="241" spans="1:2" x14ac:dyDescent="0.25">
      <c r="A241">
        <v>240</v>
      </c>
      <c r="B241">
        <v>10052.6</v>
      </c>
    </row>
    <row r="242" spans="1:2" x14ac:dyDescent="0.25">
      <c r="A242">
        <v>241</v>
      </c>
      <c r="B242">
        <v>10056.1</v>
      </c>
    </row>
    <row r="243" spans="1:2" x14ac:dyDescent="0.25">
      <c r="A243">
        <v>242</v>
      </c>
      <c r="B243">
        <v>10093.4</v>
      </c>
    </row>
    <row r="244" spans="1:2" x14ac:dyDescent="0.25">
      <c r="A244">
        <v>243</v>
      </c>
      <c r="B244">
        <v>10156</v>
      </c>
    </row>
    <row r="245" spans="1:2" x14ac:dyDescent="0.25">
      <c r="A245">
        <v>244</v>
      </c>
      <c r="B245">
        <v>10182.299999999999</v>
      </c>
    </row>
    <row r="246" spans="1:2" x14ac:dyDescent="0.25">
      <c r="A246">
        <v>245</v>
      </c>
      <c r="B246">
        <v>10210.799999999999</v>
      </c>
    </row>
    <row r="247" spans="1:2" x14ac:dyDescent="0.25">
      <c r="A247">
        <v>246</v>
      </c>
      <c r="B247">
        <v>10231.299999999999</v>
      </c>
    </row>
    <row r="248" spans="1:2" x14ac:dyDescent="0.25">
      <c r="A248">
        <v>247</v>
      </c>
      <c r="B248">
        <v>10268.1</v>
      </c>
    </row>
    <row r="249" spans="1:2" x14ac:dyDescent="0.25">
      <c r="A249">
        <v>248</v>
      </c>
      <c r="B249">
        <v>10307.1</v>
      </c>
    </row>
    <row r="250" spans="1:2" x14ac:dyDescent="0.25">
      <c r="A250">
        <v>249</v>
      </c>
      <c r="B250">
        <v>10327.1</v>
      </c>
    </row>
    <row r="251" spans="1:2" x14ac:dyDescent="0.25">
      <c r="A251">
        <v>250</v>
      </c>
      <c r="B251">
        <v>10386.4</v>
      </c>
    </row>
    <row r="252" spans="1:2" x14ac:dyDescent="0.25">
      <c r="A252">
        <v>251</v>
      </c>
      <c r="B252">
        <v>10433.6</v>
      </c>
    </row>
    <row r="253" spans="1:2" x14ac:dyDescent="0.25">
      <c r="A253">
        <v>252</v>
      </c>
      <c r="B253">
        <v>10471</v>
      </c>
    </row>
    <row r="254" spans="1:2" x14ac:dyDescent="0.25">
      <c r="A254">
        <v>253</v>
      </c>
      <c r="B254">
        <v>10514.3</v>
      </c>
    </row>
    <row r="255" spans="1:2" x14ac:dyDescent="0.25">
      <c r="A255">
        <v>254</v>
      </c>
      <c r="B255">
        <v>10540.6</v>
      </c>
    </row>
    <row r="256" spans="1:2" x14ac:dyDescent="0.25">
      <c r="A256">
        <v>255</v>
      </c>
      <c r="B256">
        <v>10619.7</v>
      </c>
    </row>
    <row r="257" spans="1:2" x14ac:dyDescent="0.25">
      <c r="A257">
        <v>256</v>
      </c>
      <c r="B257">
        <v>10652.1</v>
      </c>
    </row>
    <row r="258" spans="1:2" x14ac:dyDescent="0.25">
      <c r="A258">
        <v>257</v>
      </c>
      <c r="B258">
        <v>10672.2</v>
      </c>
    </row>
    <row r="259" spans="1:2" x14ac:dyDescent="0.25">
      <c r="A259">
        <v>258</v>
      </c>
      <c r="B259">
        <v>10694.8</v>
      </c>
    </row>
    <row r="260" spans="1:2" x14ac:dyDescent="0.25">
      <c r="A260">
        <v>259</v>
      </c>
      <c r="B260">
        <v>10731.6</v>
      </c>
    </row>
    <row r="261" spans="1:2" x14ac:dyDescent="0.25">
      <c r="A261">
        <v>260</v>
      </c>
      <c r="B261">
        <v>10750.3</v>
      </c>
    </row>
    <row r="262" spans="1:2" x14ac:dyDescent="0.25">
      <c r="A262">
        <v>261</v>
      </c>
      <c r="B262">
        <v>10783.2</v>
      </c>
    </row>
    <row r="263" spans="1:2" x14ac:dyDescent="0.25">
      <c r="A263">
        <v>262</v>
      </c>
      <c r="B263">
        <v>10802.9</v>
      </c>
    </row>
    <row r="264" spans="1:2" x14ac:dyDescent="0.25">
      <c r="A264">
        <v>263</v>
      </c>
      <c r="B264">
        <v>10806.8</v>
      </c>
    </row>
    <row r="265" spans="1:2" x14ac:dyDescent="0.25">
      <c r="A265">
        <v>264</v>
      </c>
      <c r="B265">
        <v>10817.8</v>
      </c>
    </row>
    <row r="266" spans="1:2" x14ac:dyDescent="0.25">
      <c r="A266">
        <v>265</v>
      </c>
      <c r="B266">
        <v>10896.8</v>
      </c>
    </row>
    <row r="267" spans="1:2" x14ac:dyDescent="0.25">
      <c r="A267">
        <v>266</v>
      </c>
      <c r="B267">
        <v>10987.2</v>
      </c>
    </row>
    <row r="268" spans="1:2" x14ac:dyDescent="0.25">
      <c r="A268">
        <v>267</v>
      </c>
      <c r="B268">
        <v>10993.9</v>
      </c>
    </row>
    <row r="269" spans="1:2" x14ac:dyDescent="0.25">
      <c r="A269">
        <v>268</v>
      </c>
      <c r="B269">
        <v>11018.5</v>
      </c>
    </row>
    <row r="270" spans="1:2" x14ac:dyDescent="0.25">
      <c r="A270">
        <v>269</v>
      </c>
      <c r="B270">
        <v>11006.8</v>
      </c>
    </row>
    <row r="271" spans="1:2" x14ac:dyDescent="0.25">
      <c r="A271">
        <v>270</v>
      </c>
      <c r="B271">
        <v>10989.8</v>
      </c>
    </row>
    <row r="272" spans="1:2" x14ac:dyDescent="0.25">
      <c r="A272">
        <v>271</v>
      </c>
      <c r="B272">
        <v>11016.8</v>
      </c>
    </row>
    <row r="273" spans="1:2" x14ac:dyDescent="0.25">
      <c r="A273">
        <v>272</v>
      </c>
      <c r="B273">
        <v>11056</v>
      </c>
    </row>
    <row r="274" spans="1:2" x14ac:dyDescent="0.25">
      <c r="A274">
        <v>273</v>
      </c>
      <c r="B274">
        <v>11105.3</v>
      </c>
    </row>
    <row r="275" spans="1:2" x14ac:dyDescent="0.25">
      <c r="A275">
        <v>274</v>
      </c>
      <c r="B275">
        <v>11137.4</v>
      </c>
    </row>
    <row r="276" spans="1:2" x14ac:dyDescent="0.25">
      <c r="A276">
        <v>275</v>
      </c>
      <c r="B276">
        <v>11178.4</v>
      </c>
    </row>
    <row r="277" spans="1:2" x14ac:dyDescent="0.25">
      <c r="A277">
        <v>276</v>
      </c>
      <c r="B277">
        <v>11181.2</v>
      </c>
    </row>
    <row r="278" spans="1:2" x14ac:dyDescent="0.25">
      <c r="A278">
        <v>277</v>
      </c>
      <c r="B278">
        <v>11245.8</v>
      </c>
    </row>
    <row r="279" spans="1:2" x14ac:dyDescent="0.25">
      <c r="A279">
        <v>278</v>
      </c>
      <c r="B279">
        <v>11282.1</v>
      </c>
    </row>
    <row r="280" spans="1:2" x14ac:dyDescent="0.25">
      <c r="A280">
        <v>279</v>
      </c>
      <c r="B280">
        <v>11268.9</v>
      </c>
    </row>
    <row r="281" spans="1:2" x14ac:dyDescent="0.25">
      <c r="A281">
        <v>280</v>
      </c>
      <c r="B281">
        <v>11259.3</v>
      </c>
    </row>
    <row r="282" spans="1:2" x14ac:dyDescent="0.25">
      <c r="A282">
        <v>281</v>
      </c>
      <c r="B282">
        <v>11295.1</v>
      </c>
    </row>
    <row r="283" spans="1:2" x14ac:dyDescent="0.25">
      <c r="A283">
        <v>282</v>
      </c>
      <c r="B283">
        <v>11318.5</v>
      </c>
    </row>
    <row r="284" spans="1:2" x14ac:dyDescent="0.25">
      <c r="A284">
        <v>283</v>
      </c>
      <c r="B284">
        <v>11346.8</v>
      </c>
    </row>
    <row r="285" spans="1:2" x14ac:dyDescent="0.25">
      <c r="A285">
        <v>284</v>
      </c>
      <c r="B285">
        <v>11376.9</v>
      </c>
    </row>
    <row r="286" spans="1:2" x14ac:dyDescent="0.25">
      <c r="A286">
        <v>285</v>
      </c>
      <c r="B286">
        <v>11413.9</v>
      </c>
    </row>
    <row r="287" spans="1:2" x14ac:dyDescent="0.25">
      <c r="A287">
        <v>286</v>
      </c>
      <c r="B287">
        <v>11465.2</v>
      </c>
    </row>
    <row r="288" spans="1:2" x14ac:dyDescent="0.25">
      <c r="A288">
        <v>287</v>
      </c>
      <c r="B288">
        <v>11531.3</v>
      </c>
    </row>
    <row r="289" spans="1:2" x14ac:dyDescent="0.25">
      <c r="A289">
        <v>288</v>
      </c>
      <c r="B289">
        <v>11558.6</v>
      </c>
    </row>
    <row r="290" spans="1:2" x14ac:dyDescent="0.25">
      <c r="A290">
        <v>289</v>
      </c>
      <c r="B290">
        <v>11543.7</v>
      </c>
    </row>
    <row r="291" spans="1:2" x14ac:dyDescent="0.25">
      <c r="A291">
        <v>290</v>
      </c>
      <c r="B291">
        <v>11615.4</v>
      </c>
    </row>
    <row r="292" spans="1:2" x14ac:dyDescent="0.25">
      <c r="A292">
        <v>291</v>
      </c>
      <c r="B292">
        <v>11695.2</v>
      </c>
    </row>
    <row r="293" spans="1:2" x14ac:dyDescent="0.25">
      <c r="A293">
        <v>292</v>
      </c>
      <c r="B293">
        <v>11737.4</v>
      </c>
    </row>
    <row r="294" spans="1:2" x14ac:dyDescent="0.25">
      <c r="A294">
        <v>293</v>
      </c>
      <c r="B294">
        <v>11778.6</v>
      </c>
    </row>
    <row r="295" spans="1:2" x14ac:dyDescent="0.25">
      <c r="A295">
        <v>294</v>
      </c>
      <c r="B295">
        <v>11838</v>
      </c>
    </row>
    <row r="296" spans="1:2" x14ac:dyDescent="0.25">
      <c r="A296">
        <v>295</v>
      </c>
      <c r="B296">
        <v>11879.2</v>
      </c>
    </row>
    <row r="297" spans="1:2" x14ac:dyDescent="0.25">
      <c r="A297">
        <v>296</v>
      </c>
      <c r="B297">
        <v>11958.8</v>
      </c>
    </row>
    <row r="298" spans="1:2" x14ac:dyDescent="0.25">
      <c r="A298">
        <v>297</v>
      </c>
      <c r="B298">
        <v>11964.9</v>
      </c>
    </row>
    <row r="299" spans="1:2" x14ac:dyDescent="0.25">
      <c r="A299">
        <v>298</v>
      </c>
      <c r="B299">
        <v>12035.5</v>
      </c>
    </row>
    <row r="300" spans="1:2" x14ac:dyDescent="0.25">
      <c r="A300">
        <v>299</v>
      </c>
      <c r="B300">
        <v>12058.4</v>
      </c>
    </row>
    <row r="301" spans="1:2" x14ac:dyDescent="0.25">
      <c r="A301">
        <v>300</v>
      </c>
      <c r="B301">
        <v>12067.6</v>
      </c>
    </row>
    <row r="302" spans="1:2" x14ac:dyDescent="0.25">
      <c r="A302">
        <v>301</v>
      </c>
      <c r="B302">
        <v>12036.5</v>
      </c>
    </row>
    <row r="303" spans="1:2" x14ac:dyDescent="0.25">
      <c r="A303">
        <v>302</v>
      </c>
      <c r="B303">
        <v>12083.1</v>
      </c>
    </row>
    <row r="304" spans="1:2" x14ac:dyDescent="0.25">
      <c r="A304">
        <v>303</v>
      </c>
      <c r="B304">
        <v>12132.2</v>
      </c>
    </row>
    <row r="305" spans="1:2" x14ac:dyDescent="0.25">
      <c r="A305">
        <v>304</v>
      </c>
      <c r="B305">
        <v>12170.3</v>
      </c>
    </row>
    <row r="306" spans="1:2" x14ac:dyDescent="0.25">
      <c r="A306">
        <v>305</v>
      </c>
      <c r="B306">
        <v>12233.6</v>
      </c>
    </row>
    <row r="307" spans="1:2" x14ac:dyDescent="0.25">
      <c r="A307">
        <v>306</v>
      </c>
      <c r="B307">
        <v>12270.3</v>
      </c>
    </row>
    <row r="308" spans="1:2" x14ac:dyDescent="0.25">
      <c r="A308">
        <v>307</v>
      </c>
      <c r="B308">
        <v>12327.5</v>
      </c>
    </row>
    <row r="309" spans="1:2" x14ac:dyDescent="0.25">
      <c r="A309">
        <v>308</v>
      </c>
      <c r="B309">
        <v>12359.3</v>
      </c>
    </row>
    <row r="310" spans="1:2" x14ac:dyDescent="0.25">
      <c r="A310">
        <v>309</v>
      </c>
      <c r="B310">
        <v>12356.4</v>
      </c>
    </row>
    <row r="311" spans="1:2" x14ac:dyDescent="0.25">
      <c r="A311">
        <v>310</v>
      </c>
      <c r="B311">
        <v>12362.3</v>
      </c>
    </row>
    <row r="312" spans="1:2" x14ac:dyDescent="0.25">
      <c r="A312">
        <v>311</v>
      </c>
      <c r="B312">
        <v>12397.5</v>
      </c>
    </row>
    <row r="313" spans="1:2" x14ac:dyDescent="0.25">
      <c r="A313">
        <v>312</v>
      </c>
      <c r="B313">
        <v>12432.8</v>
      </c>
    </row>
    <row r="314" spans="1:2" x14ac:dyDescent="0.25">
      <c r="A314">
        <v>313</v>
      </c>
      <c r="B314">
        <v>12452.1</v>
      </c>
    </row>
    <row r="315" spans="1:2" x14ac:dyDescent="0.25">
      <c r="A315">
        <v>314</v>
      </c>
      <c r="B315">
        <v>12526.3</v>
      </c>
    </row>
    <row r="316" spans="1:2" x14ac:dyDescent="0.25">
      <c r="A316">
        <v>315</v>
      </c>
      <c r="B316">
        <v>12506.8</v>
      </c>
    </row>
    <row r="317" spans="1:2" x14ac:dyDescent="0.25">
      <c r="A317">
        <v>316</v>
      </c>
      <c r="B317">
        <v>12586</v>
      </c>
    </row>
    <row r="318" spans="1:2" x14ac:dyDescent="0.25">
      <c r="A318">
        <v>317</v>
      </c>
      <c r="B318">
        <v>12624.4</v>
      </c>
    </row>
    <row r="319" spans="1:2" x14ac:dyDescent="0.25">
      <c r="A319">
        <v>318</v>
      </c>
      <c r="B319">
        <v>12701.7</v>
      </c>
    </row>
    <row r="320" spans="1:2" x14ac:dyDescent="0.25">
      <c r="A320">
        <v>319</v>
      </c>
      <c r="B320">
        <v>12720.6</v>
      </c>
    </row>
    <row r="321" spans="1:2" x14ac:dyDescent="0.25">
      <c r="A321">
        <v>320</v>
      </c>
      <c r="B321">
        <v>12749.8</v>
      </c>
    </row>
    <row r="322" spans="1:2" x14ac:dyDescent="0.25">
      <c r="A322">
        <v>321</v>
      </c>
      <c r="B322">
        <v>12806.8</v>
      </c>
    </row>
    <row r="323" spans="1:2" x14ac:dyDescent="0.25">
      <c r="A323">
        <v>322</v>
      </c>
      <c r="B323">
        <v>12828.1</v>
      </c>
    </row>
    <row r="324" spans="1:2" x14ac:dyDescent="0.25">
      <c r="A324">
        <v>323</v>
      </c>
      <c r="B324">
        <v>12853.6</v>
      </c>
    </row>
    <row r="325" spans="1:2" x14ac:dyDescent="0.25">
      <c r="A325">
        <v>324</v>
      </c>
      <c r="B325">
        <v>12962.9</v>
      </c>
    </row>
    <row r="326" spans="1:2" x14ac:dyDescent="0.25">
      <c r="A326">
        <v>325</v>
      </c>
      <c r="B326">
        <v>13015.1</v>
      </c>
    </row>
    <row r="327" spans="1:2" x14ac:dyDescent="0.25">
      <c r="A327">
        <v>326</v>
      </c>
      <c r="B327">
        <v>13034.7</v>
      </c>
    </row>
    <row r="328" spans="1:2" x14ac:dyDescent="0.25">
      <c r="A328">
        <v>327</v>
      </c>
      <c r="B328">
        <v>13089.6</v>
      </c>
    </row>
    <row r="329" spans="1:2" x14ac:dyDescent="0.25">
      <c r="A329">
        <v>328</v>
      </c>
      <c r="B329">
        <v>13127.7</v>
      </c>
    </row>
    <row r="330" spans="1:2" x14ac:dyDescent="0.25">
      <c r="A330">
        <v>329</v>
      </c>
      <c r="B330">
        <v>13128.7</v>
      </c>
    </row>
    <row r="331" spans="1:2" x14ac:dyDescent="0.25">
      <c r="A331">
        <v>330</v>
      </c>
      <c r="B331">
        <v>13176.8</v>
      </c>
    </row>
    <row r="332" spans="1:2" x14ac:dyDescent="0.25">
      <c r="A332">
        <v>331</v>
      </c>
      <c r="B332">
        <v>13198.3</v>
      </c>
    </row>
    <row r="333" spans="1:2" x14ac:dyDescent="0.25">
      <c r="A333">
        <v>332</v>
      </c>
      <c r="B333">
        <v>13241</v>
      </c>
    </row>
    <row r="334" spans="1:2" x14ac:dyDescent="0.25">
      <c r="A334">
        <v>333</v>
      </c>
      <c r="B334">
        <v>13365.1</v>
      </c>
    </row>
    <row r="335" spans="1:2" x14ac:dyDescent="0.25">
      <c r="A335">
        <v>334</v>
      </c>
      <c r="B335">
        <v>13394.8</v>
      </c>
    </row>
    <row r="336" spans="1:2" x14ac:dyDescent="0.25">
      <c r="A336">
        <v>335</v>
      </c>
      <c r="B336">
        <v>13495.7</v>
      </c>
    </row>
    <row r="337" spans="1:2" x14ac:dyDescent="0.25">
      <c r="A337">
        <v>336</v>
      </c>
      <c r="B337">
        <v>13601.8</v>
      </c>
    </row>
    <row r="338" spans="1:2" x14ac:dyDescent="0.25">
      <c r="A338">
        <v>337</v>
      </c>
      <c r="B338">
        <v>13620.1</v>
      </c>
    </row>
    <row r="339" spans="1:2" x14ac:dyDescent="0.25">
      <c r="A339">
        <v>338</v>
      </c>
      <c r="B339">
        <v>13657.2</v>
      </c>
    </row>
    <row r="340" spans="1:2" x14ac:dyDescent="0.25">
      <c r="A340">
        <v>339</v>
      </c>
      <c r="B340">
        <v>13725</v>
      </c>
    </row>
    <row r="341" spans="1:2" x14ac:dyDescent="0.25">
      <c r="A341">
        <v>340</v>
      </c>
      <c r="B341">
        <v>13809.3</v>
      </c>
    </row>
    <row r="342" spans="1:2" x14ac:dyDescent="0.25">
      <c r="A342">
        <v>341</v>
      </c>
      <c r="B342">
        <v>13872.1</v>
      </c>
    </row>
    <row r="343" spans="1:2" x14ac:dyDescent="0.25">
      <c r="A343">
        <v>342</v>
      </c>
      <c r="B343">
        <v>13912.9</v>
      </c>
    </row>
    <row r="344" spans="1:2" x14ac:dyDescent="0.25">
      <c r="A344">
        <v>343</v>
      </c>
      <c r="B344">
        <v>13962.6</v>
      </c>
    </row>
    <row r="345" spans="1:2" x14ac:dyDescent="0.25">
      <c r="A345">
        <v>344</v>
      </c>
      <c r="B345">
        <v>14014.5</v>
      </c>
    </row>
    <row r="346" spans="1:2" x14ac:dyDescent="0.25">
      <c r="A346">
        <v>345</v>
      </c>
      <c r="B346">
        <v>14030.7</v>
      </c>
    </row>
    <row r="347" spans="1:2" x14ac:dyDescent="0.25">
      <c r="A347">
        <v>346</v>
      </c>
      <c r="B347">
        <v>14119.6</v>
      </c>
    </row>
    <row r="348" spans="1:2" x14ac:dyDescent="0.25">
      <c r="A348">
        <v>347</v>
      </c>
      <c r="B348">
        <v>14187.8</v>
      </c>
    </row>
    <row r="349" spans="1:2" x14ac:dyDescent="0.25">
      <c r="A349">
        <v>348</v>
      </c>
      <c r="B349">
        <v>14050.6</v>
      </c>
    </row>
    <row r="350" spans="1:2" x14ac:dyDescent="0.25">
      <c r="A350">
        <v>349</v>
      </c>
      <c r="B350">
        <v>14104.4</v>
      </c>
    </row>
    <row r="351" spans="1:2" x14ac:dyDescent="0.25">
      <c r="A351">
        <v>350</v>
      </c>
      <c r="B351">
        <v>14117.9</v>
      </c>
    </row>
    <row r="352" spans="1:2" x14ac:dyDescent="0.25">
      <c r="A352">
        <v>351</v>
      </c>
      <c r="B352">
        <v>14244.4</v>
      </c>
    </row>
    <row r="353" spans="1:2" x14ac:dyDescent="0.25">
      <c r="A353">
        <v>352</v>
      </c>
      <c r="B353">
        <v>14329.3</v>
      </c>
    </row>
    <row r="354" spans="1:2" x14ac:dyDescent="0.25">
      <c r="A354">
        <v>353</v>
      </c>
      <c r="B354">
        <v>14390.6473387366</v>
      </c>
    </row>
    <row r="355" spans="1:2" x14ac:dyDescent="0.25">
      <c r="A355">
        <v>354</v>
      </c>
      <c r="B355">
        <v>14447.755160005299</v>
      </c>
    </row>
    <row r="356" spans="1:2" x14ac:dyDescent="0.25">
      <c r="A356">
        <v>355</v>
      </c>
      <c r="B356">
        <v>14502.708147171599</v>
      </c>
    </row>
    <row r="357" spans="1:2" x14ac:dyDescent="0.25">
      <c r="A357">
        <v>356</v>
      </c>
      <c r="B357">
        <v>14556.8496795796</v>
      </c>
    </row>
    <row r="358" spans="1:2" x14ac:dyDescent="0.25">
      <c r="A358">
        <v>357</v>
      </c>
      <c r="B358">
        <v>14599.626949252301</v>
      </c>
    </row>
    <row r="359" spans="1:2" x14ac:dyDescent="0.25">
      <c r="A359">
        <v>358</v>
      </c>
      <c r="B359">
        <v>14656.404261616201</v>
      </c>
    </row>
    <row r="360" spans="1:2" x14ac:dyDescent="0.25">
      <c r="A360">
        <v>359</v>
      </c>
      <c r="B360">
        <v>14707.943796792</v>
      </c>
    </row>
    <row r="361" spans="1:2" x14ac:dyDescent="0.25">
      <c r="A361">
        <v>360</v>
      </c>
      <c r="B361">
        <v>14778.569508058201</v>
      </c>
    </row>
    <row r="362" spans="1:2" x14ac:dyDescent="0.25">
      <c r="A362">
        <v>361</v>
      </c>
      <c r="B362">
        <v>14810.7219582335</v>
      </c>
    </row>
    <row r="363" spans="1:2" x14ac:dyDescent="0.25">
      <c r="A363">
        <v>362</v>
      </c>
      <c r="B363">
        <v>14863.0327773804</v>
      </c>
    </row>
    <row r="364" spans="1:2" x14ac:dyDescent="0.25">
      <c r="A364">
        <v>363</v>
      </c>
      <c r="B364">
        <v>14926.980075491199</v>
      </c>
    </row>
    <row r="365" spans="1:2" x14ac:dyDescent="0.25">
      <c r="A365">
        <v>364</v>
      </c>
      <c r="B365">
        <v>14973.980052111199</v>
      </c>
    </row>
    <row r="366" spans="1:2" x14ac:dyDescent="0.25">
      <c r="A366">
        <v>365</v>
      </c>
      <c r="B366">
        <v>15035.0674601297</v>
      </c>
    </row>
    <row r="367" spans="1:2" x14ac:dyDescent="0.25">
      <c r="A367">
        <v>366</v>
      </c>
      <c r="B367">
        <v>15091.2572175693</v>
      </c>
    </row>
    <row r="368" spans="1:2" x14ac:dyDescent="0.25">
      <c r="A368">
        <v>367</v>
      </c>
      <c r="B368">
        <v>15146.957645041301</v>
      </c>
    </row>
    <row r="369" spans="1:2" x14ac:dyDescent="0.25">
      <c r="A369">
        <v>368</v>
      </c>
      <c r="B369">
        <v>15202.472260492499</v>
      </c>
    </row>
    <row r="370" spans="1:2" x14ac:dyDescent="0.25">
      <c r="A370">
        <v>369</v>
      </c>
      <c r="B370">
        <v>15244.0776789018</v>
      </c>
    </row>
    <row r="371" spans="1:2" x14ac:dyDescent="0.25">
      <c r="A371">
        <v>370</v>
      </c>
      <c r="B371">
        <v>15302.035594806501</v>
      </c>
    </row>
    <row r="372" spans="1:2" x14ac:dyDescent="0.25">
      <c r="A372">
        <v>371</v>
      </c>
      <c r="B372">
        <v>15352.893657639301</v>
      </c>
    </row>
    <row r="373" spans="1:2" x14ac:dyDescent="0.25">
      <c r="A373">
        <v>372</v>
      </c>
      <c r="B373">
        <v>15423.4035249682</v>
      </c>
    </row>
    <row r="374" spans="1:2" x14ac:dyDescent="0.25">
      <c r="A374">
        <v>373</v>
      </c>
      <c r="B374">
        <v>15456.189010259801</v>
      </c>
    </row>
    <row r="375" spans="1:2" x14ac:dyDescent="0.25">
      <c r="A375">
        <v>374</v>
      </c>
      <c r="B375">
        <v>15508.130333593301</v>
      </c>
    </row>
    <row r="376" spans="1:2" x14ac:dyDescent="0.25">
      <c r="A376">
        <v>375</v>
      </c>
      <c r="B376">
        <v>15572.073815608601</v>
      </c>
    </row>
    <row r="377" spans="1:2" x14ac:dyDescent="0.25">
      <c r="A377">
        <v>376</v>
      </c>
      <c r="B377">
        <v>15618.7</v>
      </c>
    </row>
    <row r="378" spans="1:2" x14ac:dyDescent="0.25">
      <c r="A378">
        <v>377</v>
      </c>
      <c r="B378">
        <v>15624.4</v>
      </c>
    </row>
    <row r="379" spans="1:2" x14ac:dyDescent="0.25">
      <c r="A379">
        <v>378</v>
      </c>
      <c r="B379">
        <v>15802</v>
      </c>
    </row>
    <row r="380" spans="1:2" x14ac:dyDescent="0.25">
      <c r="A380">
        <v>379</v>
      </c>
      <c r="B380">
        <v>15814.9</v>
      </c>
    </row>
    <row r="381" spans="1:2" x14ac:dyDescent="0.25">
      <c r="A381">
        <v>380</v>
      </c>
      <c r="B381">
        <v>15991.1</v>
      </c>
    </row>
    <row r="382" spans="1:2" x14ac:dyDescent="0.25">
      <c r="A382">
        <v>381</v>
      </c>
      <c r="B382">
        <v>16088.9</v>
      </c>
    </row>
    <row r="383" spans="1:2" x14ac:dyDescent="0.25">
      <c r="A383">
        <v>382</v>
      </c>
      <c r="B383">
        <v>16160.3419263373</v>
      </c>
    </row>
    <row r="384" spans="1:2" x14ac:dyDescent="0.25">
      <c r="A384">
        <v>383</v>
      </c>
      <c r="B384">
        <v>16223.446960024001</v>
      </c>
    </row>
    <row r="385" spans="1:2" x14ac:dyDescent="0.25">
      <c r="A385">
        <v>384</v>
      </c>
      <c r="B385">
        <v>16306.3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workbookViewId="0">
      <selection activeCell="E3" sqref="E3"/>
    </sheetView>
  </sheetViews>
  <sheetFormatPr defaultRowHeight="15" x14ac:dyDescent="0.25"/>
  <cols>
    <col min="1" max="1" width="21.42578125" bestFit="1" customWidth="1"/>
    <col min="2" max="2" width="9.140625" hidden="1" customWidth="1"/>
    <col min="4" max="4" width="9.140625" hidden="1" customWidth="1"/>
    <col min="8" max="9" width="9.140625" hidden="1" customWidth="1"/>
  </cols>
  <sheetData>
    <row r="1" spans="1:9" x14ac:dyDescent="0.25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25">
      <c r="A2" s="1" t="s">
        <v>18</v>
      </c>
      <c r="B2" s="1">
        <f>+'expo-ts'!B9</f>
        <v>328.42343914248266</v>
      </c>
      <c r="C2" s="1">
        <f>+'expo-ts'!C9</f>
        <v>382.54730765466633</v>
      </c>
      <c r="D2" s="1">
        <f>+'expo-ts'!D9</f>
        <v>328.63793973030187</v>
      </c>
      <c r="E2" s="1">
        <f>+'expo-ts'!E9</f>
        <v>3.5149696737139351</v>
      </c>
      <c r="F2" s="1">
        <f>+'expo-ts'!F9</f>
        <v>3.5171416114943348</v>
      </c>
      <c r="G2" s="1">
        <f>+'expo-ts'!G9</f>
        <v>0.87766938597819999</v>
      </c>
      <c r="H2" s="2">
        <f>+'expo-ts'!H9</f>
        <v>0.79078146041873909</v>
      </c>
      <c r="I2" s="2">
        <f>+'expo-ts'!I9</f>
        <v>7.4763199470817838</v>
      </c>
    </row>
    <row r="3" spans="1:9" x14ac:dyDescent="0.25">
      <c r="A3" s="1" t="s">
        <v>19</v>
      </c>
      <c r="B3" s="1">
        <f>+'drift-ts'!B9</f>
        <v>67.769572141792949</v>
      </c>
      <c r="C3" s="1">
        <f>+'drift-ts'!C9</f>
        <v>92.649854597668877</v>
      </c>
      <c r="D3" s="1">
        <f>+'drift-ts'!D9</f>
        <v>72.677773402736634</v>
      </c>
      <c r="E3" s="1">
        <f>+'drift-ts'!E9</f>
        <v>0.74104290328626821</v>
      </c>
      <c r="F3" s="1">
        <f>+'drift-ts'!F9</f>
        <v>0.81339283826169251</v>
      </c>
      <c r="G3" s="1">
        <f>+'drift-ts'!G9</f>
        <v>0.198531872736779</v>
      </c>
      <c r="H3" s="1">
        <f>+'drift-ts'!H9</f>
        <v>0.62247007978461821</v>
      </c>
      <c r="I3" s="1">
        <f>+'drift-ts'!I9</f>
        <v>1.7130438368585619</v>
      </c>
    </row>
    <row r="4" spans="1:9" x14ac:dyDescent="0.25">
      <c r="A4" s="1" t="s">
        <v>20</v>
      </c>
      <c r="B4" s="1">
        <f>+'arima-ts'!B9</f>
        <v>112.47009734759007</v>
      </c>
      <c r="C4" s="1">
        <f>+'arima-ts'!C9</f>
        <v>140.06275654869154</v>
      </c>
      <c r="D4" s="1">
        <f>+'arima-ts'!D9</f>
        <v>114.7291129478994</v>
      </c>
      <c r="E4" s="1">
        <f>+'arima-ts'!E9</f>
        <v>1.1682482558378362</v>
      </c>
      <c r="F4" s="1">
        <f>+'arima-ts'!F9</f>
        <v>1.199095271867632</v>
      </c>
      <c r="G4" s="1">
        <f>+'arima-ts'!G9</f>
        <v>0.30285794849556397</v>
      </c>
      <c r="H4" s="1">
        <f>+'arima-ts'!H9</f>
        <v>0.59343704770392069</v>
      </c>
      <c r="I4" s="1">
        <f>+'arima-ts'!I9</f>
        <v>2.9036637577754316</v>
      </c>
    </row>
    <row r="5" spans="1:9" x14ac:dyDescent="0.25">
      <c r="A5" s="3" t="s">
        <v>21</v>
      </c>
      <c r="B5" s="2">
        <f>+(B3-B4)/B3</f>
        <v>-0.65959580078609747</v>
      </c>
      <c r="C5" s="4">
        <f>+(C4-C3)/C4</f>
        <v>0.33851184368586945</v>
      </c>
      <c r="D5" s="4">
        <f t="shared" ref="D5:G5" si="0">+(D4-D3)/D4</f>
        <v>0.36652719143970935</v>
      </c>
      <c r="E5" s="4">
        <f t="shared" si="0"/>
        <v>0.36568028277961162</v>
      </c>
      <c r="F5" s="4">
        <f t="shared" si="0"/>
        <v>0.32166120795822561</v>
      </c>
      <c r="G5" s="4">
        <f t="shared" si="0"/>
        <v>0.34447197531721069</v>
      </c>
      <c r="H5" s="2">
        <f t="shared" ref="H5:I5" si="1">+(H3-H4)/H3</f>
        <v>4.6641650777404883E-2</v>
      </c>
      <c r="I5" s="2">
        <f t="shared" si="1"/>
        <v>-0.69503178803659171</v>
      </c>
    </row>
  </sheetData>
  <conditionalFormatting sqref="C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2:K1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workbookViewId="0">
      <selection activeCell="A9" sqref="A9:I9"/>
    </sheetView>
  </sheetViews>
  <sheetFormatPr defaultRowHeight="15" x14ac:dyDescent="0.25"/>
  <sheetData>
    <row r="1" spans="1:9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7.7925847457622703</v>
      </c>
      <c r="C2">
        <v>26.463624671745499</v>
      </c>
      <c r="D2">
        <v>20.242161016949201</v>
      </c>
      <c r="E2">
        <v>0.14632853967682899</v>
      </c>
      <c r="F2">
        <v>0.40045797608448702</v>
      </c>
      <c r="G2">
        <v>8.8785464322526E-2</v>
      </c>
      <c r="H2">
        <v>0.47484290740920798</v>
      </c>
      <c r="I2">
        <v>0.84143748396946105</v>
      </c>
    </row>
    <row r="3" spans="1:9" x14ac:dyDescent="0.25">
      <c r="A3" t="s">
        <v>9</v>
      </c>
      <c r="B3">
        <v>129.37383474576299</v>
      </c>
      <c r="C3">
        <v>154.614094536999</v>
      </c>
      <c r="D3">
        <v>129.37383474576299</v>
      </c>
      <c r="E3">
        <v>1.9799492168663999</v>
      </c>
      <c r="F3">
        <v>1.9799492168663999</v>
      </c>
      <c r="G3">
        <v>0.446925281504369</v>
      </c>
      <c r="H3">
        <v>0.80745699850685504</v>
      </c>
      <c r="I3">
        <v>3.22032544631604</v>
      </c>
    </row>
    <row r="4" spans="1:9" x14ac:dyDescent="0.25">
      <c r="A4" t="s">
        <v>9</v>
      </c>
      <c r="B4">
        <v>80.678283898304898</v>
      </c>
      <c r="C4">
        <v>108.78492167228301</v>
      </c>
      <c r="D4">
        <v>88.374046610169302</v>
      </c>
      <c r="E4">
        <v>0.93332701574693999</v>
      </c>
      <c r="F4">
        <v>1.0278922162689601</v>
      </c>
      <c r="G4">
        <v>0.24406820619372199</v>
      </c>
      <c r="H4">
        <v>0.65497451395699402</v>
      </c>
      <c r="I4">
        <v>1.8174063762142301</v>
      </c>
    </row>
    <row r="5" spans="1:9" x14ac:dyDescent="0.25">
      <c r="A5" t="s">
        <v>9</v>
      </c>
      <c r="B5">
        <v>35.848453725467799</v>
      </c>
      <c r="C5">
        <v>51.710263738472598</v>
      </c>
      <c r="D5">
        <v>42.795825935549601</v>
      </c>
      <c r="E5">
        <v>0.34746444029738799</v>
      </c>
      <c r="F5">
        <v>0.41765486169433003</v>
      </c>
      <c r="G5">
        <v>0.101270195308968</v>
      </c>
      <c r="H5">
        <v>0.62060133208272195</v>
      </c>
      <c r="I5">
        <v>1.2580778240852799</v>
      </c>
    </row>
    <row r="6" spans="1:9" x14ac:dyDescent="0.25">
      <c r="A6" t="s">
        <v>9</v>
      </c>
      <c r="B6">
        <v>47.368114406779704</v>
      </c>
      <c r="C6">
        <v>53.557804129625197</v>
      </c>
      <c r="D6">
        <v>47.368114406779704</v>
      </c>
      <c r="E6">
        <v>0.38284081569073303</v>
      </c>
      <c r="F6">
        <v>0.38284081569073303</v>
      </c>
      <c r="G6">
        <v>0.11913946644198201</v>
      </c>
      <c r="H6">
        <v>0.40125786568488803</v>
      </c>
      <c r="I6">
        <v>1.2351608416044999</v>
      </c>
    </row>
    <row r="7" spans="1:9" x14ac:dyDescent="0.25">
      <c r="A7" t="s">
        <v>9</v>
      </c>
      <c r="B7">
        <v>884.00858050847501</v>
      </c>
      <c r="C7">
        <v>1053.22921439528</v>
      </c>
      <c r="D7">
        <v>885.35476694915201</v>
      </c>
      <c r="E7">
        <v>5.567441808861</v>
      </c>
      <c r="F7">
        <v>5.5767971474111802</v>
      </c>
      <c r="G7">
        <v>1.44919875235927</v>
      </c>
      <c r="H7">
        <v>0.82797052664466697</v>
      </c>
      <c r="I7">
        <v>3.9075888029148902</v>
      </c>
    </row>
    <row r="9" spans="1:9" x14ac:dyDescent="0.25">
      <c r="A9" t="s">
        <v>10</v>
      </c>
      <c r="B9">
        <f>(ABS(B2)+ABS(B3)+ABS(B4)+ABS(B5)+ABS(B6)+ABS(B7))/6</f>
        <v>197.51164200509211</v>
      </c>
      <c r="C9">
        <f t="shared" ref="C9:I9" si="0">(ABS(C2)+ABS(C3)+ABS(C4)+ABS(C5)+ABS(C6)+ABS(C7))/6</f>
        <v>241.39332052406755</v>
      </c>
      <c r="D9">
        <f t="shared" si="0"/>
        <v>202.25145827739379</v>
      </c>
      <c r="E9">
        <f t="shared" si="0"/>
        <v>1.5595586395232151</v>
      </c>
      <c r="F9">
        <f t="shared" si="0"/>
        <v>1.6309320390026816</v>
      </c>
      <c r="G9">
        <f t="shared" si="0"/>
        <v>0.40823122768847281</v>
      </c>
      <c r="H9">
        <f t="shared" si="0"/>
        <v>0.63118402404755569</v>
      </c>
      <c r="I9">
        <f t="shared" si="0"/>
        <v>2.0466661291840671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>
      <selection activeCell="A9" sqref="A9:I9"/>
    </sheetView>
  </sheetViews>
  <sheetFormatPr defaultRowHeight="15" x14ac:dyDescent="0.25"/>
  <sheetData>
    <row r="1" spans="1:9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167.839103087133</v>
      </c>
      <c r="C2">
        <v>199.41663826983799</v>
      </c>
      <c r="D2">
        <v>167.839103087133</v>
      </c>
      <c r="E2">
        <v>3.3059071460364899</v>
      </c>
      <c r="F2">
        <v>3.3059071460364899</v>
      </c>
      <c r="G2">
        <v>0.73617005054894702</v>
      </c>
      <c r="H2">
        <v>0.78508860326037899</v>
      </c>
      <c r="I2">
        <v>6.3617999522472202</v>
      </c>
    </row>
    <row r="3" spans="1:9" x14ac:dyDescent="0.25">
      <c r="A3" t="s">
        <v>9</v>
      </c>
      <c r="B3">
        <v>337.01909060422503</v>
      </c>
      <c r="C3">
        <v>389.87086670477998</v>
      </c>
      <c r="D3">
        <v>337.01909060422503</v>
      </c>
      <c r="E3">
        <v>5.1684447402585096</v>
      </c>
      <c r="F3">
        <v>5.1684447402585096</v>
      </c>
      <c r="G3">
        <v>1.1642412257210499</v>
      </c>
      <c r="H3">
        <v>0.81973433696119002</v>
      </c>
      <c r="I3">
        <v>8.1324633556340196</v>
      </c>
    </row>
    <row r="4" spans="1:9" x14ac:dyDescent="0.25">
      <c r="A4" t="s">
        <v>9</v>
      </c>
      <c r="B4">
        <v>354.31211364059499</v>
      </c>
      <c r="C4">
        <v>416.35538240594798</v>
      </c>
      <c r="D4">
        <v>354.31211364059499</v>
      </c>
      <c r="E4">
        <v>4.1274250845620397</v>
      </c>
      <c r="F4">
        <v>4.1274250845620397</v>
      </c>
      <c r="G4">
        <v>0.97852622264119704</v>
      </c>
      <c r="H4">
        <v>0.78089387218522599</v>
      </c>
      <c r="I4">
        <v>6.9858153220117902</v>
      </c>
    </row>
    <row r="5" spans="1:9" x14ac:dyDescent="0.25">
      <c r="A5" t="s">
        <v>9</v>
      </c>
      <c r="B5">
        <v>268.47811681236499</v>
      </c>
      <c r="C5">
        <v>313.434096373226</v>
      </c>
      <c r="D5">
        <v>269.76512015410799</v>
      </c>
      <c r="E5">
        <v>2.6191458086143502</v>
      </c>
      <c r="F5">
        <v>2.63217743342177</v>
      </c>
      <c r="G5">
        <v>0.63836053653214198</v>
      </c>
      <c r="H5">
        <v>0.784038023125052</v>
      </c>
      <c r="I5">
        <v>7.7709805183215197</v>
      </c>
    </row>
    <row r="6" spans="1:9" x14ac:dyDescent="0.25">
      <c r="A6" t="s">
        <v>9</v>
      </c>
      <c r="B6">
        <v>327.30313681318898</v>
      </c>
      <c r="C6">
        <v>361.31998139279602</v>
      </c>
      <c r="D6">
        <v>327.30313681318898</v>
      </c>
      <c r="E6">
        <v>2.6323195970693498</v>
      </c>
      <c r="F6">
        <v>2.6323195970693498</v>
      </c>
      <c r="G6">
        <v>0.82322721883835603</v>
      </c>
      <c r="H6">
        <v>0.76422101245103602</v>
      </c>
      <c r="I6">
        <v>8.2726082277257795</v>
      </c>
    </row>
    <row r="7" spans="1:9" x14ac:dyDescent="0.25">
      <c r="A7" t="s">
        <v>9</v>
      </c>
      <c r="B7">
        <v>1159.7828871387601</v>
      </c>
      <c r="C7">
        <v>1362.7650512646601</v>
      </c>
      <c r="D7">
        <v>1159.7828871387601</v>
      </c>
      <c r="E7">
        <v>7.3148040306995403</v>
      </c>
      <c r="F7">
        <v>7.3148040306995403</v>
      </c>
      <c r="G7">
        <v>1.89839821932721</v>
      </c>
      <c r="H7">
        <v>0.83663485316550901</v>
      </c>
      <c r="I7">
        <v>5.0546831245539501</v>
      </c>
    </row>
    <row r="9" spans="1:9" x14ac:dyDescent="0.25">
      <c r="A9" t="s">
        <v>10</v>
      </c>
      <c r="B9">
        <f>(ABS(B2)+ABS(B3)+ABS(B4)+ABS(B5)+ABS(B6)+ABS(B7))/6</f>
        <v>435.78907468271115</v>
      </c>
      <c r="C9">
        <f t="shared" ref="C9:I9" si="0">(ABS(C2)+ABS(C3)+ABS(C4)+ABS(C5)+ABS(C6)+ABS(C7))/6</f>
        <v>507.19366940187473</v>
      </c>
      <c r="D9">
        <f t="shared" si="0"/>
        <v>436.00357523966835</v>
      </c>
      <c r="E9">
        <f t="shared" si="0"/>
        <v>4.1946744012067141</v>
      </c>
      <c r="F9">
        <f t="shared" si="0"/>
        <v>4.1968463386746171</v>
      </c>
      <c r="G9">
        <f t="shared" si="0"/>
        <v>1.0398205789348169</v>
      </c>
      <c r="H9">
        <f t="shared" si="0"/>
        <v>0.79510178352473204</v>
      </c>
      <c r="I9">
        <f t="shared" si="0"/>
        <v>7.0963917500823799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>
      <selection activeCell="A9" sqref="A9:I9"/>
    </sheetView>
  </sheetViews>
  <sheetFormatPr defaultRowHeight="15" x14ac:dyDescent="0.25"/>
  <sheetData>
    <row r="1" spans="1:9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-16.128818759817801</v>
      </c>
      <c r="C2">
        <v>23.680601635100199</v>
      </c>
      <c r="D2">
        <v>20.383034276773699</v>
      </c>
      <c r="E2">
        <v>-0.326060090889775</v>
      </c>
      <c r="F2">
        <v>0.40851951813937898</v>
      </c>
      <c r="G2">
        <v>8.9403357726973998E-2</v>
      </c>
      <c r="H2">
        <v>0.14391364668603099</v>
      </c>
      <c r="I2">
        <v>0.76447992790716701</v>
      </c>
    </row>
    <row r="3" spans="1:9" x14ac:dyDescent="0.25">
      <c r="A3" t="s">
        <v>9</v>
      </c>
      <c r="B3">
        <v>101.33463038663101</v>
      </c>
      <c r="C3">
        <v>124.889243600729</v>
      </c>
      <c r="D3">
        <v>102.46640813917899</v>
      </c>
      <c r="E3">
        <v>1.5478816826427</v>
      </c>
      <c r="F3">
        <v>1.5664372293743301</v>
      </c>
      <c r="G3">
        <v>0.35397287552260698</v>
      </c>
      <c r="H3">
        <v>0.79790336576344001</v>
      </c>
      <c r="I3">
        <v>2.59784552373333</v>
      </c>
    </row>
    <row r="4" spans="1:9" x14ac:dyDescent="0.25">
      <c r="A4" t="s">
        <v>9</v>
      </c>
      <c r="B4">
        <v>89.714234776177705</v>
      </c>
      <c r="C4">
        <v>115.853466106231</v>
      </c>
      <c r="D4">
        <v>94.9295642032628</v>
      </c>
      <c r="E4">
        <v>1.0401846269788</v>
      </c>
      <c r="F4">
        <v>1.1042374528366301</v>
      </c>
      <c r="G4">
        <v>0.26217299465809402</v>
      </c>
      <c r="H4">
        <v>0.66201191898605105</v>
      </c>
      <c r="I4">
        <v>1.93881523128167</v>
      </c>
    </row>
    <row r="5" spans="1:9" x14ac:dyDescent="0.25">
      <c r="A5" t="s">
        <v>9</v>
      </c>
      <c r="B5">
        <v>237.92195715509899</v>
      </c>
      <c r="C5">
        <v>281.47748982393898</v>
      </c>
      <c r="D5">
        <v>240.48940680041099</v>
      </c>
      <c r="E5">
        <v>2.31994504751792</v>
      </c>
      <c r="F5">
        <v>2.34594190347353</v>
      </c>
      <c r="G5">
        <v>0.56908375207182704</v>
      </c>
      <c r="H5">
        <v>0.78275697465886496</v>
      </c>
      <c r="I5">
        <v>6.9755134932725298</v>
      </c>
    </row>
    <row r="6" spans="1:9" x14ac:dyDescent="0.25">
      <c r="A6" t="s">
        <v>9</v>
      </c>
      <c r="B6">
        <v>61.972730858489903</v>
      </c>
      <c r="C6">
        <v>66.907781585899997</v>
      </c>
      <c r="D6">
        <v>61.972730858489903</v>
      </c>
      <c r="E6">
        <v>0.50089335723823103</v>
      </c>
      <c r="F6">
        <v>0.50089335723823103</v>
      </c>
      <c r="G6">
        <v>0.155872746485688</v>
      </c>
      <c r="H6">
        <v>0.39500329314584698</v>
      </c>
      <c r="I6">
        <v>1.5388561199161499</v>
      </c>
    </row>
    <row r="7" spans="1:9" x14ac:dyDescent="0.25">
      <c r="A7" t="s">
        <v>9</v>
      </c>
      <c r="B7">
        <v>854.63225921476601</v>
      </c>
      <c r="C7">
        <v>1027.5818898575999</v>
      </c>
      <c r="D7">
        <v>859.50406949209605</v>
      </c>
      <c r="E7">
        <v>5.3772779584306702</v>
      </c>
      <c r="F7">
        <v>5.4111346614247298</v>
      </c>
      <c r="G7">
        <v>1.40688486881688</v>
      </c>
      <c r="H7">
        <v>0.82822411421669895</v>
      </c>
      <c r="I7">
        <v>3.8116876115084901</v>
      </c>
    </row>
    <row r="9" spans="1:9" x14ac:dyDescent="0.25">
      <c r="A9" t="s">
        <v>10</v>
      </c>
      <c r="B9">
        <f>(ABS(B2)+ABS(B3)+ABS(B4)+ABS(B5)+ABS(B6)+ABS(B7))/6</f>
        <v>226.95077185849689</v>
      </c>
      <c r="C9">
        <f t="shared" ref="C9:I9" si="0">(ABS(C2)+ABS(C3)+ABS(C4)+ABS(C5)+ABS(C6)+ABS(C7))/6</f>
        <v>273.39841210158318</v>
      </c>
      <c r="D9">
        <f t="shared" si="0"/>
        <v>229.95753562836876</v>
      </c>
      <c r="E9">
        <f t="shared" si="0"/>
        <v>1.8520404606163492</v>
      </c>
      <c r="F9">
        <f t="shared" si="0"/>
        <v>1.8895273537478048</v>
      </c>
      <c r="G9">
        <f t="shared" si="0"/>
        <v>0.47289843254701164</v>
      </c>
      <c r="H9">
        <f t="shared" si="0"/>
        <v>0.60163555224282217</v>
      </c>
      <c r="I9">
        <f t="shared" si="0"/>
        <v>2.9378663179365563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2"/>
  <sheetViews>
    <sheetView tabSelected="1" workbookViewId="0">
      <selection activeCell="J23" sqref="J23"/>
    </sheetView>
  </sheetViews>
  <sheetFormatPr defaultRowHeight="15" x14ac:dyDescent="0.25"/>
  <cols>
    <col min="1" max="1" width="16" bestFit="1" customWidth="1"/>
    <col min="2" max="2" width="9.140625" hidden="1" customWidth="1"/>
    <col min="4" max="4" width="9.140625" hidden="1" customWidth="1"/>
    <col min="8" max="9" width="0" hidden="1" customWidth="1"/>
  </cols>
  <sheetData>
    <row r="1" spans="1:9" x14ac:dyDescent="0.25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x14ac:dyDescent="0.25">
      <c r="A2" s="1" t="s">
        <v>18</v>
      </c>
      <c r="B2" s="1">
        <f>+'expo - im'!B9</f>
        <v>435.78907468271115</v>
      </c>
      <c r="C2" s="1">
        <f>+'expo - im'!C9</f>
        <v>507.19366940187473</v>
      </c>
      <c r="D2" s="1">
        <f>+'expo - im'!D9</f>
        <v>436.00357523966835</v>
      </c>
      <c r="E2" s="1">
        <f>+'expo - im'!E9</f>
        <v>4.1946744012067141</v>
      </c>
      <c r="F2" s="1">
        <f>+'expo - im'!F9</f>
        <v>4.1968463386746171</v>
      </c>
      <c r="G2" s="1">
        <f>+'expo - im'!G9</f>
        <v>1.0398205789348169</v>
      </c>
      <c r="H2" s="1">
        <f>+'expo - im'!H9</f>
        <v>0.79510178352473204</v>
      </c>
      <c r="I2" s="1">
        <f>+'expo - im'!I9</f>
        <v>7.0963917500823799</v>
      </c>
    </row>
    <row r="3" spans="1:9" x14ac:dyDescent="0.25">
      <c r="A3" s="1" t="s">
        <v>19</v>
      </c>
      <c r="B3" s="1">
        <f>+'drift -im'!B9</f>
        <v>197.51164200509211</v>
      </c>
      <c r="C3" s="1">
        <f>+'drift -im'!C9</f>
        <v>241.39332052406755</v>
      </c>
      <c r="D3" s="1">
        <f>+'drift -im'!D9</f>
        <v>202.25145827739379</v>
      </c>
      <c r="E3" s="1">
        <f>+'drift -im'!E9</f>
        <v>1.5595586395232151</v>
      </c>
      <c r="F3" s="1">
        <f>+'drift -im'!F9</f>
        <v>1.6309320390026816</v>
      </c>
      <c r="G3" s="1">
        <f>+'drift -im'!G9</f>
        <v>0.40823122768847281</v>
      </c>
      <c r="H3" s="1">
        <f>+'drift -im'!H9</f>
        <v>0.63118402404755569</v>
      </c>
      <c r="I3" s="1">
        <f>+'drift -im'!I9</f>
        <v>2.0466661291840671</v>
      </c>
    </row>
    <row r="4" spans="1:9" x14ac:dyDescent="0.25">
      <c r="A4" s="1" t="s">
        <v>20</v>
      </c>
      <c r="B4" s="1">
        <f>+'arima -im'!B9</f>
        <v>226.95077185849689</v>
      </c>
      <c r="C4" s="1">
        <f>+'arima -im'!C9</f>
        <v>273.39841210158318</v>
      </c>
      <c r="D4" s="1">
        <f>+'arima -im'!D9</f>
        <v>229.95753562836876</v>
      </c>
      <c r="E4" s="1">
        <f>+'arima -im'!E9</f>
        <v>1.8520404606163492</v>
      </c>
      <c r="F4" s="1">
        <f>+'arima -im'!F9</f>
        <v>1.8895273537478048</v>
      </c>
      <c r="G4" s="1">
        <f>+'arima -im'!G9</f>
        <v>0.47289843254701164</v>
      </c>
      <c r="H4" s="1">
        <f>+'arima -im'!H9</f>
        <v>0.60163555224282217</v>
      </c>
      <c r="I4" s="1">
        <f>+'arima -im'!I9</f>
        <v>2.9378663179365563</v>
      </c>
    </row>
    <row r="5" spans="1:9" x14ac:dyDescent="0.25">
      <c r="A5" s="3" t="s">
        <v>21</v>
      </c>
      <c r="B5" s="2">
        <f>+(B3-B4)/B3</f>
        <v>-0.14905009929817606</v>
      </c>
      <c r="C5" s="4">
        <f>+(C4-C3)/C4</f>
        <v>0.11706392634652137</v>
      </c>
      <c r="D5" s="4">
        <f t="shared" ref="D5:G5" si="0">+(D4-D3)/D4</f>
        <v>0.12048345045648071</v>
      </c>
      <c r="E5" s="4">
        <f t="shared" si="0"/>
        <v>0.15792409902092405</v>
      </c>
      <c r="F5" s="4">
        <f t="shared" si="0"/>
        <v>0.13685714273054017</v>
      </c>
      <c r="G5" s="4">
        <f t="shared" si="0"/>
        <v>0.13674649863025323</v>
      </c>
    </row>
    <row r="21" spans="7:10" x14ac:dyDescent="0.25">
      <c r="G21">
        <f>27080953</f>
        <v>27080953</v>
      </c>
      <c r="J21">
        <v>44047</v>
      </c>
    </row>
    <row r="22" spans="7:10" x14ac:dyDescent="0.25">
      <c r="J22">
        <f>+(G21-J21)/G21</f>
        <v>0.99837350627948729</v>
      </c>
    </row>
  </sheetData>
  <conditionalFormatting sqref="C2:C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workbookViewId="0">
      <selection activeCell="H32" sqref="H32"/>
    </sheetView>
  </sheetViews>
  <sheetFormatPr defaultRowHeight="15" x14ac:dyDescent="0.25"/>
  <cols>
    <col min="2" max="2" width="21.42578125" bestFit="1" customWidth="1"/>
    <col min="3" max="3" width="0" hidden="1" customWidth="1"/>
    <col min="4" max="4" width="10.5703125" bestFit="1" customWidth="1"/>
    <col min="5" max="5" width="0" hidden="1" customWidth="1"/>
    <col min="6" max="6" width="10" bestFit="1" customWidth="1"/>
    <col min="7" max="8" width="9.28515625" bestFit="1" customWidth="1"/>
  </cols>
  <sheetData>
    <row r="1" spans="1:8" ht="15.75" thickBot="1" x14ac:dyDescent="0.3">
      <c r="B1" s="12" t="s">
        <v>24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4" t="s">
        <v>6</v>
      </c>
    </row>
    <row r="2" spans="1:8" x14ac:dyDescent="0.25">
      <c r="A2" s="26" t="s">
        <v>22</v>
      </c>
      <c r="B2" s="15" t="s">
        <v>18</v>
      </c>
      <c r="C2" s="5">
        <f>+'expo - im'!B9</f>
        <v>435.78907468271115</v>
      </c>
      <c r="D2" s="18">
        <v>55.266654799999998</v>
      </c>
      <c r="E2" s="18">
        <f>+'expo - im'!D9</f>
        <v>436.00357523966835</v>
      </c>
      <c r="F2" s="18">
        <v>0.64200000000000002</v>
      </c>
      <c r="G2" s="18">
        <v>0.54200000000000004</v>
      </c>
      <c r="H2" s="19">
        <v>7.3154999999999998E-2</v>
      </c>
    </row>
    <row r="3" spans="1:8" x14ac:dyDescent="0.25">
      <c r="A3" s="27"/>
      <c r="B3" s="16" t="s">
        <v>19</v>
      </c>
      <c r="C3" s="1">
        <f>+'drift -im'!B9</f>
        <v>197.51164200509211</v>
      </c>
      <c r="D3" s="20">
        <v>32.58464</v>
      </c>
      <c r="E3" s="20">
        <f>+'drift -im'!D9</f>
        <v>202.25145827739379</v>
      </c>
      <c r="F3" s="20">
        <v>0.53145640000000005</v>
      </c>
      <c r="G3" s="20">
        <v>0.24558540000000001</v>
      </c>
      <c r="H3" s="21">
        <v>5.49841254E-2</v>
      </c>
    </row>
    <row r="4" spans="1:8" x14ac:dyDescent="0.25">
      <c r="A4" s="27"/>
      <c r="B4" s="16" t="s">
        <v>20</v>
      </c>
      <c r="C4" s="1">
        <f>+'arima -im'!B9</f>
        <v>226.95077185849689</v>
      </c>
      <c r="D4" s="20">
        <v>27.549499999999998</v>
      </c>
      <c r="E4" s="20">
        <f>+'arima -im'!D9</f>
        <v>229.95753562836876</v>
      </c>
      <c r="F4" s="20">
        <v>2.0330000000000001E-2</v>
      </c>
      <c r="G4" s="20">
        <v>0.19645000000000001</v>
      </c>
      <c r="H4" s="21">
        <v>3.456E-2</v>
      </c>
    </row>
    <row r="5" spans="1:8" ht="15.75" thickBot="1" x14ac:dyDescent="0.3">
      <c r="A5" s="28"/>
      <c r="B5" s="17" t="s">
        <v>21</v>
      </c>
      <c r="C5" s="6">
        <f>+(C3-C4)/C3</f>
        <v>-0.14905009929817606</v>
      </c>
      <c r="D5" s="7">
        <f>+(D3-D4)/D3</f>
        <v>0.15452495408879771</v>
      </c>
      <c r="E5" s="7">
        <f t="shared" ref="E5:H5" si="0">+(E3-E4)/E3</f>
        <v>-0.13698826988419174</v>
      </c>
      <c r="F5" s="7">
        <f t="shared" si="0"/>
        <v>0.96174662681642376</v>
      </c>
      <c r="G5" s="7">
        <f t="shared" si="0"/>
        <v>0.20007459726840437</v>
      </c>
      <c r="H5" s="8">
        <f t="shared" si="0"/>
        <v>0.37145494724919276</v>
      </c>
    </row>
    <row r="6" spans="1:8" x14ac:dyDescent="0.25">
      <c r="A6" s="26" t="s">
        <v>23</v>
      </c>
      <c r="B6" s="15" t="s">
        <v>18</v>
      </c>
      <c r="C6" s="9"/>
      <c r="D6" s="22">
        <v>199.33203</v>
      </c>
      <c r="E6" s="22"/>
      <c r="F6" s="22">
        <v>0.95467000000000002</v>
      </c>
      <c r="G6" s="22">
        <v>0.81255999999999995</v>
      </c>
      <c r="H6" s="23">
        <v>0.17863999999999999</v>
      </c>
    </row>
    <row r="7" spans="1:8" x14ac:dyDescent="0.25">
      <c r="A7" s="27"/>
      <c r="B7" s="16" t="s">
        <v>19</v>
      </c>
      <c r="C7" s="10"/>
      <c r="D7" s="24">
        <v>71.382000000000005</v>
      </c>
      <c r="E7" s="24"/>
      <c r="F7" s="24">
        <v>0.72169000000000005</v>
      </c>
      <c r="G7" s="24">
        <v>0.49325200000000002</v>
      </c>
      <c r="H7" s="25">
        <v>0.15160000000000001</v>
      </c>
    </row>
    <row r="8" spans="1:8" x14ac:dyDescent="0.25">
      <c r="A8" s="27"/>
      <c r="B8" s="16" t="s">
        <v>20</v>
      </c>
      <c r="C8" s="10"/>
      <c r="D8" s="24">
        <v>57.6815</v>
      </c>
      <c r="E8" s="24"/>
      <c r="F8" s="24">
        <v>0.38429999999999997</v>
      </c>
      <c r="G8" s="24">
        <v>0.40570000000000001</v>
      </c>
      <c r="H8" s="25">
        <v>0.123457</v>
      </c>
    </row>
    <row r="9" spans="1:8" ht="15.75" thickBot="1" x14ac:dyDescent="0.3">
      <c r="A9" s="28"/>
      <c r="B9" s="17" t="s">
        <v>21</v>
      </c>
      <c r="C9" s="11"/>
      <c r="D9" s="7">
        <f>+(D7-D8)/D7</f>
        <v>0.19193213975512038</v>
      </c>
      <c r="E9" s="7" t="e">
        <f t="shared" ref="E9:H9" si="1">+(E7-E8)/E7</f>
        <v>#DIV/0!</v>
      </c>
      <c r="F9" s="7">
        <f t="shared" si="1"/>
        <v>0.46749989607726317</v>
      </c>
      <c r="G9" s="7">
        <f t="shared" si="1"/>
        <v>0.17749953370690846</v>
      </c>
      <c r="H9" s="7">
        <f t="shared" si="1"/>
        <v>0.18563984168865444</v>
      </c>
    </row>
  </sheetData>
  <mergeCells count="2">
    <mergeCell ref="A2:A5"/>
    <mergeCell ref="A6:A9"/>
  </mergeCells>
  <conditionalFormatting sqref="D2:D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:D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:G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:H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1"/>
  <sheetViews>
    <sheetView workbookViewId="0">
      <selection activeCell="J20" sqref="J20"/>
    </sheetView>
  </sheetViews>
  <sheetFormatPr defaultRowHeight="15" x14ac:dyDescent="0.25"/>
  <cols>
    <col min="1" max="1" width="16" bestFit="1" customWidth="1"/>
    <col min="2" max="2" width="0" hidden="1" customWidth="1"/>
    <col min="4" max="4" width="0" hidden="1" customWidth="1"/>
    <col min="7" max="8" width="0" hidden="1" customWidth="1"/>
  </cols>
  <sheetData>
    <row r="1" spans="1:8" x14ac:dyDescent="0.2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7</v>
      </c>
      <c r="H1" t="s">
        <v>8</v>
      </c>
    </row>
    <row r="2" spans="1:8" x14ac:dyDescent="0.25">
      <c r="A2" s="1" t="s">
        <v>19</v>
      </c>
      <c r="B2" s="1">
        <v>19.250704225352099</v>
      </c>
      <c r="C2" s="1">
        <v>25.405534531955499</v>
      </c>
      <c r="D2" s="1">
        <v>21.499677333368499</v>
      </c>
      <c r="E2" s="1">
        <v>0.43796826128554101</v>
      </c>
      <c r="F2" s="1">
        <v>0.49231940680292602</v>
      </c>
      <c r="G2">
        <v>-0.12523715777587599</v>
      </c>
      <c r="H2">
        <v>1</v>
      </c>
    </row>
    <row r="3" spans="1:8" x14ac:dyDescent="0.25">
      <c r="A3" s="1" t="s">
        <v>20</v>
      </c>
      <c r="B3" s="1">
        <v>1.66386918169772</v>
      </c>
      <c r="C3" s="1">
        <v>16.677207635559</v>
      </c>
      <c r="D3" s="1">
        <v>13.269519890788301</v>
      </c>
      <c r="E3" s="1">
        <v>3.8875309520197299E-2</v>
      </c>
      <c r="F3" s="1">
        <v>0.30553647384850002</v>
      </c>
      <c r="G3">
        <v>-9.9349040849875003E-2</v>
      </c>
      <c r="H3">
        <v>0.67205022280281201</v>
      </c>
    </row>
    <row r="4" spans="1:8" x14ac:dyDescent="0.25">
      <c r="A4" s="1" t="s">
        <v>18</v>
      </c>
      <c r="B4" s="1">
        <v>1.58595374826688</v>
      </c>
      <c r="C4" s="1">
        <v>16.508865108010699</v>
      </c>
      <c r="D4" s="1">
        <v>12.917577860106</v>
      </c>
      <c r="E4" s="1">
        <v>3.5621972545224902E-2</v>
      </c>
      <c r="F4" s="1">
        <v>0.29835901126632502</v>
      </c>
      <c r="G4">
        <v>8.50184466222032E-3</v>
      </c>
      <c r="H4">
        <v>0.66753214917694503</v>
      </c>
    </row>
    <row r="18" spans="6:6" ht="15.75" thickBot="1" x14ac:dyDescent="0.3"/>
    <row r="19" spans="6:6" x14ac:dyDescent="0.25">
      <c r="F19" s="15"/>
    </row>
    <row r="20" spans="6:6" x14ac:dyDescent="0.25">
      <c r="F20" s="16"/>
    </row>
    <row r="21" spans="6:6" x14ac:dyDescent="0.25">
      <c r="F21" s="16"/>
    </row>
  </sheetData>
  <conditionalFormatting sqref="C2:C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arima-ts</vt:lpstr>
      <vt:lpstr>expo-ts</vt:lpstr>
      <vt:lpstr>drift-ts</vt:lpstr>
      <vt:lpstr>tsclean</vt:lpstr>
      <vt:lpstr>Final-16 ts</vt:lpstr>
      <vt:lpstr>drift -im</vt:lpstr>
      <vt:lpstr>expo - im</vt:lpstr>
      <vt:lpstr>arima -im</vt:lpstr>
      <vt:lpstr>Final-16 im</vt:lpstr>
      <vt:lpstr>Fianl 2-ts</vt:lpstr>
      <vt:lpstr>Sheet12</vt:lpstr>
      <vt:lpstr>final 2-im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Mozi</dc:creator>
  <cp:lastModifiedBy>Mojtaba Mozi</cp:lastModifiedBy>
  <dcterms:created xsi:type="dcterms:W3CDTF">2022-04-12T20:27:06Z</dcterms:created>
  <dcterms:modified xsi:type="dcterms:W3CDTF">2022-04-14T18:40:40Z</dcterms:modified>
</cp:coreProperties>
</file>