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Database\"/>
    </mc:Choice>
  </mc:AlternateContent>
  <xr:revisionPtr revIDLastSave="0" documentId="13_ncr:1_{65B88197-7600-4FCD-B93C-C8DD4D35000C}" xr6:coauthVersionLast="47" xr6:coauthVersionMax="47" xr10:uidLastSave="{00000000-0000-0000-0000-000000000000}"/>
  <bookViews>
    <workbookView xWindow="28680" yWindow="-120" windowWidth="37710" windowHeight="21840" tabRatio="701" activeTab="11" xr2:uid="{331D296A-DE97-4357-9338-22F5C8F49D08}"/>
  </bookViews>
  <sheets>
    <sheet name="Drawings" sheetId="15" r:id="rId1"/>
    <sheet name="Parts" sheetId="19" r:id="rId2"/>
    <sheet name="TotalLength" sheetId="22" r:id="rId3"/>
    <sheet name="Allocation" sheetId="6" r:id="rId4"/>
    <sheet name="OuterDiameter" sheetId="7" r:id="rId5"/>
    <sheet name="Taper" sheetId="8" r:id="rId6"/>
    <sheet name="KeyCenterTypes" sheetId="9" r:id="rId7"/>
    <sheet name="KCASetKeyDepth" sheetId="25" r:id="rId8"/>
    <sheet name="KeyTypes" sheetId="21" r:id="rId9"/>
    <sheet name="KeyTypesR" sheetId="26" r:id="rId10"/>
    <sheet name="KeyTypesC" sheetId="27" r:id="rId11"/>
    <sheet name="KeyBDDiameter" sheetId="28" r:id="rId12"/>
    <sheet name="Key" sheetId="20" r:id="rId13"/>
    <sheet name="OuterCutTypes" sheetId="10" r:id="rId14"/>
    <sheet name="BottomOuterCut" sheetId="24" r:id="rId15"/>
    <sheet name="TopOuterTurning" sheetId="16" r:id="rId16"/>
    <sheet name="CenterDifference" sheetId="14" r:id="rId17"/>
    <sheet name="BottomChanfer" sheetId="17" r:id="rId18"/>
    <sheet name="tChanfer" sheetId="13" r:id="rId19"/>
    <sheet name="palette" sheetId="4" r:id="rId20"/>
  </sheets>
  <definedNames>
    <definedName name="_xlnm._FilterDatabase" localSheetId="2" hidden="1">TotalLength!$A$1:$B$1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8" l="1"/>
  <c r="A4" i="28"/>
  <c r="A3" i="28"/>
  <c r="A2" i="28"/>
  <c r="A5" i="27"/>
  <c r="A4" i="27"/>
  <c r="A3" i="27"/>
  <c r="A2" i="27"/>
  <c r="A5" i="26"/>
  <c r="A4" i="26"/>
  <c r="A3" i="26"/>
  <c r="A2" i="26"/>
  <c r="A4" i="25"/>
  <c r="A3" i="25"/>
  <c r="A2" i="25"/>
  <c r="A3" i="10"/>
  <c r="A4" i="10"/>
  <c r="A5" i="10"/>
  <c r="A2" i="10"/>
  <c r="A8" i="22"/>
  <c r="A2" i="22"/>
  <c r="A3" i="22"/>
  <c r="A11" i="22"/>
  <c r="A10" i="22"/>
  <c r="A4" i="22"/>
  <c r="A5" i="22"/>
  <c r="A6" i="22"/>
  <c r="A9" i="22"/>
  <c r="A7" i="22"/>
  <c r="A12" i="22"/>
  <c r="E2" i="20"/>
  <c r="A5" i="21"/>
  <c r="A3" i="21"/>
  <c r="A4" i="21"/>
  <c r="A2" i="21"/>
  <c r="A4" i="9"/>
  <c r="A3" i="9"/>
  <c r="A2" i="9"/>
  <c r="A13" i="19"/>
  <c r="A6" i="19"/>
  <c r="A7" i="19"/>
  <c r="A8" i="19"/>
  <c r="A9" i="19"/>
  <c r="A10" i="19"/>
  <c r="A11" i="19"/>
  <c r="A12" i="19"/>
  <c r="A3" i="19"/>
  <c r="A4" i="19"/>
  <c r="A5" i="19"/>
  <c r="A2" i="19"/>
  <c r="C2" i="4"/>
  <c r="C3" i="4"/>
  <c r="C4" i="4"/>
</calcChain>
</file>

<file path=xl/sharedStrings.xml><?xml version="1.0" encoding="utf-8"?>
<sst xmlns="http://schemas.openxmlformats.org/spreadsheetml/2006/main" count="155" uniqueCount="134">
  <si>
    <t>#haridashi</t>
    <phoneticPr fontId="1"/>
  </si>
  <si>
    <t>#length</t>
    <phoneticPr fontId="1"/>
  </si>
  <si>
    <t>#fixedPoint</t>
    <phoneticPr fontId="1"/>
  </si>
  <si>
    <t>#fixingHight</t>
    <phoneticPr fontId="1"/>
  </si>
  <si>
    <t>#fixingWidth</t>
    <phoneticPr fontId="1"/>
  </si>
  <si>
    <t>#palette</t>
    <phoneticPr fontId="1"/>
  </si>
  <si>
    <t>#fixedPointBX</t>
    <phoneticPr fontId="1"/>
  </si>
  <si>
    <t>#fixedPointTX</t>
    <phoneticPr fontId="1"/>
  </si>
  <si>
    <t>bot外C面取角</t>
    <rPh sb="3" eb="4">
      <t>ソト</t>
    </rPh>
    <rPh sb="5" eb="7">
      <t>メント</t>
    </rPh>
    <rPh sb="7" eb="8">
      <t>カド</t>
    </rPh>
    <phoneticPr fontId="1"/>
  </si>
  <si>
    <t>bot外R面取</t>
    <rPh sb="3" eb="4">
      <t>ソト</t>
    </rPh>
    <rPh sb="5" eb="7">
      <t>メント</t>
    </rPh>
    <phoneticPr fontId="1"/>
  </si>
  <si>
    <t>bot外C面取</t>
    <rPh sb="3" eb="4">
      <t>ソト</t>
    </rPh>
    <rPh sb="5" eb="7">
      <t>メント</t>
    </rPh>
    <phoneticPr fontId="1"/>
  </si>
  <si>
    <t>bot内R面取</t>
    <rPh sb="3" eb="4">
      <t>ウチ</t>
    </rPh>
    <rPh sb="5" eb="7">
      <t>メント</t>
    </rPh>
    <phoneticPr fontId="1"/>
  </si>
  <si>
    <t>bot内C面取</t>
    <rPh sb="3" eb="4">
      <t>ウチ</t>
    </rPh>
    <rPh sb="5" eb="7">
      <t>メント</t>
    </rPh>
    <phoneticPr fontId="1"/>
  </si>
  <si>
    <t>bot内面取角</t>
    <rPh sb="3" eb="4">
      <t>ウチ</t>
    </rPh>
    <rPh sb="4" eb="6">
      <t>メント</t>
    </rPh>
    <rPh sb="6" eb="7">
      <t>カク</t>
    </rPh>
    <phoneticPr fontId="1"/>
  </si>
  <si>
    <t>top外R面取</t>
    <rPh sb="3" eb="4">
      <t>ソト</t>
    </rPh>
    <rPh sb="5" eb="7">
      <t>メント</t>
    </rPh>
    <phoneticPr fontId="1"/>
  </si>
  <si>
    <t>top外C面取</t>
    <rPh sb="3" eb="4">
      <t>ソト</t>
    </rPh>
    <rPh sb="5" eb="7">
      <t>メント</t>
    </rPh>
    <phoneticPr fontId="1"/>
  </si>
  <si>
    <t>top内R面取</t>
    <rPh sb="3" eb="4">
      <t>ウチ</t>
    </rPh>
    <rPh sb="5" eb="7">
      <t>メント</t>
    </rPh>
    <phoneticPr fontId="1"/>
  </si>
  <si>
    <t>top内C面取</t>
    <rPh sb="3" eb="4">
      <t>ウチ</t>
    </rPh>
    <rPh sb="5" eb="7">
      <t>メント</t>
    </rPh>
    <phoneticPr fontId="1"/>
  </si>
  <si>
    <t>top内面取角</t>
    <rPh sb="3" eb="4">
      <t>ウチ</t>
    </rPh>
    <rPh sb="4" eb="6">
      <t>メント</t>
    </rPh>
    <rPh sb="6" eb="7">
      <t>カク</t>
    </rPh>
    <phoneticPr fontId="1"/>
  </si>
  <si>
    <t>めっき</t>
    <phoneticPr fontId="1"/>
  </si>
  <si>
    <t>内面溝-端距離</t>
    <rPh sb="0" eb="2">
      <t>ナイメン</t>
    </rPh>
    <rPh sb="2" eb="3">
      <t>ミゾ</t>
    </rPh>
    <rPh sb="4" eb="5">
      <t>タン</t>
    </rPh>
    <rPh sb="5" eb="7">
      <t>キョリ</t>
    </rPh>
    <phoneticPr fontId="1"/>
  </si>
  <si>
    <t>内面溝Zピッチ</t>
    <rPh sb="0" eb="2">
      <t>ナイメン</t>
    </rPh>
    <rPh sb="2" eb="3">
      <t>ミゾ</t>
    </rPh>
    <phoneticPr fontId="1"/>
  </si>
  <si>
    <t>内面溝Xピッチ</t>
    <rPh sb="0" eb="2">
      <t>ナイメン</t>
    </rPh>
    <rPh sb="2" eb="3">
      <t>ミゾ</t>
    </rPh>
    <phoneticPr fontId="1"/>
  </si>
  <si>
    <t>内面溝奇数列長</t>
    <rPh sb="0" eb="3">
      <t>ナイメン</t>
    </rPh>
    <rPh sb="3" eb="5">
      <t>キスウ</t>
    </rPh>
    <rPh sb="5" eb="6">
      <t>レツ</t>
    </rPh>
    <rPh sb="6" eb="7">
      <t>チョウ</t>
    </rPh>
    <phoneticPr fontId="1"/>
  </si>
  <si>
    <t>内面溝偶数列長</t>
    <rPh sb="0" eb="3">
      <t>ナイメン</t>
    </rPh>
    <rPh sb="3" eb="5">
      <t>グウスウ</t>
    </rPh>
    <rPh sb="5" eb="6">
      <t>レツ</t>
    </rPh>
    <rPh sb="6" eb="7">
      <t>チョウ</t>
    </rPh>
    <phoneticPr fontId="1"/>
  </si>
  <si>
    <t>内面溝列数</t>
    <rPh sb="0" eb="2">
      <t>ナイメン</t>
    </rPh>
    <rPh sb="2" eb="3">
      <t>ミゾ</t>
    </rPh>
    <rPh sb="3" eb="5">
      <t>レツスウ</t>
    </rPh>
    <phoneticPr fontId="1"/>
  </si>
  <si>
    <t>内面溝R</t>
    <rPh sb="0" eb="2">
      <t>ナイメン</t>
    </rPh>
    <rPh sb="2" eb="3">
      <t>ミゾ</t>
    </rPh>
    <phoneticPr fontId="1"/>
  </si>
  <si>
    <t>TotalLength</t>
    <phoneticPr fontId="1"/>
  </si>
  <si>
    <t>TL+Tolerance</t>
    <phoneticPr fontId="1"/>
  </si>
  <si>
    <t>TL-Tolerance</t>
    <phoneticPr fontId="1"/>
  </si>
  <si>
    <t>TopAllocation</t>
    <phoneticPr fontId="1"/>
  </si>
  <si>
    <t>BottomAllocation</t>
    <phoneticPr fontId="1"/>
  </si>
  <si>
    <t>SMP_ID</t>
    <phoneticPr fontId="1"/>
  </si>
  <si>
    <t>Revision_ID</t>
    <phoneticPr fontId="1"/>
  </si>
  <si>
    <t>Allocation_ID</t>
    <phoneticPr fontId="1"/>
  </si>
  <si>
    <t>OuterDiameter_ID</t>
    <phoneticPr fontId="1"/>
  </si>
  <si>
    <t>InnerDiameter_ID</t>
    <phoneticPr fontId="1"/>
  </si>
  <si>
    <t>Taper_ID</t>
    <phoneticPr fontId="1"/>
  </si>
  <si>
    <t>e937</t>
    <phoneticPr fontId="1"/>
  </si>
  <si>
    <t>KeyPosition</t>
    <phoneticPr fontId="1"/>
  </si>
  <si>
    <t>KeyPos+Tolerance</t>
    <phoneticPr fontId="1"/>
  </si>
  <si>
    <t>KeyPos-Tolerance</t>
    <phoneticPr fontId="1"/>
  </si>
  <si>
    <t>KeyWidth</t>
    <phoneticPr fontId="1"/>
  </si>
  <si>
    <t>KeyWidth+Tolerance</t>
    <phoneticPr fontId="1"/>
  </si>
  <si>
    <t>BottomOuterTuning_ID</t>
    <phoneticPr fontId="1"/>
  </si>
  <si>
    <t>BottomASetTunedThickness</t>
    <phoneticPr fontId="1"/>
  </si>
  <si>
    <t>ACKeyDiameter</t>
    <phoneticPr fontId="1"/>
  </si>
  <si>
    <t>ACKeyDiameter+Tolerance</t>
    <phoneticPr fontId="1"/>
  </si>
  <si>
    <t>ACKeyDiameter-Tolerance</t>
    <phoneticPr fontId="1"/>
  </si>
  <si>
    <t>BDKeyDiameter</t>
    <phoneticPr fontId="1"/>
  </si>
  <si>
    <t>BDKeyDiameter+Tolerance</t>
    <phoneticPr fontId="1"/>
  </si>
  <si>
    <t>BDKeyDiameter-Tolerance</t>
    <phoneticPr fontId="1"/>
  </si>
  <si>
    <t>ACIDTop+Tolerance</t>
    <phoneticPr fontId="1"/>
  </si>
  <si>
    <t>ACIDACTop-Tolerance</t>
    <phoneticPr fontId="1"/>
  </si>
  <si>
    <t>ACIDBottom+Tolerance</t>
    <phoneticPr fontId="1"/>
  </si>
  <si>
    <t>ACIDACBottom-Tolerance</t>
    <phoneticPr fontId="1"/>
  </si>
  <si>
    <t>ACOD</t>
    <phoneticPr fontId="1"/>
  </si>
  <si>
    <t>ACOD+Tolerance</t>
    <phoneticPr fontId="1"/>
  </si>
  <si>
    <t>ACOD-Tolerance</t>
    <phoneticPr fontId="1"/>
  </si>
  <si>
    <t>BDOD</t>
    <phoneticPr fontId="1"/>
  </si>
  <si>
    <t>BDOD+Tolerance</t>
    <phoneticPr fontId="1"/>
  </si>
  <si>
    <t>BDOD-Tolerance</t>
    <phoneticPr fontId="1"/>
  </si>
  <si>
    <t>Curvature</t>
    <phoneticPr fontId="1"/>
  </si>
  <si>
    <t>Prg_ID</t>
    <phoneticPr fontId="1"/>
  </si>
  <si>
    <t>BottomACTurnedDiameter</t>
    <phoneticPr fontId="1"/>
  </si>
  <si>
    <t>BottomACTD+Tolerance</t>
    <phoneticPr fontId="1"/>
  </si>
  <si>
    <t>BottomACTD-Tolerance</t>
    <phoneticPr fontId="1"/>
  </si>
  <si>
    <t>BottomBDTurnedDiameter</t>
    <phoneticPr fontId="1"/>
  </si>
  <si>
    <t>BottomBDTD+Tolerance</t>
    <phoneticPr fontId="1"/>
  </si>
  <si>
    <t>BottomBDTD-Tolerance</t>
    <phoneticPr fontId="1"/>
  </si>
  <si>
    <t>BottomTurnedLength</t>
    <phoneticPr fontId="1"/>
  </si>
  <si>
    <t>BottomTurnedLength+Tolerance</t>
    <phoneticPr fontId="1"/>
  </si>
  <si>
    <t>BottomTurnedLength-Tolerance</t>
    <phoneticPr fontId="1"/>
  </si>
  <si>
    <t>BottomTurnedR</t>
    <phoneticPr fontId="1"/>
  </si>
  <si>
    <t>TopOuterTuning_ID</t>
  </si>
  <si>
    <t>TopASetTunedThickness</t>
  </si>
  <si>
    <t>TopACTurnedDiameter</t>
  </si>
  <si>
    <t>TopACTD+Tolerance</t>
  </si>
  <si>
    <t>TopACTD-Tolerance</t>
  </si>
  <si>
    <t>TopBDTurnedDiameter</t>
  </si>
  <si>
    <t>TopBDTD+Tolerance</t>
  </si>
  <si>
    <t>TopBDTD-Tolerance</t>
  </si>
  <si>
    <t>TopTurnedLength</t>
  </si>
  <si>
    <t>TopTurnedLength+Tolerance</t>
  </si>
  <si>
    <t>TopTurnedLength-Tolerance</t>
  </si>
  <si>
    <t>TopTurnedR</t>
  </si>
  <si>
    <t>TopIDR</t>
    <phoneticPr fontId="1"/>
  </si>
  <si>
    <t>BottomIDR</t>
    <phoneticPr fontId="1"/>
  </si>
  <si>
    <t>CenterDifference</t>
    <phoneticPr fontId="1"/>
  </si>
  <si>
    <t>CD+Tolerance</t>
    <phoneticPr fontId="1"/>
  </si>
  <si>
    <t>CD-Tolerance</t>
    <phoneticPr fontId="1"/>
  </si>
  <si>
    <t>CenterDifference_ID</t>
    <phoneticPr fontId="1"/>
  </si>
  <si>
    <t>BottomInnerChanfer_ID</t>
    <phoneticPr fontId="1"/>
  </si>
  <si>
    <t>BottomICLength</t>
    <phoneticPr fontId="1"/>
  </si>
  <si>
    <t>BottomICAngle</t>
    <phoneticPr fontId="1"/>
  </si>
  <si>
    <t>Parts_ID</t>
    <phoneticPr fontId="1"/>
  </si>
  <si>
    <t>Parts</t>
    <phoneticPr fontId="1"/>
  </si>
  <si>
    <t>OuterDiameter</t>
    <phoneticPr fontId="1"/>
  </si>
  <si>
    <t>Taper</t>
    <phoneticPr fontId="1"/>
  </si>
  <si>
    <t>Key</t>
    <phoneticPr fontId="1"/>
  </si>
  <si>
    <t>BottomOuterTurning</t>
    <phoneticPr fontId="1"/>
  </si>
  <si>
    <t>TopOuterTurning</t>
    <phoneticPr fontId="1"/>
  </si>
  <si>
    <t>BottomOuterChanfer</t>
    <phoneticPr fontId="1"/>
  </si>
  <si>
    <t>BottomInnerChanfer</t>
    <phoneticPr fontId="1"/>
  </si>
  <si>
    <t>TopOuterChanfer</t>
    <phoneticPr fontId="1"/>
  </si>
  <si>
    <t>TopInnerChanfer</t>
    <phoneticPr fontId="1"/>
  </si>
  <si>
    <t>Dimple</t>
    <phoneticPr fontId="1"/>
  </si>
  <si>
    <t>KeyTypes_ID</t>
    <phoneticPr fontId="1"/>
  </si>
  <si>
    <t>Types</t>
    <phoneticPr fontId="1"/>
  </si>
  <si>
    <t>CurvertureCenter</t>
    <phoneticPr fontId="1"/>
  </si>
  <si>
    <t>FaceASetKeyDepth</t>
    <phoneticPr fontId="1"/>
  </si>
  <si>
    <t>R</t>
    <phoneticPr fontId="1"/>
  </si>
  <si>
    <t>C</t>
    <phoneticPr fontId="1"/>
  </si>
  <si>
    <t>Rectangle</t>
    <phoneticPr fontId="1"/>
  </si>
  <si>
    <t>OnlyBD</t>
    <phoneticPr fontId="1"/>
  </si>
  <si>
    <t>TotalLength_ID</t>
    <phoneticPr fontId="1"/>
  </si>
  <si>
    <t>OuterCutTypes_ID</t>
    <phoneticPr fontId="1"/>
  </si>
  <si>
    <t>OuterCutTypes</t>
    <phoneticPr fontId="1"/>
  </si>
  <si>
    <t>none</t>
    <phoneticPr fontId="1"/>
  </si>
  <si>
    <t>both</t>
    <phoneticPr fontId="1"/>
  </si>
  <si>
    <t>only bottom</t>
    <phoneticPr fontId="1"/>
  </si>
  <si>
    <t>only top</t>
    <phoneticPr fontId="1"/>
  </si>
  <si>
    <t>KeyCenterTypes_ID</t>
    <phoneticPr fontId="1"/>
  </si>
  <si>
    <t>OuterCutCenter</t>
    <phoneticPr fontId="1"/>
  </si>
  <si>
    <t>KCASetKeyDepth_ID</t>
    <phoneticPr fontId="1"/>
  </si>
  <si>
    <t>KeyDepth</t>
    <phoneticPr fontId="1"/>
  </si>
  <si>
    <t>KD+Tolerance</t>
    <phoneticPr fontId="1"/>
  </si>
  <si>
    <t>KD-Tolerance</t>
    <phoneticPr fontId="1"/>
  </si>
  <si>
    <t>KeyTypesR_ID</t>
    <phoneticPr fontId="1"/>
  </si>
  <si>
    <t>KeyTypesC_ID</t>
    <phoneticPr fontId="1"/>
  </si>
  <si>
    <t>KeyBDDiameter_ID</t>
    <phoneticPr fontId="1"/>
  </si>
  <si>
    <t>KeyBDDiameter</t>
    <phoneticPr fontId="1"/>
  </si>
  <si>
    <t>KeyBDDiameter+Tolerance</t>
    <phoneticPr fontId="1"/>
  </si>
  <si>
    <t>KeyBDDiameter-Tolerance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</si>
</sst>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0;General"/>
  </numFmts>
  <fonts count="4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sz val="8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557FFB-0B5A-443D-AB71-C42CDBDC9141}" name="テーブル4" displayName="テーブル4" ref="A1:H4" totalsRowShown="0" headerRowDxfId="9" dataDxfId="8">
  <autoFilter ref="A1:H4" xr:uid="{77557FFB-0B5A-443D-AB71-C42CDBDC9141}"/>
  <tableColumns count="8">
    <tableColumn id="1" xr3:uid="{DADD43D4-3823-4AAF-A2AE-265B1D4A415A}" name="#palette" dataDxfId="7"/>
    <tableColumn id="2" xr3:uid="{73F2BD72-9B36-4BC4-9408-D4D83DAED46B}" name="#length" dataDxfId="6"/>
    <tableColumn id="3" xr3:uid="{256650DF-5A48-4411-8444-32116323383E}" name="#haridashi" dataDxfId="5">
      <calculatedColumnFormula>テーブル4[[#This Row],['#length]]/2</calculatedColumnFormula>
    </tableColumn>
    <tableColumn id="4" xr3:uid="{0D20E067-D4A8-4678-8CF6-EE36EC74070C}" name="#fixedPoint" dataDxfId="4"/>
    <tableColumn id="5" xr3:uid="{254E8622-947D-4A7A-8CC9-9678DAFCBD5D}" name="#fixingHight" dataDxfId="3"/>
    <tableColumn id="6" xr3:uid="{B1AE96B8-72E2-45AB-A65A-28CC5A39F5B0}" name="#fixingWidth" dataDxfId="2"/>
    <tableColumn id="10" xr3:uid="{DDCA0989-DFE4-451A-AFAD-5F50F6B3E5CE}" name="#fixedPointBX" dataDxfId="1"/>
    <tableColumn id="9" xr3:uid="{6AB232C2-8AA1-4BE6-9ED3-FCE0F10D7750}" name="#fixedPointT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37CD-E90B-4A65-9F29-F7EEED152B60}">
  <dimension ref="A1:X2"/>
  <sheetViews>
    <sheetView zoomScaleNormal="100" workbookViewId="0">
      <pane ySplit="1" topLeftCell="A2" activePane="bottomLeft" state="frozen"/>
      <selection pane="bottomLeft" activeCell="E58" sqref="E58"/>
    </sheetView>
  </sheetViews>
  <sheetFormatPr defaultRowHeight="14.25" x14ac:dyDescent="0.4"/>
  <cols>
    <col min="1" max="1" width="6.75" style="3" bestFit="1" customWidth="1"/>
    <col min="2" max="2" width="9.5" style="2" bestFit="1" customWidth="1"/>
    <col min="3" max="3" width="6.25" style="3" bestFit="1" customWidth="1"/>
    <col min="4" max="4" width="8" style="2" bestFit="1" customWidth="1"/>
    <col min="5" max="6" width="9" style="2" bestFit="1" customWidth="1"/>
    <col min="7" max="7" width="10.375" style="2" bestFit="1" customWidth="1"/>
    <col min="8" max="9" width="9" style="2" bestFit="1" customWidth="1"/>
    <col min="10" max="10" width="9.375" style="2" bestFit="1" customWidth="1"/>
    <col min="11" max="12" width="9" style="2" bestFit="1" customWidth="1"/>
    <col min="13" max="13" width="10.375" style="2" bestFit="1" customWidth="1"/>
    <col min="14" max="15" width="9" style="2" bestFit="1" customWidth="1"/>
    <col min="16" max="16" width="9.375" style="2" bestFit="1" customWidth="1"/>
    <col min="17" max="17" width="5.875" style="2" bestFit="1" customWidth="1"/>
    <col min="18" max="18" width="10.625" style="2" bestFit="1" customWidth="1"/>
    <col min="19" max="20" width="11.125" style="2" bestFit="1" customWidth="1"/>
    <col min="21" max="22" width="11.5" style="2" bestFit="1" customWidth="1"/>
    <col min="23" max="23" width="8.625" style="2" bestFit="1" customWidth="1"/>
    <col min="24" max="24" width="6.75" style="2" bestFit="1" customWidth="1"/>
    <col min="25" max="16384" width="9" style="2"/>
  </cols>
  <sheetData>
    <row r="1" spans="1:24" x14ac:dyDescent="0.4">
      <c r="A1" s="6" t="s">
        <v>32</v>
      </c>
      <c r="B1" s="7" t="s">
        <v>33</v>
      </c>
      <c r="C1" s="3" t="s">
        <v>63</v>
      </c>
      <c r="D1" s="2" t="s">
        <v>62</v>
      </c>
      <c r="E1" s="2" t="s">
        <v>9</v>
      </c>
      <c r="F1" s="2" t="s">
        <v>10</v>
      </c>
      <c r="G1" s="2" t="s">
        <v>8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8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</row>
    <row r="2" spans="1:24" x14ac:dyDescent="0.4">
      <c r="A2" s="3">
        <v>1916</v>
      </c>
      <c r="B2" s="2">
        <v>0</v>
      </c>
      <c r="C2" s="3">
        <v>1916</v>
      </c>
      <c r="D2" s="2">
        <v>8922.7000000000007</v>
      </c>
      <c r="F2" s="2">
        <v>4</v>
      </c>
      <c r="G2" s="2">
        <v>15</v>
      </c>
      <c r="I2" s="2">
        <v>10</v>
      </c>
      <c r="J2" s="2">
        <v>15</v>
      </c>
      <c r="L2" s="2">
        <v>1</v>
      </c>
      <c r="M2" s="2">
        <v>45</v>
      </c>
      <c r="O2" s="2">
        <v>45</v>
      </c>
      <c r="P2" s="2">
        <v>45</v>
      </c>
      <c r="Q2" s="2">
        <v>7.0000000000000007E-2</v>
      </c>
      <c r="R2" s="2">
        <v>90</v>
      </c>
      <c r="S2" s="2">
        <v>20</v>
      </c>
      <c r="T2" s="2">
        <v>17</v>
      </c>
      <c r="U2" s="2">
        <v>102</v>
      </c>
      <c r="V2" s="2">
        <v>85</v>
      </c>
      <c r="W2" s="2">
        <v>6</v>
      </c>
      <c r="X2" s="2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0F9D-4D81-4ECF-AFE3-4376B047D3E2}">
  <dimension ref="A1:B1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4.25" x14ac:dyDescent="0.4"/>
  <cols>
    <col min="1" max="1" width="9.5" style="2" bestFit="1" customWidth="1"/>
    <col min="2" max="2" width="16.25" style="2" bestFit="1" customWidth="1"/>
    <col min="3" max="16384" width="9" style="2"/>
  </cols>
  <sheetData>
    <row r="1" spans="1:2" x14ac:dyDescent="0.4">
      <c r="A1" s="7" t="s">
        <v>95</v>
      </c>
      <c r="B1" s="5" t="s">
        <v>96</v>
      </c>
    </row>
    <row r="2" spans="1:2" x14ac:dyDescent="0.4">
      <c r="A2" s="2">
        <f>IF($B2="", "", ROW()-1)</f>
        <v>1</v>
      </c>
      <c r="B2" s="2" t="s">
        <v>27</v>
      </c>
    </row>
    <row r="3" spans="1:2" x14ac:dyDescent="0.4">
      <c r="A3" s="2">
        <f t="shared" ref="A3:A13" si="0">IF($B3="", "", ROW()-1)</f>
        <v>2</v>
      </c>
      <c r="B3" s="2" t="s">
        <v>97</v>
      </c>
    </row>
    <row r="4" spans="1:2" x14ac:dyDescent="0.4">
      <c r="A4" s="2">
        <f t="shared" si="0"/>
        <v>3</v>
      </c>
      <c r="B4" s="2" t="s">
        <v>98</v>
      </c>
    </row>
    <row r="5" spans="1:2" x14ac:dyDescent="0.4">
      <c r="A5" s="2">
        <f t="shared" si="0"/>
        <v>4</v>
      </c>
      <c r="B5" s="2" t="s">
        <v>99</v>
      </c>
    </row>
    <row r="6" spans="1:2" x14ac:dyDescent="0.4">
      <c r="A6" s="2">
        <f t="shared" si="0"/>
        <v>5</v>
      </c>
      <c r="B6" s="2" t="s">
        <v>100</v>
      </c>
    </row>
    <row r="7" spans="1:2" x14ac:dyDescent="0.4">
      <c r="A7" s="2">
        <f t="shared" si="0"/>
        <v>6</v>
      </c>
      <c r="B7" s="2" t="s">
        <v>101</v>
      </c>
    </row>
    <row r="8" spans="1:2" x14ac:dyDescent="0.4">
      <c r="A8" s="2">
        <f t="shared" si="0"/>
        <v>7</v>
      </c>
      <c r="B8" s="2" t="s">
        <v>88</v>
      </c>
    </row>
    <row r="9" spans="1:2" x14ac:dyDescent="0.4">
      <c r="A9" s="2">
        <f t="shared" si="0"/>
        <v>8</v>
      </c>
      <c r="B9" s="2" t="s">
        <v>102</v>
      </c>
    </row>
    <row r="10" spans="1:2" x14ac:dyDescent="0.4">
      <c r="A10" s="2">
        <f t="shared" si="0"/>
        <v>9</v>
      </c>
      <c r="B10" s="2" t="s">
        <v>103</v>
      </c>
    </row>
    <row r="11" spans="1:2" x14ac:dyDescent="0.4">
      <c r="A11" s="2">
        <f t="shared" si="0"/>
        <v>10</v>
      </c>
      <c r="B11" s="2" t="s">
        <v>104</v>
      </c>
    </row>
    <row r="12" spans="1:2" x14ac:dyDescent="0.4">
      <c r="A12" s="2">
        <f t="shared" si="0"/>
        <v>11</v>
      </c>
      <c r="B12" s="2" t="s">
        <v>105</v>
      </c>
    </row>
    <row r="13" spans="1:2" x14ac:dyDescent="0.4">
      <c r="A13" s="2">
        <f t="shared" si="0"/>
        <v>12</v>
      </c>
      <c r="B13" s="2" t="s">
        <v>106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86C3-9D86-4D6F-B1DB-7437A6D9D55C}">
  <dimension ref="A1:D12"/>
  <sheetViews>
    <sheetView workbookViewId="0">
      <selection activeCell="A2" sqref="A2"/>
    </sheetView>
  </sheetViews>
  <sheetFormatPr defaultRowHeight="14.25" x14ac:dyDescent="0.4"/>
  <cols>
    <col min="1" max="1" width="12.125" style="5" bestFit="1" customWidth="1"/>
    <col min="2" max="2" width="9.5" style="5" bestFit="1" customWidth="1"/>
    <col min="3" max="3" width="11" style="5" bestFit="1" customWidth="1"/>
    <col min="4" max="4" width="10.375" style="5" bestFit="1" customWidth="1"/>
    <col min="5" max="16384" width="9" style="5"/>
  </cols>
  <sheetData>
    <row r="1" spans="1:4" x14ac:dyDescent="0.4">
      <c r="A1" s="8" t="s">
        <v>115</v>
      </c>
      <c r="B1" s="5" t="s">
        <v>27</v>
      </c>
      <c r="C1" s="5" t="s">
        <v>28</v>
      </c>
      <c r="D1" s="5" t="s">
        <v>29</v>
      </c>
    </row>
    <row r="2" spans="1:4" x14ac:dyDescent="0.4">
      <c r="A2" s="5">
        <f>IF($B2="", "", ROW()-1)</f>
        <v>1</v>
      </c>
      <c r="B2" s="5">
        <v>1000</v>
      </c>
      <c r="C2" s="5">
        <v>0.5</v>
      </c>
      <c r="D2" s="5">
        <v>-0.5</v>
      </c>
    </row>
    <row r="3" spans="1:4" x14ac:dyDescent="0.4">
      <c r="A3" s="5" t="str">
        <f>IF($B3="", "", ROW()-1)</f>
        <v/>
      </c>
    </row>
    <row r="4" spans="1:4" x14ac:dyDescent="0.4">
      <c r="A4" s="5" t="str">
        <f>IF($B4="", "", ROW()-1)</f>
        <v/>
      </c>
    </row>
    <row r="5" spans="1:4" x14ac:dyDescent="0.4">
      <c r="A5" s="5" t="str">
        <f>IF($B5="", "", ROW()-1)</f>
        <v/>
      </c>
    </row>
    <row r="6" spans="1:4" x14ac:dyDescent="0.4">
      <c r="A6" s="2" t="str">
        <f>IF($B6="", "", ROW()-1)</f>
        <v/>
      </c>
    </row>
    <row r="7" spans="1:4" x14ac:dyDescent="0.4">
      <c r="A7" s="2" t="str">
        <f>IF($B7="", "", ROW()-1)</f>
        <v/>
      </c>
    </row>
    <row r="8" spans="1:4" x14ac:dyDescent="0.4">
      <c r="A8" s="2" t="str">
        <f>IF($B8="", "", ROW()-1)</f>
        <v/>
      </c>
    </row>
    <row r="9" spans="1:4" x14ac:dyDescent="0.4">
      <c r="A9" s="2" t="str">
        <f>IF($B9="", "", ROW()-1)</f>
        <v/>
      </c>
    </row>
    <row r="10" spans="1:4" x14ac:dyDescent="0.4">
      <c r="A10" s="2" t="str">
        <f>IF($B10="", "", ROW()-1)</f>
        <v/>
      </c>
    </row>
    <row r="11" spans="1:4" x14ac:dyDescent="0.4">
      <c r="A11" s="2" t="str">
        <f>IF($B11="", "", ROW()-1)</f>
        <v/>
      </c>
    </row>
    <row r="12" spans="1:4" x14ac:dyDescent="0.4">
      <c r="A12" s="2" t="str">
        <f>IF($B12="", "", ROW()-1)</f>
        <v/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5901-42DA-4B3A-BE02-DEFA06DC535A}">
  <sheetPr codeName="Sheet4"/>
  <dimension ref="A1:G12"/>
  <sheetViews>
    <sheetView workbookViewId="0">
      <selection activeCell="E3" sqref="E3"/>
    </sheetView>
  </sheetViews>
  <sheetFormatPr defaultRowHeight="14.25" x14ac:dyDescent="0.4"/>
  <cols>
    <col min="1" max="1" width="6.75" style="3" bestFit="1" customWidth="1"/>
    <col min="2" max="3" width="9.5" style="2" bestFit="1" customWidth="1"/>
    <col min="4" max="4" width="12.125" style="5" bestFit="1" customWidth="1"/>
    <col min="5" max="5" width="10.5" style="5" bestFit="1" customWidth="1"/>
    <col min="6" max="6" width="10.875" style="2" bestFit="1" customWidth="1"/>
    <col min="7" max="7" width="13.5" style="2" bestFit="1" customWidth="1"/>
    <col min="8" max="16384" width="9" style="5"/>
  </cols>
  <sheetData>
    <row r="1" spans="1:7" x14ac:dyDescent="0.4">
      <c r="A1" s="6" t="s">
        <v>32</v>
      </c>
      <c r="B1" s="7" t="s">
        <v>33</v>
      </c>
      <c r="C1" s="7" t="s">
        <v>95</v>
      </c>
      <c r="D1" s="8" t="s">
        <v>115</v>
      </c>
      <c r="E1" s="8" t="s">
        <v>34</v>
      </c>
      <c r="F1" s="2" t="s">
        <v>30</v>
      </c>
      <c r="G1" s="2" t="s">
        <v>31</v>
      </c>
    </row>
    <row r="2" spans="1:7" x14ac:dyDescent="0.4">
      <c r="A2" s="3">
        <v>1916</v>
      </c>
      <c r="B2" s="2">
        <v>0</v>
      </c>
      <c r="C2" s="2">
        <v>1</v>
      </c>
      <c r="D2" s="5">
        <v>1</v>
      </c>
      <c r="E2" s="5">
        <v>1</v>
      </c>
      <c r="F2" s="2">
        <v>400</v>
      </c>
      <c r="G2" s="2">
        <v>600</v>
      </c>
    </row>
    <row r="6" spans="1:7" x14ac:dyDescent="0.4">
      <c r="D6" s="2"/>
    </row>
    <row r="7" spans="1:7" x14ac:dyDescent="0.4">
      <c r="D7" s="2"/>
    </row>
    <row r="8" spans="1:7" x14ac:dyDescent="0.4">
      <c r="D8" s="2"/>
    </row>
    <row r="9" spans="1:7" x14ac:dyDescent="0.4">
      <c r="D9" s="2"/>
    </row>
    <row r="10" spans="1:7" x14ac:dyDescent="0.4">
      <c r="D10" s="2"/>
    </row>
    <row r="11" spans="1:7" x14ac:dyDescent="0.4">
      <c r="D11" s="2"/>
    </row>
    <row r="12" spans="1:7" x14ac:dyDescent="0.4">
      <c r="D12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A8CB-F726-41E1-9222-C0656F0B5520}">
  <sheetPr codeName="Sheet6"/>
  <dimension ref="A1:I2"/>
  <sheetViews>
    <sheetView workbookViewId="0">
      <selection activeCell="G3" sqref="G3"/>
    </sheetView>
  </sheetViews>
  <sheetFormatPr defaultRowHeight="14.25" x14ac:dyDescent="0.4"/>
  <cols>
    <col min="1" max="1" width="6.75" style="3" bestFit="1" customWidth="1"/>
    <col min="2" max="2" width="9.5" style="2" bestFit="1" customWidth="1"/>
    <col min="3" max="3" width="14.125" style="2" bestFit="1" customWidth="1"/>
    <col min="4" max="4" width="5.25" style="2" bestFit="1" customWidth="1"/>
    <col min="5" max="5" width="13.375" style="2" bestFit="1" customWidth="1"/>
    <col min="6" max="6" width="12.75" style="2" bestFit="1" customWidth="1"/>
    <col min="7" max="7" width="5.375" style="2" bestFit="1" customWidth="1"/>
    <col min="8" max="8" width="13.5" style="2" bestFit="1" customWidth="1"/>
    <col min="9" max="9" width="12.875" style="2" bestFit="1" customWidth="1"/>
    <col min="10" max="16384" width="9" style="2"/>
  </cols>
  <sheetData>
    <row r="1" spans="1:9" x14ac:dyDescent="0.4">
      <c r="A1" s="6" t="s">
        <v>32</v>
      </c>
      <c r="B1" s="7" t="s">
        <v>33</v>
      </c>
      <c r="C1" s="7" t="s">
        <v>35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</row>
    <row r="2" spans="1:9" x14ac:dyDescent="0.4">
      <c r="A2" s="3">
        <v>1916</v>
      </c>
      <c r="B2" s="2">
        <v>0</v>
      </c>
      <c r="C2" s="2">
        <v>1</v>
      </c>
      <c r="D2" s="2">
        <v>185</v>
      </c>
      <c r="E2" s="2">
        <v>0.25</v>
      </c>
      <c r="F2" s="2">
        <v>-0.25</v>
      </c>
      <c r="G2" s="2">
        <v>183</v>
      </c>
      <c r="H2" s="2">
        <v>0.25</v>
      </c>
      <c r="I2" s="2">
        <v>-0.25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45E2-AC36-4696-B734-6CAA5ECA99CA}">
  <sheetPr codeName="Sheet7"/>
  <dimension ref="A1:J2"/>
  <sheetViews>
    <sheetView workbookViewId="0">
      <selection activeCell="D1" sqref="D1"/>
    </sheetView>
  </sheetViews>
  <sheetFormatPr defaultRowHeight="14.25" x14ac:dyDescent="0.4"/>
  <cols>
    <col min="1" max="1" width="6.75" style="3" bestFit="1" customWidth="1"/>
    <col min="2" max="2" width="9.5" style="2" bestFit="1" customWidth="1"/>
    <col min="3" max="3" width="14" style="2" bestFit="1" customWidth="1"/>
    <col min="4" max="4" width="7.75" style="2" bestFit="1" customWidth="1"/>
    <col min="5" max="5" width="6.625" style="2" bestFit="1" customWidth="1"/>
    <col min="6" max="6" width="9" style="2" bestFit="1" customWidth="1"/>
    <col min="7" max="7" width="15.625" style="2" bestFit="1" customWidth="1"/>
    <col min="8" max="8" width="17.125" style="2" bestFit="1" customWidth="1"/>
    <col min="9" max="9" width="18.375" style="2" bestFit="1" customWidth="1"/>
    <col min="10" max="10" width="19.75" style="2" bestFit="1" customWidth="1"/>
    <col min="11" max="16384" width="9" style="2"/>
  </cols>
  <sheetData>
    <row r="1" spans="1:10" x14ac:dyDescent="0.4">
      <c r="A1" s="6" t="s">
        <v>32</v>
      </c>
      <c r="B1" s="7" t="s">
        <v>33</v>
      </c>
      <c r="C1" s="7" t="s">
        <v>36</v>
      </c>
      <c r="D1" s="2" t="s">
        <v>37</v>
      </c>
      <c r="E1" s="2" t="s">
        <v>86</v>
      </c>
      <c r="F1" s="2" t="s">
        <v>87</v>
      </c>
      <c r="G1" s="2" t="s">
        <v>52</v>
      </c>
      <c r="H1" s="2" t="s">
        <v>53</v>
      </c>
      <c r="I1" s="2" t="s">
        <v>54</v>
      </c>
      <c r="J1" s="2" t="s">
        <v>55</v>
      </c>
    </row>
    <row r="2" spans="1:10" x14ac:dyDescent="0.4">
      <c r="A2" s="3">
        <v>1916</v>
      </c>
      <c r="B2" s="2">
        <v>0</v>
      </c>
      <c r="C2" s="2">
        <v>1</v>
      </c>
      <c r="D2" s="2" t="s">
        <v>38</v>
      </c>
      <c r="E2" s="2">
        <v>4.5</v>
      </c>
      <c r="F2" s="2">
        <v>3.5</v>
      </c>
      <c r="G2" s="2">
        <v>0</v>
      </c>
      <c r="H2" s="2">
        <v>0</v>
      </c>
      <c r="I2" s="2">
        <v>0.3</v>
      </c>
      <c r="J2" s="2">
        <v>-0.3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FD97-47F0-41AE-B416-1D1DA2EB4DEE}">
  <sheetPr codeName="Sheet8"/>
  <dimension ref="A1:B4"/>
  <sheetViews>
    <sheetView workbookViewId="0"/>
  </sheetViews>
  <sheetFormatPr defaultRowHeight="14.25" x14ac:dyDescent="0.4"/>
  <cols>
    <col min="1" max="1" width="15" style="2" bestFit="1" customWidth="1"/>
    <col min="2" max="2" width="14.25" style="2" bestFit="1" customWidth="1"/>
    <col min="3" max="16384" width="9" style="2"/>
  </cols>
  <sheetData>
    <row r="1" spans="1:2" x14ac:dyDescent="0.4">
      <c r="A1" s="7" t="s">
        <v>122</v>
      </c>
      <c r="B1" s="2" t="s">
        <v>108</v>
      </c>
    </row>
    <row r="2" spans="1:2" x14ac:dyDescent="0.4">
      <c r="A2" s="2">
        <f>IF($B2="", "", ROW()-1)</f>
        <v>1</v>
      </c>
      <c r="B2" s="2" t="s">
        <v>109</v>
      </c>
    </row>
    <row r="3" spans="1:2" x14ac:dyDescent="0.4">
      <c r="A3" s="2">
        <f>IF($B3="", "", ROW()-1)</f>
        <v>2</v>
      </c>
      <c r="B3" s="2" t="s">
        <v>123</v>
      </c>
    </row>
    <row r="4" spans="1:2" x14ac:dyDescent="0.4">
      <c r="A4" s="2">
        <f>IF($B4="", "", ROW()-1)</f>
        <v>3</v>
      </c>
      <c r="B4" s="2" t="s">
        <v>110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DC11-2936-4035-8C59-98CC73DDFF29}">
  <dimension ref="A1:D4"/>
  <sheetViews>
    <sheetView workbookViewId="0">
      <selection activeCell="A2" sqref="A2"/>
    </sheetView>
  </sheetViews>
  <sheetFormatPr defaultRowHeight="14.25" x14ac:dyDescent="0.4"/>
  <cols>
    <col min="1" max="1" width="15.5" style="2" bestFit="1" customWidth="1"/>
    <col min="2" max="2" width="7.875" style="2" bestFit="1" customWidth="1"/>
    <col min="3" max="3" width="11.25" style="2" bestFit="1" customWidth="1"/>
    <col min="4" max="4" width="10.625" style="2" bestFit="1" customWidth="1"/>
    <col min="5" max="16384" width="9" style="2"/>
  </cols>
  <sheetData>
    <row r="1" spans="1:4" x14ac:dyDescent="0.4">
      <c r="A1" s="7" t="s">
        <v>124</v>
      </c>
      <c r="B1" s="2" t="s">
        <v>125</v>
      </c>
      <c r="C1" s="2" t="s">
        <v>126</v>
      </c>
      <c r="D1" s="2" t="s">
        <v>127</v>
      </c>
    </row>
    <row r="2" spans="1:4" x14ac:dyDescent="0.4">
      <c r="A2" s="2" t="str">
        <f>IF($B2="", "", ROW()-1)</f>
        <v/>
      </c>
    </row>
    <row r="3" spans="1:4" x14ac:dyDescent="0.4">
      <c r="A3" s="2" t="str">
        <f>IF($B3="", "", ROW()-1)</f>
        <v/>
      </c>
    </row>
    <row r="4" spans="1:4" x14ac:dyDescent="0.4">
      <c r="A4" s="2" t="str">
        <f>IF($B4="", "", ROW()-1)</f>
        <v/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6E29-F41B-4D54-8786-4D64657F305B}">
  <dimension ref="A1:B5"/>
  <sheetViews>
    <sheetView workbookViewId="0"/>
  </sheetViews>
  <sheetFormatPr defaultRowHeight="14.25" x14ac:dyDescent="0.4"/>
  <cols>
    <col min="1" max="1" width="10.125" style="2" bestFit="1" customWidth="1"/>
    <col min="2" max="2" width="8.125" style="2" bestFit="1" customWidth="1"/>
    <col min="3" max="16384" width="9" style="2"/>
  </cols>
  <sheetData>
    <row r="1" spans="1:2" x14ac:dyDescent="0.4">
      <c r="A1" s="7" t="s">
        <v>107</v>
      </c>
      <c r="B1" s="2" t="s">
        <v>108</v>
      </c>
    </row>
    <row r="2" spans="1:2" x14ac:dyDescent="0.4">
      <c r="A2" s="2">
        <f>IF($B2="", "", ROW()-1)</f>
        <v>1</v>
      </c>
      <c r="B2" s="2" t="s">
        <v>111</v>
      </c>
    </row>
    <row r="3" spans="1:2" x14ac:dyDescent="0.4">
      <c r="A3" s="2">
        <f t="shared" ref="A3:A4" si="0">IF($B3="", "", ROW()-1)</f>
        <v>2</v>
      </c>
      <c r="B3" s="2" t="s">
        <v>112</v>
      </c>
    </row>
    <row r="4" spans="1:2" x14ac:dyDescent="0.4">
      <c r="A4" s="2">
        <f t="shared" si="0"/>
        <v>3</v>
      </c>
      <c r="B4" s="2" t="s">
        <v>113</v>
      </c>
    </row>
    <row r="5" spans="1:2" x14ac:dyDescent="0.4">
      <c r="A5" s="2">
        <f>IF($B5="", "", ROW()-1)</f>
        <v>4</v>
      </c>
      <c r="B5" s="2" t="s">
        <v>114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6E80-53AE-4BF0-86F2-58FC702C6A01}">
  <dimension ref="A1:B5"/>
  <sheetViews>
    <sheetView workbookViewId="0"/>
  </sheetViews>
  <sheetFormatPr defaultRowHeight="14.25" x14ac:dyDescent="0.4"/>
  <cols>
    <col min="1" max="1" width="11.25" style="2" bestFit="1" customWidth="1"/>
    <col min="2" max="2" width="3.25" style="2" bestFit="1" customWidth="1"/>
    <col min="3" max="16384" width="9" style="2"/>
  </cols>
  <sheetData>
    <row r="1" spans="1:2" x14ac:dyDescent="0.4">
      <c r="A1" s="7" t="s">
        <v>128</v>
      </c>
      <c r="B1" s="2" t="s">
        <v>111</v>
      </c>
    </row>
    <row r="2" spans="1:2" x14ac:dyDescent="0.4">
      <c r="A2" s="2">
        <f>IF($B2="", "", ROW()-1)</f>
        <v>1</v>
      </c>
      <c r="B2" s="2">
        <v>14</v>
      </c>
    </row>
    <row r="3" spans="1:2" x14ac:dyDescent="0.4">
      <c r="A3" s="2" t="str">
        <f t="shared" ref="A3:A4" si="0">IF($B3="", "", ROW()-1)</f>
        <v/>
      </c>
    </row>
    <row r="4" spans="1:2" x14ac:dyDescent="0.4">
      <c r="A4" s="2" t="str">
        <f t="shared" si="0"/>
        <v/>
      </c>
    </row>
    <row r="5" spans="1:2" x14ac:dyDescent="0.4">
      <c r="A5" s="2" t="str">
        <f>IF($B5="", "", ROW()-1)</f>
        <v/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399F-A6DF-401B-841C-28572D04A751}">
  <dimension ref="A1:B5"/>
  <sheetViews>
    <sheetView workbookViewId="0"/>
  </sheetViews>
  <sheetFormatPr defaultRowHeight="14.25" x14ac:dyDescent="0.4"/>
  <cols>
    <col min="1" max="1" width="11.125" style="2" bestFit="1" customWidth="1"/>
    <col min="2" max="2" width="2.375" style="2" bestFit="1" customWidth="1"/>
    <col min="3" max="16384" width="9" style="2"/>
  </cols>
  <sheetData>
    <row r="1" spans="1:2" x14ac:dyDescent="0.4">
      <c r="A1" s="7" t="s">
        <v>129</v>
      </c>
      <c r="B1" s="2" t="s">
        <v>112</v>
      </c>
    </row>
    <row r="2" spans="1:2" x14ac:dyDescent="0.4">
      <c r="A2" s="2" t="str">
        <f>IF($B2="", "", ROW()-1)</f>
        <v/>
      </c>
    </row>
    <row r="3" spans="1:2" x14ac:dyDescent="0.4">
      <c r="A3" s="2" t="str">
        <f t="shared" ref="A3:A4" si="0">IF($B3="", "", ROW()-1)</f>
        <v/>
      </c>
    </row>
    <row r="4" spans="1:2" x14ac:dyDescent="0.4">
      <c r="A4" s="2" t="str">
        <f t="shared" si="0"/>
        <v/>
      </c>
    </row>
    <row r="5" spans="1:2" x14ac:dyDescent="0.4">
      <c r="A5" s="2" t="str">
        <f>IF($B5="", "", ROW()-1)</f>
        <v/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32CE-081E-434A-9DB7-47C93087F992}">
  <dimension ref="A1:D5"/>
  <sheetViews>
    <sheetView tabSelected="1" workbookViewId="0">
      <selection activeCell="D6" sqref="D6"/>
    </sheetView>
  </sheetViews>
  <sheetFormatPr defaultRowHeight="14.25" x14ac:dyDescent="0.4"/>
  <cols>
    <col min="1" max="1" width="14.75" style="2" bestFit="1" customWidth="1"/>
    <col min="2" max="2" width="12.125" style="2" bestFit="1" customWidth="1"/>
    <col min="3" max="3" width="20.625" style="2" bestFit="1" customWidth="1"/>
    <col min="4" max="4" width="20.125" style="2" bestFit="1" customWidth="1"/>
    <col min="5" max="16384" width="9" style="2"/>
  </cols>
  <sheetData>
    <row r="1" spans="1:4" x14ac:dyDescent="0.4">
      <c r="A1" s="7" t="s">
        <v>130</v>
      </c>
      <c r="B1" s="2" t="s">
        <v>131</v>
      </c>
      <c r="C1" s="2" t="s">
        <v>132</v>
      </c>
      <c r="D1" s="2" t="s">
        <v>133</v>
      </c>
    </row>
    <row r="2" spans="1:4" x14ac:dyDescent="0.4">
      <c r="A2" s="2" t="str">
        <f>IF($B2="", "", ROW()-1)</f>
        <v/>
      </c>
    </row>
    <row r="3" spans="1:4" x14ac:dyDescent="0.4">
      <c r="A3" s="2" t="str">
        <f t="shared" ref="A3:A4" si="0">IF($B3="", "", ROW()-1)</f>
        <v/>
      </c>
    </row>
    <row r="4" spans="1:4" x14ac:dyDescent="0.4">
      <c r="A4" s="2" t="str">
        <f t="shared" si="0"/>
        <v/>
      </c>
    </row>
    <row r="5" spans="1:4" x14ac:dyDescent="0.4">
      <c r="A5" s="2" t="str">
        <f>IF($B5="", "", ROW()-1)</f>
        <v/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2E6B-52A3-44D7-AF8F-5801E19C733C}">
  <dimension ref="A1:R2"/>
  <sheetViews>
    <sheetView workbookViewId="0">
      <selection activeCell="Q1" sqref="Q1"/>
    </sheetView>
  </sheetViews>
  <sheetFormatPr defaultRowHeight="14.25" x14ac:dyDescent="0.4"/>
  <cols>
    <col min="1" max="1" width="6.75" style="3" bestFit="1" customWidth="1"/>
    <col min="2" max="3" width="9.5" style="2" bestFit="1" customWidth="1"/>
    <col min="4" max="4" width="15" style="2" bestFit="1" customWidth="1"/>
    <col min="5" max="5" width="10.125" style="2" bestFit="1" customWidth="1"/>
    <col min="6" max="6" width="11.25" style="2" bestFit="1" customWidth="1"/>
    <col min="7" max="7" width="9.25" style="2" bestFit="1" customWidth="1"/>
    <col min="8" max="8" width="14.375" style="2" bestFit="1" customWidth="1"/>
    <col min="9" max="9" width="13.875" style="2" bestFit="1" customWidth="1"/>
    <col min="10" max="10" width="7.875" style="2" bestFit="1" customWidth="1"/>
    <col min="11" max="12" width="16.25" style="2" bestFit="1" customWidth="1"/>
    <col min="13" max="13" width="11.875" style="2" bestFit="1" customWidth="1"/>
    <col min="14" max="14" width="20.5" style="2" bestFit="1" customWidth="1"/>
    <col min="15" max="15" width="20" style="2" bestFit="1" customWidth="1"/>
    <col min="16" max="16" width="12.125" style="2" bestFit="1" customWidth="1"/>
    <col min="17" max="17" width="20.625" style="2" bestFit="1" customWidth="1"/>
    <col min="18" max="18" width="20.125" style="2" bestFit="1" customWidth="1"/>
    <col min="19" max="16384" width="9" style="2"/>
  </cols>
  <sheetData>
    <row r="1" spans="1:18" x14ac:dyDescent="0.4">
      <c r="A1" s="6" t="s">
        <v>32</v>
      </c>
      <c r="B1" s="7" t="s">
        <v>33</v>
      </c>
      <c r="C1" s="7" t="s">
        <v>95</v>
      </c>
      <c r="D1" s="7" t="s">
        <v>122</v>
      </c>
      <c r="E1" s="7" t="s">
        <v>107</v>
      </c>
      <c r="F1" s="7" t="s">
        <v>128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43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</row>
    <row r="2" spans="1:18" x14ac:dyDescent="0.4">
      <c r="A2" s="3">
        <v>1916</v>
      </c>
      <c r="B2" s="2">
        <v>0</v>
      </c>
      <c r="C2" s="2">
        <v>4</v>
      </c>
      <c r="D2" s="2">
        <v>2</v>
      </c>
      <c r="E2" s="2">
        <f>IF($B2="", "", ROW()-1)</f>
        <v>1</v>
      </c>
      <c r="F2" s="2">
        <v>1</v>
      </c>
      <c r="G2" s="2">
        <v>12</v>
      </c>
      <c r="H2" s="2">
        <v>0.1</v>
      </c>
      <c r="I2" s="2">
        <v>0</v>
      </c>
      <c r="J2" s="2">
        <v>8</v>
      </c>
      <c r="K2" s="2">
        <v>0.1</v>
      </c>
      <c r="L2" s="2">
        <v>0</v>
      </c>
      <c r="M2" s="2">
        <v>173</v>
      </c>
      <c r="N2" s="2">
        <v>0</v>
      </c>
      <c r="O2" s="2">
        <v>-0.2</v>
      </c>
      <c r="P2" s="2">
        <v>173</v>
      </c>
      <c r="Q2" s="2">
        <v>0</v>
      </c>
      <c r="R2" s="2">
        <v>-0.2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2707-19AE-4645-ABBC-50CE391561CA}">
  <sheetPr codeName="Sheet9"/>
  <dimension ref="A1:B5"/>
  <sheetViews>
    <sheetView workbookViewId="0"/>
  </sheetViews>
  <sheetFormatPr defaultRowHeight="16.5" x14ac:dyDescent="0.4"/>
  <cols>
    <col min="1" max="1" width="14.125" style="1" bestFit="1" customWidth="1"/>
    <col min="2" max="2" width="11.5" style="5" bestFit="1" customWidth="1"/>
    <col min="3" max="16384" width="9" style="5"/>
  </cols>
  <sheetData>
    <row r="1" spans="1:2" ht="14.25" x14ac:dyDescent="0.4">
      <c r="A1" s="8" t="s">
        <v>116</v>
      </c>
      <c r="B1" s="5" t="s">
        <v>117</v>
      </c>
    </row>
    <row r="2" spans="1:2" ht="14.25" x14ac:dyDescent="0.4">
      <c r="A2" s="2">
        <f>IF($B2="", "", ROW()-1)</f>
        <v>1</v>
      </c>
      <c r="B2" s="5" t="s">
        <v>118</v>
      </c>
    </row>
    <row r="3" spans="1:2" ht="14.25" x14ac:dyDescent="0.4">
      <c r="A3" s="2">
        <f t="shared" ref="A3:A5" si="0">IF($B3="", "", ROW()-1)</f>
        <v>2</v>
      </c>
      <c r="B3" s="5" t="s">
        <v>120</v>
      </c>
    </row>
    <row r="4" spans="1:2" ht="14.25" x14ac:dyDescent="0.4">
      <c r="A4" s="2">
        <f t="shared" si="0"/>
        <v>3</v>
      </c>
      <c r="B4" s="5" t="s">
        <v>121</v>
      </c>
    </row>
    <row r="5" spans="1:2" ht="14.25" x14ac:dyDescent="0.4">
      <c r="A5" s="2">
        <f t="shared" si="0"/>
        <v>4</v>
      </c>
      <c r="B5" s="5" t="s">
        <v>119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60D9-6E62-4A6B-81B8-D7B074B93791}">
  <dimension ref="A1:L2"/>
  <sheetViews>
    <sheetView workbookViewId="0">
      <selection activeCell="E7" sqref="E7"/>
    </sheetView>
  </sheetViews>
  <sheetFormatPr defaultRowHeight="16.5" x14ac:dyDescent="0.4"/>
  <cols>
    <col min="1" max="1" width="18.125" bestFit="1" customWidth="1"/>
    <col min="2" max="2" width="21.375" style="2" bestFit="1" customWidth="1"/>
    <col min="3" max="3" width="20.25" style="2" bestFit="1" customWidth="1"/>
    <col min="4" max="4" width="18.75" style="2" bestFit="1" customWidth="1"/>
    <col min="5" max="5" width="18.125" style="2" bestFit="1" customWidth="1"/>
    <col min="6" max="6" width="20.375" style="2" bestFit="1" customWidth="1"/>
    <col min="7" max="7" width="18.875" style="2" bestFit="1" customWidth="1"/>
    <col min="8" max="8" width="18.375" style="2" bestFit="1" customWidth="1"/>
    <col min="9" max="9" width="16.625" style="2" bestFit="1" customWidth="1"/>
    <col min="10" max="10" width="25.25" style="2" bestFit="1" customWidth="1"/>
    <col min="11" max="11" width="24.75" style="2" bestFit="1" customWidth="1"/>
    <col min="12" max="12" width="12.625" style="2" bestFit="1" customWidth="1"/>
    <col min="13" max="16384" width="9" style="4"/>
  </cols>
  <sheetData>
    <row r="1" spans="1:12" ht="14.25" x14ac:dyDescent="0.4">
      <c r="A1" s="5" t="s">
        <v>44</v>
      </c>
      <c r="B1" s="2" t="s">
        <v>45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ht="14.25" x14ac:dyDescent="0.4">
      <c r="A2" s="2">
        <v>1</v>
      </c>
      <c r="B2" s="2">
        <v>13.82</v>
      </c>
      <c r="C2" s="2">
        <v>180.1</v>
      </c>
      <c r="D2" s="2">
        <v>0</v>
      </c>
      <c r="E2" s="2">
        <v>-0.1</v>
      </c>
      <c r="F2" s="2">
        <v>180.1</v>
      </c>
      <c r="G2" s="2">
        <v>0</v>
      </c>
      <c r="H2" s="2">
        <v>-0.1</v>
      </c>
      <c r="I2" s="2">
        <v>25</v>
      </c>
      <c r="J2" s="2">
        <v>0</v>
      </c>
      <c r="K2" s="2">
        <v>0</v>
      </c>
      <c r="L2" s="2">
        <v>18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8AE6-8BDD-4C40-8483-79CAD5DA8786}">
  <dimension ref="A1:L2"/>
  <sheetViews>
    <sheetView workbookViewId="0"/>
  </sheetViews>
  <sheetFormatPr defaultRowHeight="16.5" x14ac:dyDescent="0.4"/>
  <cols>
    <col min="1" max="1" width="15.5" bestFit="1" customWidth="1"/>
    <col min="2" max="2" width="18.75" style="2" bestFit="1" customWidth="1"/>
    <col min="3" max="3" width="17.625" style="2" bestFit="1" customWidth="1"/>
    <col min="4" max="4" width="16.125" style="2" bestFit="1" customWidth="1"/>
    <col min="5" max="5" width="15.5" style="2" bestFit="1" customWidth="1"/>
    <col min="6" max="6" width="17.75" style="2" bestFit="1" customWidth="1"/>
    <col min="7" max="7" width="16.25" style="2" bestFit="1" customWidth="1"/>
    <col min="8" max="8" width="15.625" style="2" bestFit="1" customWidth="1"/>
    <col min="9" max="9" width="14" style="2" bestFit="1" customWidth="1"/>
    <col min="10" max="10" width="22.625" style="2" bestFit="1" customWidth="1"/>
    <col min="11" max="11" width="22" style="2" bestFit="1" customWidth="1"/>
    <col min="12" max="12" width="10" style="2" bestFit="1" customWidth="1"/>
    <col min="13" max="16384" width="9" style="4"/>
  </cols>
  <sheetData>
    <row r="1" spans="1:12" ht="14.25" x14ac:dyDescent="0.4">
      <c r="A1" s="5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</row>
    <row r="2" spans="1:12" ht="14.25" x14ac:dyDescent="0.4">
      <c r="A2" s="2">
        <v>1</v>
      </c>
      <c r="B2" s="2">
        <v>0</v>
      </c>
      <c r="C2" s="2">
        <v>180.1</v>
      </c>
      <c r="D2" s="2">
        <v>0</v>
      </c>
      <c r="E2" s="2">
        <v>-0.1</v>
      </c>
      <c r="F2" s="2">
        <v>180.1</v>
      </c>
      <c r="G2" s="2">
        <v>0</v>
      </c>
      <c r="H2" s="2">
        <v>-0.1</v>
      </c>
      <c r="I2" s="2">
        <v>32</v>
      </c>
      <c r="J2" s="2">
        <v>0</v>
      </c>
      <c r="K2" s="2">
        <v>0</v>
      </c>
      <c r="L2" s="2">
        <v>18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CA7A-5E75-46FC-9D8F-0B353D7654C3}">
  <sheetPr codeName="Sheet13"/>
  <dimension ref="A1:D2"/>
  <sheetViews>
    <sheetView workbookViewId="0"/>
  </sheetViews>
  <sheetFormatPr defaultRowHeight="14.25" x14ac:dyDescent="0.4"/>
  <cols>
    <col min="1" max="1" width="15.625" style="5" bestFit="1" customWidth="1"/>
    <col min="2" max="2" width="13" style="2" bestFit="1" customWidth="1"/>
    <col min="3" max="3" width="11.25" style="2" bestFit="1" customWidth="1"/>
    <col min="4" max="4" width="10.625" style="2" bestFit="1" customWidth="1"/>
    <col min="5" max="16384" width="9" style="5"/>
  </cols>
  <sheetData>
    <row r="1" spans="1:4" x14ac:dyDescent="0.4">
      <c r="A1" s="5" t="s">
        <v>91</v>
      </c>
      <c r="B1" s="2" t="s">
        <v>88</v>
      </c>
      <c r="C1" s="2" t="s">
        <v>89</v>
      </c>
      <c r="D1" s="2" t="s">
        <v>90</v>
      </c>
    </row>
    <row r="2" spans="1:4" x14ac:dyDescent="0.4">
      <c r="A2" s="5">
        <v>1</v>
      </c>
      <c r="B2" s="2">
        <v>11</v>
      </c>
      <c r="C2" s="2">
        <v>0.1</v>
      </c>
      <c r="D2" s="2">
        <v>-0.1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A863-C722-4684-B0DD-2043FF2B2B4F}">
  <dimension ref="A1:D2"/>
  <sheetViews>
    <sheetView workbookViewId="0">
      <selection activeCell="U8" sqref="U8"/>
    </sheetView>
  </sheetViews>
  <sheetFormatPr defaultRowHeight="14.25" x14ac:dyDescent="0.4"/>
  <cols>
    <col min="1" max="1" width="18.625" style="5" bestFit="1" customWidth="1"/>
    <col min="2" max="2" width="11.25" style="2" bestFit="1" customWidth="1"/>
    <col min="3" max="3" width="13" style="2" bestFit="1" customWidth="1"/>
    <col min="4" max="4" width="10.625" style="2" bestFit="1" customWidth="1"/>
    <col min="5" max="16384" width="9" style="5"/>
  </cols>
  <sheetData>
    <row r="1" spans="1:3" x14ac:dyDescent="0.4">
      <c r="A1" s="5" t="s">
        <v>92</v>
      </c>
      <c r="B1" s="2" t="s">
        <v>94</v>
      </c>
      <c r="C1" s="2" t="s">
        <v>93</v>
      </c>
    </row>
    <row r="2" spans="1:3" x14ac:dyDescent="0.4">
      <c r="A2" s="5">
        <v>1</v>
      </c>
      <c r="B2" s="2">
        <v>15</v>
      </c>
      <c r="C2" s="2">
        <v>10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065-A9AB-4E37-86D7-CFC7B4DB34B2}">
  <sheetPr codeName="Sheet12"/>
  <dimension ref="A1"/>
  <sheetViews>
    <sheetView workbookViewId="0"/>
  </sheetViews>
  <sheetFormatPr defaultRowHeight="16.5" x14ac:dyDescent="0.4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AB70-1803-46C5-93EF-6FFFAD3C643B}">
  <sheetPr codeName="Sheet14"/>
  <dimension ref="A1:H4"/>
  <sheetViews>
    <sheetView workbookViewId="0"/>
  </sheetViews>
  <sheetFormatPr defaultRowHeight="16.5" x14ac:dyDescent="0.4"/>
  <cols>
    <col min="1" max="1" width="13.25" style="1" bestFit="1" customWidth="1"/>
    <col min="2" max="2" width="12.75" style="1" bestFit="1" customWidth="1"/>
    <col min="3" max="3" width="15.25" style="1" bestFit="1" customWidth="1"/>
    <col min="4" max="4" width="16" style="1" bestFit="1" customWidth="1"/>
    <col min="5" max="5" width="17" bestFit="1" customWidth="1"/>
    <col min="6" max="6" width="17.625" style="1" bestFit="1" customWidth="1"/>
    <col min="7" max="7" width="18.625" style="1" bestFit="1" customWidth="1"/>
    <col min="8" max="8" width="18.5" style="1" bestFit="1" customWidth="1"/>
    <col min="9" max="9" width="18.625" style="1" bestFit="1" customWidth="1"/>
    <col min="10" max="16384" width="9" style="1"/>
  </cols>
  <sheetData>
    <row r="1" spans="1:8" x14ac:dyDescent="0.4">
      <c r="A1" s="1" t="s">
        <v>5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4">
      <c r="A2" s="1">
        <v>1</v>
      </c>
      <c r="B2" s="1">
        <v>540</v>
      </c>
      <c r="C2" s="1">
        <f>テーブル4[[#This Row],['#length]]/2</f>
        <v>270</v>
      </c>
      <c r="D2" s="1">
        <v>250</v>
      </c>
      <c r="E2" s="1">
        <v>250</v>
      </c>
      <c r="F2" s="1">
        <v>255</v>
      </c>
    </row>
    <row r="3" spans="1:8" x14ac:dyDescent="0.4">
      <c r="A3" s="1">
        <v>2</v>
      </c>
      <c r="B3" s="1">
        <v>500</v>
      </c>
      <c r="C3" s="1">
        <f>テーブル4[[#This Row],['#length]]/2</f>
        <v>250</v>
      </c>
      <c r="D3" s="1">
        <v>250</v>
      </c>
      <c r="E3" s="1">
        <v>0</v>
      </c>
      <c r="F3" s="1">
        <v>0</v>
      </c>
    </row>
    <row r="4" spans="1:8" x14ac:dyDescent="0.4">
      <c r="A4" s="1">
        <v>3</v>
      </c>
      <c r="B4" s="1">
        <v>500</v>
      </c>
      <c r="C4" s="1">
        <f>テーブル4[[#This Row],['#length]]/2</f>
        <v>250</v>
      </c>
      <c r="D4" s="1">
        <v>250</v>
      </c>
      <c r="E4" s="1">
        <v>0</v>
      </c>
      <c r="F4" s="1">
        <v>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12C917-36FB-4C3E-AD5D-12E4D3474E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Drawings</vt:lpstr>
      <vt:lpstr>Parts</vt:lpstr>
      <vt:lpstr>TotalLength</vt:lpstr>
      <vt:lpstr>Allocation</vt:lpstr>
      <vt:lpstr>OuterDiameter</vt:lpstr>
      <vt:lpstr>Taper</vt:lpstr>
      <vt:lpstr>KeyCenterTypes</vt:lpstr>
      <vt:lpstr>KCASetKeyDepth</vt:lpstr>
      <vt:lpstr>KeyTypes</vt:lpstr>
      <vt:lpstr>KeyTypesR</vt:lpstr>
      <vt:lpstr>KeyTypesC</vt:lpstr>
      <vt:lpstr>KeyBDDiameter</vt:lpstr>
      <vt:lpstr>Key</vt:lpstr>
      <vt:lpstr>OuterCutTypes</vt:lpstr>
      <vt:lpstr>BottomOuterCut</vt:lpstr>
      <vt:lpstr>TopOuterTurning</vt:lpstr>
      <vt:lpstr>CenterDifference</vt:lpstr>
      <vt:lpstr>BottomChanfer</vt:lpstr>
      <vt:lpstr>tChanfer</vt:lpstr>
      <vt:lpstr>palette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2023-12-06T02:57:58Z</dcterms:modified>
</cp:coreProperties>
</file>