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elkabir\Source\Repos\ImportDataFromExcelFile\ImportDataFromExcelFile\"/>
    </mc:Choice>
  </mc:AlternateContent>
  <xr:revisionPtr revIDLastSave="0" documentId="10_ncr:100000_{8DC0C7D4-563E-43BD-B92E-64AD035F08C5}" xr6:coauthVersionLast="31" xr6:coauthVersionMax="31" xr10:uidLastSave="{00000000-0000-0000-0000-000000000000}"/>
  <bookViews>
    <workbookView xWindow="0" yWindow="0" windowWidth="20490" windowHeight="7545" activeTab="1" xr2:uid="{EAD4165C-6782-437F-A99F-15BC66EC92DF}"/>
  </bookViews>
  <sheets>
    <sheet name="FFT" sheetId="1" r:id="rId1"/>
    <sheet name="CSV" sheetId="2" r:id="rId2"/>
    <sheet name="User" sheetId="3" r:id="rId3"/>
    <sheet name="List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H1" i="2"/>
  <c r="G1" i="2"/>
  <c r="F1" i="2"/>
  <c r="C1" i="2"/>
  <c r="E1" i="2"/>
  <c r="D1" i="2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1" i="3"/>
  <c r="B1" i="2" s="1"/>
</calcChain>
</file>

<file path=xl/sharedStrings.xml><?xml version="1.0" encoding="utf-8"?>
<sst xmlns="http://schemas.openxmlformats.org/spreadsheetml/2006/main" count="276" uniqueCount="208">
  <si>
    <t>Fiche de Fait Technique SPATIONAV V2</t>
  </si>
  <si>
    <t>Origine</t>
  </si>
  <si>
    <t>Type de FFT</t>
  </si>
  <si>
    <t>Criticité</t>
  </si>
  <si>
    <t>N° FFT</t>
  </si>
  <si>
    <t>Date de survenue</t>
  </si>
  <si>
    <t>Résumé de l'incident</t>
  </si>
  <si>
    <t xml:space="preserve">Détail de l’anomalie : Circonstances, symptômes, chronologie des actions réalisées </t>
  </si>
  <si>
    <t>Alistro</t>
  </si>
  <si>
    <t>Sémaphore de</t>
  </si>
  <si>
    <t>semaphore-alistro.cdq.fct@intradef.gouv.fr</t>
  </si>
  <si>
    <t>MED</t>
  </si>
  <si>
    <t>Baleines</t>
  </si>
  <si>
    <t>Sémaphore des</t>
  </si>
  <si>
    <t>semaphore-baleines.grade-permanenceh24.fct@intradef.gouv.fr</t>
  </si>
  <si>
    <t>Barfleur</t>
  </si>
  <si>
    <t>semaphore-barfleur.cdq.fct@intradef.gouv.fr</t>
  </si>
  <si>
    <t>Base Navale de Toulon</t>
  </si>
  <si>
    <t>VIGIE</t>
  </si>
  <si>
    <t>bnt-vigie.operateur@intradef.gouv.fr</t>
  </si>
  <si>
    <t>Béar</t>
  </si>
  <si>
    <t>semaphore-bear.cdq.fct@intradef.gouv.fr</t>
  </si>
  <si>
    <t>Bec de l'Aigle</t>
  </si>
  <si>
    <t>Sémaphore du</t>
  </si>
  <si>
    <t>semaphore-bec-de-l-aigle.cdq.fct@intradef.gouv.fr</t>
  </si>
  <si>
    <t>Beg Meil</t>
  </si>
  <si>
    <t>Semaphore-beg-meil.grade-permanenceh24.fct@intradef.gouv.fr</t>
  </si>
  <si>
    <t>Beg Melen</t>
  </si>
  <si>
    <t>Semaphore-beg-melen.grade-permanenceh24.fct@intradef.gouv.fr</t>
  </si>
  <si>
    <t>Boulogne</t>
  </si>
  <si>
    <t>semaphore-boulogne.cdq.fct@intradef.gouv.fr</t>
  </si>
  <si>
    <t>Bréhat</t>
  </si>
  <si>
    <t>semaphore-brehat.grade-permanenceh24.fct@intradef.gouv.fr</t>
  </si>
  <si>
    <t>Brest</t>
  </si>
  <si>
    <t>COM</t>
  </si>
  <si>
    <t>com-brest.n3.opscot@marine.defense.gouv.fr</t>
  </si>
  <si>
    <t>Brignogan</t>
  </si>
  <si>
    <t>semaphore-brignogan.grade-permanenceh24.fct@intradef.gouv.fr</t>
  </si>
  <si>
    <t>SSF</t>
  </si>
  <si>
    <t>Cap Camarat</t>
  </si>
  <si>
    <t>semaphore-camarat.cdq.fct@intradef.gouv.fr</t>
  </si>
  <si>
    <t>Cap Corse</t>
  </si>
  <si>
    <t>semaphore-cap-corse.cdq.fct@intradef.gouv.fr</t>
  </si>
  <si>
    <t>Cap Couronne</t>
  </si>
  <si>
    <t>semaphore-couronne.cdq.fct@intradef.gouv.fr</t>
  </si>
  <si>
    <t>Cap Ferrat</t>
  </si>
  <si>
    <t>semaphore-ferrat.cdq.fct@intradef.gouv.fr</t>
  </si>
  <si>
    <t>Cap Ferret</t>
  </si>
  <si>
    <t>semaphore-cap-ferret.grade-permanenceh24.fct@intradef.gouv.fr</t>
  </si>
  <si>
    <t>Carteret</t>
  </si>
  <si>
    <t>semaphore-carteret.cdq.fct@intradef.gouv.fr</t>
  </si>
  <si>
    <t>Cépet</t>
  </si>
  <si>
    <t>Vigie de</t>
  </si>
  <si>
    <t>vigie-cepet.cdq.fct@intradef.gouv.fr</t>
  </si>
  <si>
    <t>Chassiron</t>
  </si>
  <si>
    <t>semaphore-chassiron.grade-permanenceh24.fct@intradef.gouv.fr</t>
  </si>
  <si>
    <t>Chemoulin</t>
  </si>
  <si>
    <t>semaphore-chemoulin.grade-permanenceh24.fct@intradef.gouv.fr</t>
  </si>
  <si>
    <t>Corsen</t>
  </si>
  <si>
    <t>CROSS</t>
  </si>
  <si>
    <t>service-technique.cross-corsen@developpement-durable.gouv.fr</t>
  </si>
  <si>
    <t>d'Ault</t>
  </si>
  <si>
    <t>Sémaphore</t>
  </si>
  <si>
    <t>semaphore-ault.cdq.fct@intradef.gouv.fr</t>
  </si>
  <si>
    <t>DGA EM</t>
  </si>
  <si>
    <t>des Landes</t>
  </si>
  <si>
    <t>Patrice1.blanchet@intradef.gouv.fr</t>
  </si>
  <si>
    <t>Dieppe</t>
  </si>
  <si>
    <t>semaphore-dieppe.cdq.fct@intradef.gouv.fr</t>
  </si>
  <si>
    <t>Dramont</t>
  </si>
  <si>
    <t>semaphore-dramont.cdq.fct@intradef.gouv.fr</t>
  </si>
  <si>
    <t>Dunkerque</t>
  </si>
  <si>
    <t>semaphore-dunkerque.cdq.fct@intradef.gouv.fr</t>
  </si>
  <si>
    <t>EMO</t>
  </si>
  <si>
    <t>Marine</t>
  </si>
  <si>
    <t>romain1.martin@intradef.gouv.fr</t>
  </si>
  <si>
    <t>Espiguette</t>
  </si>
  <si>
    <t>Sémaphore d'</t>
  </si>
  <si>
    <t>semaphore-espiguette.cdq.fct@intradef.gouv.fr</t>
  </si>
  <si>
    <t>Etel</t>
  </si>
  <si>
    <t>service-technique.cross-etel@developpement-durable.gouv.fr</t>
  </si>
  <si>
    <t>Fécamp</t>
  </si>
  <si>
    <t>semaphore-fecamp.cdq.fct@intradef.gouv.fr</t>
  </si>
  <si>
    <t>GENDMAR</t>
  </si>
  <si>
    <t>Toulon</t>
  </si>
  <si>
    <t>frederic-p.meunier@gendarmerie.defence.gouv.fr</t>
  </si>
  <si>
    <t>Gris-Nez</t>
  </si>
  <si>
    <t>camille.bourgeon@developpement-durable.gouv.fr</t>
  </si>
  <si>
    <t>gris-nez.service-technique@developpement-durable.gouv.fr</t>
  </si>
  <si>
    <t>Homet</t>
  </si>
  <si>
    <t>Vigie du</t>
  </si>
  <si>
    <t>vigie-homet.cdq.fct@intradef.gouv.fr</t>
  </si>
  <si>
    <t>HOUILLES</t>
  </si>
  <si>
    <t>Gendarmerie</t>
  </si>
  <si>
    <t>jean-pierre.joubin@intradef.gouv.fr</t>
  </si>
  <si>
    <t>Ile</t>
  </si>
  <si>
    <t>Longue</t>
  </si>
  <si>
    <t>pierre.gobeau@intradef.gouv.fr</t>
  </si>
  <si>
    <t>Jobourg</t>
  </si>
  <si>
    <t>st.jobourg@developpement-durable.gouv.fr</t>
  </si>
  <si>
    <t>La Chèvre</t>
  </si>
  <si>
    <t>semaphore-cap-de-la-chevre.grade-permanenceh24.fct@intradef.gouv.fr</t>
  </si>
  <si>
    <t>La Garde</t>
  </si>
  <si>
    <t>lagarde@mrccfr.eu</t>
  </si>
  <si>
    <t>La Garoupe</t>
  </si>
  <si>
    <t>semaphore-garoupe.cdq.fct@intradef.gouv.fr</t>
  </si>
  <si>
    <t>La Hague</t>
  </si>
  <si>
    <t>semaphore-la-hague.cdq.fct@intradef.gouv.fr</t>
  </si>
  <si>
    <t>la Hève</t>
  </si>
  <si>
    <t>semaphore-la-heve.cdq.fct@intradef.gouv.fr</t>
  </si>
  <si>
    <t>la Parata</t>
  </si>
  <si>
    <t>semaphore-la-parata.cdq.fct@intradef.gouv.fr</t>
  </si>
  <si>
    <t>Leucate</t>
  </si>
  <si>
    <t>semaphore-leucate.cdq.fct@intradef.gouv.fr</t>
  </si>
  <si>
    <t>l'île de Batz</t>
  </si>
  <si>
    <t>semaphore-batz.grade-permanenceh24.fct@intradef.gouv.fr</t>
  </si>
  <si>
    <t>l'île Rousse</t>
  </si>
  <si>
    <t>semaphore-ile-rousse.cdq.fct@intradef.gouv.fr</t>
  </si>
  <si>
    <t>Martinique</t>
  </si>
  <si>
    <t>service-technique.cross-ag@developpement-durable.gouv.fr</t>
  </si>
  <si>
    <t>ST.CROSSMED@developpement-durable.gouv.fr</t>
  </si>
  <si>
    <t>Messanges</t>
  </si>
  <si>
    <t>semaphore-messanges.grade-permanenceh24.fct@intradef.gouv.fr</t>
  </si>
  <si>
    <t>Penmarch</t>
  </si>
  <si>
    <t>semaphore-penmarch.grade-permanenceh24.fct@intradef.gouv.fr</t>
  </si>
  <si>
    <t>Pertusato</t>
  </si>
  <si>
    <t>semaphore-pertusato.cdq.fct@intradef.gouv.fr</t>
  </si>
  <si>
    <t>Piriac</t>
  </si>
  <si>
    <t>semaphore-piriac.grade-permanenceh24.fct@intradef.gouv.fr</t>
  </si>
  <si>
    <t>Ploumanach</t>
  </si>
  <si>
    <t>semaphore-ploumanach.grade-permanenceh24.fct@intradef.gouv.fr</t>
  </si>
  <si>
    <t>Pointe de Grave</t>
  </si>
  <si>
    <t>semaphore-pointe-de-grave.grade-permanenceh24.fct@intradef.gouv.fr</t>
  </si>
  <si>
    <t>Pointe du Raz</t>
  </si>
  <si>
    <t>semaphore-pointe-du-raz.grade-permanenceh24.fct@intradef.gouv.fr</t>
  </si>
  <si>
    <t>Porquerolles</t>
  </si>
  <si>
    <t>semaphore-porquerolles.cdq.fct@intradef.gouv.fr</t>
  </si>
  <si>
    <t>Port en Bessin</t>
  </si>
  <si>
    <t>semaphore-port-en-bessin.cdq.fct@intradef.gouv.fr</t>
  </si>
  <si>
    <t>Portzic</t>
  </si>
  <si>
    <t>semaphore-portzic.grade-permanenceh24.fct@intradef.gouv.fr</t>
  </si>
  <si>
    <t>Proquerolles</t>
  </si>
  <si>
    <t>PSMP</t>
  </si>
  <si>
    <t>Port de Bouc</t>
  </si>
  <si>
    <t>marc.randon@gendarmerie.defense.gouv.fr</t>
  </si>
  <si>
    <t>Le Havre</t>
  </si>
  <si>
    <t>reynald.llopis@gendarmerie.defense.gouv.fr</t>
  </si>
  <si>
    <t>Roc Granville</t>
  </si>
  <si>
    <t>bernard.gales@intradef.gouv.fr</t>
  </si>
  <si>
    <t>Rouen</t>
  </si>
  <si>
    <t>COD de</t>
  </si>
  <si>
    <t>celluleops-drgc-rouen@douane.finances.gouv.fr</t>
  </si>
  <si>
    <t>Sagro</t>
  </si>
  <si>
    <t>semaphore-sagro.cdq.fct@intradef.gouv.fr</t>
  </si>
  <si>
    <t>Saint-Cast</t>
  </si>
  <si>
    <t>semaphore-saint-cast.grade-permanenceh24.fct@intradef.gouv.fr</t>
  </si>
  <si>
    <t>Saint-Julien</t>
  </si>
  <si>
    <t>semaphore-saint-julien.grade-permanenceh24.fct@intradef.gouv.fr</t>
  </si>
  <si>
    <t>Saint-Mathieu</t>
  </si>
  <si>
    <t>semaphore-saint-mathieu.grade-permanenceh24.fct@intradef.gouv.fr</t>
  </si>
  <si>
    <t>Saint-Quay</t>
  </si>
  <si>
    <t>semaphore-saint-quay.grade-permanenceh24.fct@intradef.gouv.fr</t>
  </si>
  <si>
    <t>Saint-Sauveur</t>
  </si>
  <si>
    <t>semaphore-saint-sauveur.grade-permanenceh24.fct@intradef.gouv.fr</t>
  </si>
  <si>
    <t>Saint-Vaast</t>
  </si>
  <si>
    <t>semaphore-saint-vaast.cdq.fct@intradef.gouv.fr</t>
  </si>
  <si>
    <t>Le Roc</t>
  </si>
  <si>
    <t>semaphore-le-roc.cdq.fct@intradef.gouv.fr</t>
  </si>
  <si>
    <t>La Chiappa</t>
  </si>
  <si>
    <t>semaphore-la-chiappa.cdq.fct@intradef.gouv.fr</t>
  </si>
  <si>
    <t>Sète</t>
  </si>
  <si>
    <t>semaphore-sete.cdq.fct@intradef.gouv.fr</t>
  </si>
  <si>
    <t>Socoa</t>
  </si>
  <si>
    <t>semaphore-socoa.grade-permanenceh24.fct@intradef.gouv.fr</t>
  </si>
  <si>
    <t>ssf@intradef.gouv.fr</t>
  </si>
  <si>
    <t>Stiff Ouessant</t>
  </si>
  <si>
    <t>semaphore-stiff.grade-permanenceh24.fct@intradef.gouv.fr</t>
  </si>
  <si>
    <t>Talut</t>
  </si>
  <si>
    <t>semaphore-talut.grade-permanenceh24.fct@intradef.gouv.fr</t>
  </si>
  <si>
    <t>Toulinguet</t>
  </si>
  <si>
    <t>semaphore-toulinguet.grade-permanenceh24.fct@intradef.gouv.fr</t>
  </si>
  <si>
    <t>Villerville</t>
  </si>
  <si>
    <t>semaphore-villerville.cdq.fct@intradef.gouv.fr</t>
  </si>
  <si>
    <t>Nom du responsable</t>
  </si>
  <si>
    <t>Bloquant</t>
  </si>
  <si>
    <t>Majeur</t>
  </si>
  <si>
    <t>Mineur</t>
  </si>
  <si>
    <t>I4</t>
  </si>
  <si>
    <t>Attention la date prise en compte sera celle de l'envoi du mail</t>
  </si>
  <si>
    <t>#2#5#</t>
  </si>
  <si>
    <t>#2#6#</t>
  </si>
  <si>
    <t>#2#7#</t>
  </si>
  <si>
    <t>#2#36#</t>
  </si>
  <si>
    <t>MTN</t>
  </si>
  <si>
    <t>TMA</t>
  </si>
  <si>
    <t>ASS</t>
  </si>
  <si>
    <t>SFW</t>
  </si>
  <si>
    <t>#5#26#</t>
  </si>
  <si>
    <t>#5#27#</t>
  </si>
  <si>
    <t>#5#28#</t>
  </si>
  <si>
    <t>#5#37#</t>
  </si>
  <si>
    <t>COM Brest</t>
  </si>
  <si>
    <t>ca marche pas</t>
  </si>
  <si>
    <t>ca marche pas du tout</t>
  </si>
  <si>
    <t>Elkabir</t>
  </si>
  <si>
    <t>#4#35#</t>
  </si>
  <si>
    <t>#5#56#</t>
  </si>
  <si>
    <t>Mail rejetté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</si>
</sst>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19" fillId="33" borderId="0" xfId="0" applyFont="1" applyFill="1"/>
    <xf numFmtId="0" fontId="0" fillId="0" borderId="0" xfId="0"/>
    <xf numFmtId="14" fontId="0" fillId="34" borderId="10" xfId="0" applyNumberFormat="1" applyFill="1" applyBorder="1"/>
    <xf numFmtId="14" fontId="0" fillId="0" borderId="0" xfId="0" applyNumberFormat="1"/>
    <xf numFmtId="0" fontId="16" fillId="33" borderId="0" xfId="0" applyFont="1" applyFill="1" applyAlignment="1">
      <alignment horizontal="center"/>
    </xf>
    <xf numFmtId="0" fontId="0" fillId="34" borderId="10" xfId="0" applyFill="1" applyBorder="1" applyAlignment="1">
      <alignment horizontal="left"/>
    </xf>
    <xf numFmtId="0" fontId="0" fillId="33" borderId="0" xfId="0" applyFill="1" applyAlignment="1">
      <alignment horizontal="left"/>
    </xf>
    <xf numFmtId="0" fontId="0" fillId="34" borderId="10" xfId="0" applyFill="1" applyBorder="1" applyAlignment="1">
      <alignment horizontal="left" vertical="top"/>
    </xf>
  </cellXfs>
  <cellStyles count="4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60 % - Accent1 2" xfId="36" xr:uid="{00000000-0005-0000-0000-00002F000000}"/>
    <cellStyle name="60 % - Accent2 2" xfId="37" xr:uid="{00000000-0005-0000-0000-000030000000}"/>
    <cellStyle name="60 % - Accent3 2" xfId="38" xr:uid="{00000000-0005-0000-0000-000031000000}"/>
    <cellStyle name="60 % - Accent4 2" xfId="39" xr:uid="{00000000-0005-0000-0000-000032000000}"/>
    <cellStyle name="60 % - Accent5 2" xfId="40" xr:uid="{00000000-0005-0000-0000-000033000000}"/>
    <cellStyle name="60 % - Accent6 2" xfId="41" xr:uid="{00000000-0005-0000-0000-000034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2" builtinId="11" customBuiltin="1"/>
    <cellStyle name="Calcul" xfId="9" builtinId="22" customBuiltin="1"/>
    <cellStyle name="Cellule liée" xfId="10" builtinId="24" customBuiltin="1"/>
    <cellStyle name="Entrée" xfId="7" builtinId="20" customBuiltin="1"/>
    <cellStyle name="Insatisfaisant" xfId="6" builtinId="27" customBuiltin="1"/>
    <cellStyle name="Neutre 2" xfId="35" xr:uid="{00000000-0005-0000-0000-000035000000}"/>
    <cellStyle name="Normal" xfId="0" builtinId="0"/>
    <cellStyle name="Note" xfId="13" builtinId="10" customBuiltin="1"/>
    <cellStyle name="Satisfaisant" xfId="5" builtinId="26" customBuiltin="1"/>
    <cellStyle name="Sortie" xfId="8" builtinId="21" customBuiltin="1"/>
    <cellStyle name="Texte explicatif" xfId="14" builtinId="53" customBuiltin="1"/>
    <cellStyle name="Titre 2" xfId="34" xr:uid="{00000000-0005-0000-0000-000036000000}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5" builtinId="25" customBuiltin="1"/>
    <cellStyle name="Vérification" xfId="1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1565-5FB1-4755-84F9-204904211EBC}">
  <dimension ref="B2:J21"/>
  <sheetViews>
    <sheetView topLeftCell="B1" workbookViewId="0">
      <selection activeCell="C15" sqref="C15:G20"/>
    </sheetView>
  </sheetViews>
  <sheetFormatPr baseColWidth="10" defaultRowHeight="15" x14ac:dyDescent="0.25"/>
  <cols>
    <col min="1" max="1" width="6.85546875" customWidth="1"/>
    <col min="2" max="2" width="5.7109375" customWidth="1"/>
    <col min="3" max="4" width="25.7109375" customWidth="1"/>
    <col min="5" max="5" width="5.7109375" customWidth="1"/>
    <col min="6" max="7" width="25.7109375" customWidth="1"/>
    <col min="8" max="8" width="5.7109375" customWidth="1"/>
    <col min="9" max="9" width="10.28515625" customWidth="1"/>
    <col min="10" max="10" width="11.5703125" customWidth="1"/>
    <col min="11" max="11" width="25.7109375" customWidth="1"/>
  </cols>
  <sheetData>
    <row r="2" spans="2:10" x14ac:dyDescent="0.25">
      <c r="B2" s="1"/>
      <c r="C2" s="1"/>
      <c r="D2" s="1"/>
      <c r="E2" s="1"/>
      <c r="F2" s="1"/>
      <c r="G2" s="1"/>
      <c r="H2" s="1"/>
    </row>
    <row r="3" spans="2:10" ht="19.5" x14ac:dyDescent="0.3">
      <c r="B3" s="1"/>
      <c r="C3" s="7" t="s">
        <v>0</v>
      </c>
      <c r="D3" s="7"/>
      <c r="E3" s="7"/>
      <c r="F3" s="7"/>
      <c r="G3" s="7"/>
      <c r="H3" s="1"/>
    </row>
    <row r="4" spans="2:10" x14ac:dyDescent="0.25">
      <c r="B4" s="1"/>
      <c r="C4" s="1"/>
      <c r="D4" s="1"/>
      <c r="E4" s="1"/>
      <c r="F4" s="1"/>
      <c r="G4" s="1"/>
      <c r="H4" s="1"/>
    </row>
    <row r="5" spans="2:10" x14ac:dyDescent="0.25">
      <c r="B5" s="1"/>
      <c r="C5" s="1" t="s">
        <v>1</v>
      </c>
      <c r="D5" s="2" t="s">
        <v>201</v>
      </c>
      <c r="E5" s="1"/>
      <c r="F5" s="1" t="s">
        <v>183</v>
      </c>
      <c r="G5" s="2" t="s">
        <v>74</v>
      </c>
      <c r="H5" s="1"/>
      <c r="I5" s="4"/>
      <c r="J5" s="4"/>
    </row>
    <row r="6" spans="2:10" x14ac:dyDescent="0.25">
      <c r="B6" s="1"/>
      <c r="C6" s="1"/>
      <c r="D6" s="1"/>
      <c r="E6" s="1"/>
      <c r="F6" s="1"/>
      <c r="G6" s="1"/>
      <c r="H6" s="1"/>
      <c r="I6" s="4"/>
      <c r="J6" s="4"/>
    </row>
    <row r="7" spans="2:10" x14ac:dyDescent="0.25">
      <c r="B7" s="1"/>
      <c r="C7" s="1" t="s">
        <v>2</v>
      </c>
      <c r="D7" s="2" t="s">
        <v>196</v>
      </c>
      <c r="E7" s="1"/>
      <c r="F7" s="1" t="s">
        <v>3</v>
      </c>
      <c r="G7" s="2" t="s">
        <v>187</v>
      </c>
      <c r="H7" s="1"/>
      <c r="I7" s="4"/>
      <c r="J7" s="4"/>
    </row>
    <row r="8" spans="2:10" x14ac:dyDescent="0.25">
      <c r="B8" s="1"/>
      <c r="C8" s="1"/>
      <c r="D8" s="1"/>
      <c r="E8" s="1"/>
      <c r="F8" s="1"/>
      <c r="G8" s="1"/>
      <c r="H8" s="1"/>
      <c r="I8" s="4"/>
      <c r="J8" s="4"/>
    </row>
    <row r="9" spans="2:10" x14ac:dyDescent="0.25">
      <c r="B9" s="1"/>
      <c r="C9" s="1" t="s">
        <v>4</v>
      </c>
      <c r="D9" s="2">
        <v>123</v>
      </c>
      <c r="E9" s="1"/>
      <c r="F9" s="1" t="s">
        <v>5</v>
      </c>
      <c r="G9" s="5">
        <v>37289</v>
      </c>
      <c r="H9" s="1"/>
    </row>
    <row r="10" spans="2:10" x14ac:dyDescent="0.25">
      <c r="B10" s="1"/>
      <c r="C10" s="1"/>
      <c r="D10" s="1"/>
      <c r="E10" s="1"/>
      <c r="F10" s="3" t="s">
        <v>188</v>
      </c>
      <c r="G10" s="1"/>
      <c r="H10" s="1"/>
    </row>
    <row r="11" spans="2:10" x14ac:dyDescent="0.25">
      <c r="B11" s="1"/>
      <c r="C11" s="1" t="s">
        <v>6</v>
      </c>
      <c r="D11" s="1"/>
      <c r="E11" s="1"/>
      <c r="F11" s="1"/>
      <c r="G11" s="1"/>
      <c r="H11" s="1"/>
    </row>
    <row r="12" spans="2:10" x14ac:dyDescent="0.25">
      <c r="B12" s="1"/>
      <c r="C12" s="8" t="s">
        <v>202</v>
      </c>
      <c r="D12" s="8"/>
      <c r="E12" s="8"/>
      <c r="F12" s="8"/>
      <c r="G12" s="8"/>
      <c r="H12" s="1"/>
    </row>
    <row r="13" spans="2:10" x14ac:dyDescent="0.25">
      <c r="B13" s="1"/>
      <c r="C13" s="1"/>
      <c r="D13" s="1"/>
      <c r="E13" s="1"/>
      <c r="F13" s="1"/>
      <c r="G13" s="1"/>
      <c r="H13" s="1"/>
    </row>
    <row r="14" spans="2:10" x14ac:dyDescent="0.25">
      <c r="B14" s="1"/>
      <c r="C14" s="9" t="s">
        <v>7</v>
      </c>
      <c r="D14" s="9"/>
      <c r="E14" s="9"/>
      <c r="F14" s="9"/>
      <c r="G14" s="9"/>
      <c r="H14" s="1"/>
    </row>
    <row r="15" spans="2:10" x14ac:dyDescent="0.25">
      <c r="B15" s="1"/>
      <c r="C15" s="10" t="s">
        <v>203</v>
      </c>
      <c r="D15" s="10"/>
      <c r="E15" s="10"/>
      <c r="F15" s="10"/>
      <c r="G15" s="10"/>
      <c r="H15" s="1"/>
    </row>
    <row r="16" spans="2:10" x14ac:dyDescent="0.25">
      <c r="B16" s="1"/>
      <c r="C16" s="10"/>
      <c r="D16" s="10"/>
      <c r="E16" s="10"/>
      <c r="F16" s="10"/>
      <c r="G16" s="10"/>
      <c r="H16" s="1"/>
    </row>
    <row r="17" spans="2:8" x14ac:dyDescent="0.25">
      <c r="B17" s="1"/>
      <c r="C17" s="10"/>
      <c r="D17" s="10"/>
      <c r="E17" s="10"/>
      <c r="F17" s="10"/>
      <c r="G17" s="10"/>
      <c r="H17" s="1"/>
    </row>
    <row r="18" spans="2:8" x14ac:dyDescent="0.25">
      <c r="B18" s="1"/>
      <c r="C18" s="10"/>
      <c r="D18" s="10"/>
      <c r="E18" s="10"/>
      <c r="F18" s="10"/>
      <c r="G18" s="10"/>
      <c r="H18" s="1"/>
    </row>
    <row r="19" spans="2:8" x14ac:dyDescent="0.25">
      <c r="B19" s="1"/>
      <c r="C19" s="10"/>
      <c r="D19" s="10"/>
      <c r="E19" s="10"/>
      <c r="F19" s="10"/>
      <c r="G19" s="10"/>
      <c r="H19" s="1"/>
    </row>
    <row r="20" spans="2:8" x14ac:dyDescent="0.25">
      <c r="B20" s="1"/>
      <c r="C20" s="10"/>
      <c r="D20" s="10"/>
      <c r="E20" s="10"/>
      <c r="F20" s="10"/>
      <c r="G20" s="10"/>
      <c r="H20" s="1"/>
    </row>
    <row r="21" spans="2:8" ht="20.25" customHeight="1" x14ac:dyDescent="0.25">
      <c r="B21" s="1"/>
      <c r="C21" s="1"/>
      <c r="D21" s="1"/>
      <c r="E21" s="1"/>
      <c r="F21" s="1"/>
      <c r="G21" s="1"/>
      <c r="H21" s="1"/>
    </row>
  </sheetData>
  <mergeCells count="4">
    <mergeCell ref="C3:G3"/>
    <mergeCell ref="C12:G12"/>
    <mergeCell ref="C14:G14"/>
    <mergeCell ref="C15:G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180688-5A81-40AA-8B3F-A2F0F32B4106}">
          <x14:formula1>
            <xm:f>Liste!$A$1:$A$4</xm:f>
          </x14:formula1>
          <xm:sqref>D7</xm:sqref>
        </x14:dataValidation>
        <x14:dataValidation type="list" allowBlank="1" showInputMessage="1" showErrorMessage="1" xr:uid="{46C0D3A0-9D4F-4F3F-999E-04FF5C8C04F9}">
          <x14:formula1>
            <xm:f>Liste!$C$1:$C$4</xm:f>
          </x14:formula1>
          <xm:sqref>G7</xm:sqref>
        </x14:dataValidation>
        <x14:dataValidation type="list" allowBlank="1" showInputMessage="1" showErrorMessage="1" xr:uid="{D570A33D-9B04-4E86-AE5D-F06BBA3B280A}">
          <x14:formula1>
            <xm:f>User!$D$1:$D$80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D432-FADF-4963-86E8-4E4B58230692}">
  <dimension ref="A1:I2"/>
  <sheetViews>
    <sheetView tabSelected="1" workbookViewId="0">
      <selection activeCell="I2" sqref="I2"/>
    </sheetView>
  </sheetViews>
  <sheetFormatPr baseColWidth="10" defaultRowHeight="15" x14ac:dyDescent="0.25"/>
  <cols>
    <col min="8" max="8" width="19.7109375" bestFit="1" customWidth="1"/>
  </cols>
  <sheetData>
    <row r="1" spans="1:9" x14ac:dyDescent="0.25">
      <c r="A1">
        <v>7</v>
      </c>
      <c r="B1">
        <f>VLOOKUP(FFT!D5,User!D1:E80,2,FALSE)</f>
        <v>94</v>
      </c>
      <c r="C1" t="str">
        <f>FFT!G5</f>
        <v>Marine</v>
      </c>
      <c r="D1" t="str">
        <f>VLOOKUP(FFT!D7,Liste!A1:B4,2,FALSE)</f>
        <v>#5#37#</v>
      </c>
      <c r="E1" t="str">
        <f>VLOOKUP(FFT!G7,Liste!C1:D4,2,FALSE)</f>
        <v>#2#36#</v>
      </c>
      <c r="F1">
        <f>FFT!D9</f>
        <v>123</v>
      </c>
      <c r="G1" s="6">
        <f>FFT!G9</f>
        <v>37289</v>
      </c>
      <c r="H1" t="str">
        <f>FFT!C12</f>
        <v>ca marche pas</v>
      </c>
      <c r="I1" t="str">
        <f>FFT!C15</f>
        <v>ca marche pas du tout</v>
      </c>
    </row>
    <row r="2" spans="1:9" x14ac:dyDescent="0.25">
      <c r="A2">
        <v>10</v>
      </c>
      <c r="B2">
        <v>25</v>
      </c>
      <c r="C2" t="s">
        <v>204</v>
      </c>
      <c r="D2" t="s">
        <v>205</v>
      </c>
      <c r="E2" t="s">
        <v>206</v>
      </c>
      <c r="F2">
        <v>412</v>
      </c>
      <c r="G2" s="6">
        <v>43435</v>
      </c>
      <c r="I2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5ACC-FF34-44A3-855C-3A17DFC3A258}">
  <dimension ref="A1:E80"/>
  <sheetViews>
    <sheetView workbookViewId="0">
      <selection activeCell="A37" sqref="A37"/>
    </sheetView>
  </sheetViews>
  <sheetFormatPr baseColWidth="10" defaultRowHeight="15" x14ac:dyDescent="0.25"/>
  <cols>
    <col min="1" max="1" width="21.28515625" bestFit="1" customWidth="1"/>
    <col min="2" max="2" width="14.7109375" bestFit="1" customWidth="1"/>
    <col min="3" max="3" width="67.5703125" bestFit="1" customWidth="1"/>
    <col min="4" max="4" width="37.140625" customWidth="1"/>
    <col min="5" max="5" width="4" bestFit="1" customWidth="1"/>
  </cols>
  <sheetData>
    <row r="1" spans="1:5" x14ac:dyDescent="0.25">
      <c r="A1" s="4" t="s">
        <v>8</v>
      </c>
      <c r="B1" s="4" t="s">
        <v>9</v>
      </c>
      <c r="C1" s="4" t="s">
        <v>10</v>
      </c>
      <c r="D1" t="str">
        <f>CONCATENATE(B1," ",A1)</f>
        <v>Sémaphore de Alistro</v>
      </c>
      <c r="E1" s="4">
        <v>82</v>
      </c>
    </row>
    <row r="2" spans="1:5" x14ac:dyDescent="0.25">
      <c r="A2" s="4" t="s">
        <v>12</v>
      </c>
      <c r="B2" s="4" t="s">
        <v>13</v>
      </c>
      <c r="C2" s="4" t="s">
        <v>14</v>
      </c>
      <c r="D2" s="4" t="str">
        <f t="shared" ref="D2:D47" si="0">CONCATENATE(B2," ",A2)</f>
        <v>Sémaphore des Baleines</v>
      </c>
      <c r="E2" s="4">
        <v>61</v>
      </c>
    </row>
    <row r="3" spans="1:5" x14ac:dyDescent="0.25">
      <c r="A3" s="4" t="s">
        <v>15</v>
      </c>
      <c r="B3" s="4" t="s">
        <v>9</v>
      </c>
      <c r="C3" s="4" t="s">
        <v>16</v>
      </c>
      <c r="D3" s="4" t="str">
        <f t="shared" si="0"/>
        <v>Sémaphore de Barfleur</v>
      </c>
      <c r="E3" s="4">
        <v>34</v>
      </c>
    </row>
    <row r="4" spans="1:5" x14ac:dyDescent="0.25">
      <c r="A4" s="4" t="s">
        <v>17</v>
      </c>
      <c r="B4" s="4" t="s">
        <v>18</v>
      </c>
      <c r="C4" s="4" t="s">
        <v>19</v>
      </c>
      <c r="D4" s="4" t="str">
        <f t="shared" si="0"/>
        <v>VIGIE Base Navale de Toulon</v>
      </c>
      <c r="E4" s="4">
        <v>262</v>
      </c>
    </row>
    <row r="5" spans="1:5" x14ac:dyDescent="0.25">
      <c r="A5" s="4" t="s">
        <v>20</v>
      </c>
      <c r="B5" s="4" t="s">
        <v>9</v>
      </c>
      <c r="C5" s="4" t="s">
        <v>21</v>
      </c>
      <c r="D5" s="4" t="str">
        <f t="shared" si="0"/>
        <v>Sémaphore de Béar</v>
      </c>
      <c r="E5" s="4">
        <v>257</v>
      </c>
    </row>
    <row r="6" spans="1:5" x14ac:dyDescent="0.25">
      <c r="A6" s="4" t="s">
        <v>22</v>
      </c>
      <c r="B6" s="4" t="s">
        <v>23</v>
      </c>
      <c r="C6" s="4" t="s">
        <v>24</v>
      </c>
      <c r="D6" s="4" t="str">
        <f t="shared" si="0"/>
        <v>Sémaphore du Bec de l'Aigle</v>
      </c>
      <c r="E6" s="4">
        <v>72</v>
      </c>
    </row>
    <row r="7" spans="1:5" x14ac:dyDescent="0.25">
      <c r="A7" s="4" t="s">
        <v>25</v>
      </c>
      <c r="B7" s="4" t="s">
        <v>9</v>
      </c>
      <c r="C7" s="4" t="s">
        <v>26</v>
      </c>
      <c r="D7" s="4" t="str">
        <f t="shared" si="0"/>
        <v>Sémaphore de Beg Meil</v>
      </c>
      <c r="E7" s="4">
        <v>54</v>
      </c>
    </row>
    <row r="8" spans="1:5" x14ac:dyDescent="0.25">
      <c r="A8" s="4" t="s">
        <v>27</v>
      </c>
      <c r="B8" s="4" t="s">
        <v>9</v>
      </c>
      <c r="C8" s="4" t="s">
        <v>28</v>
      </c>
      <c r="D8" s="4" t="str">
        <f t="shared" si="0"/>
        <v>Sémaphore de Beg Melen</v>
      </c>
      <c r="E8" s="4">
        <v>55</v>
      </c>
    </row>
    <row r="9" spans="1:5" x14ac:dyDescent="0.25">
      <c r="A9" s="4" t="s">
        <v>29</v>
      </c>
      <c r="B9" s="4" t="s">
        <v>9</v>
      </c>
      <c r="C9" s="4" t="s">
        <v>30</v>
      </c>
      <c r="D9" s="4" t="str">
        <f t="shared" si="0"/>
        <v>Sémaphore de Boulogne</v>
      </c>
      <c r="E9" s="4">
        <v>24</v>
      </c>
    </row>
    <row r="10" spans="1:5" x14ac:dyDescent="0.25">
      <c r="A10" s="4" t="s">
        <v>31</v>
      </c>
      <c r="B10" s="4" t="s">
        <v>9</v>
      </c>
      <c r="C10" s="4" t="s">
        <v>32</v>
      </c>
      <c r="D10" s="4" t="str">
        <f t="shared" si="0"/>
        <v>Sémaphore de Bréhat</v>
      </c>
      <c r="E10" s="4">
        <v>42</v>
      </c>
    </row>
    <row r="11" spans="1:5" x14ac:dyDescent="0.25">
      <c r="A11" s="4" t="s">
        <v>33</v>
      </c>
      <c r="B11" s="4" t="s">
        <v>34</v>
      </c>
      <c r="C11" s="4" t="s">
        <v>35</v>
      </c>
      <c r="D11" s="4" t="str">
        <f t="shared" si="0"/>
        <v>COM Brest</v>
      </c>
      <c r="E11" s="4">
        <v>94</v>
      </c>
    </row>
    <row r="12" spans="1:5" x14ac:dyDescent="0.25">
      <c r="A12" s="4" t="s">
        <v>36</v>
      </c>
      <c r="B12" s="4" t="s">
        <v>9</v>
      </c>
      <c r="C12" s="4" t="s">
        <v>37</v>
      </c>
      <c r="D12" s="4" t="str">
        <f t="shared" si="0"/>
        <v>Sémaphore de Brignogan</v>
      </c>
      <c r="E12" s="4">
        <v>45</v>
      </c>
    </row>
    <row r="13" spans="1:5" x14ac:dyDescent="0.25">
      <c r="A13" s="4" t="s">
        <v>39</v>
      </c>
      <c r="B13" s="4" t="s">
        <v>23</v>
      </c>
      <c r="C13" s="4" t="s">
        <v>40</v>
      </c>
      <c r="D13" s="4" t="str">
        <f t="shared" si="0"/>
        <v>Sémaphore du Cap Camarat</v>
      </c>
      <c r="E13" s="4">
        <v>74</v>
      </c>
    </row>
    <row r="14" spans="1:5" x14ac:dyDescent="0.25">
      <c r="A14" s="4" t="s">
        <v>41</v>
      </c>
      <c r="B14" s="4" t="s">
        <v>23</v>
      </c>
      <c r="C14" s="4" t="s">
        <v>42</v>
      </c>
      <c r="D14" s="4" t="str">
        <f t="shared" si="0"/>
        <v>Sémaphore du Cap Corse</v>
      </c>
      <c r="E14" s="4">
        <v>84</v>
      </c>
    </row>
    <row r="15" spans="1:5" x14ac:dyDescent="0.25">
      <c r="A15" s="4" t="s">
        <v>43</v>
      </c>
      <c r="B15" s="4" t="s">
        <v>23</v>
      </c>
      <c r="C15" s="4" t="s">
        <v>44</v>
      </c>
      <c r="D15" s="4" t="str">
        <f t="shared" si="0"/>
        <v>Sémaphore du Cap Couronne</v>
      </c>
      <c r="E15" s="4">
        <v>71</v>
      </c>
    </row>
    <row r="16" spans="1:5" x14ac:dyDescent="0.25">
      <c r="A16" s="4" t="s">
        <v>45</v>
      </c>
      <c r="B16" s="4" t="s">
        <v>23</v>
      </c>
      <c r="C16" s="4" t="s">
        <v>46</v>
      </c>
      <c r="D16" s="4" t="str">
        <f t="shared" si="0"/>
        <v>Sémaphore du Cap Ferrat</v>
      </c>
      <c r="E16" s="4">
        <v>77</v>
      </c>
    </row>
    <row r="17" spans="1:5" x14ac:dyDescent="0.25">
      <c r="A17" s="4" t="s">
        <v>47</v>
      </c>
      <c r="B17" s="4" t="s">
        <v>23</v>
      </c>
      <c r="C17" s="4" t="s">
        <v>48</v>
      </c>
      <c r="D17" s="4" t="str">
        <f t="shared" si="0"/>
        <v>Sémaphore du Cap Ferret</v>
      </c>
      <c r="E17" s="4">
        <v>64</v>
      </c>
    </row>
    <row r="18" spans="1:5" x14ac:dyDescent="0.25">
      <c r="A18" s="4" t="s">
        <v>49</v>
      </c>
      <c r="B18" s="4" t="s">
        <v>9</v>
      </c>
      <c r="C18" s="4" t="s">
        <v>50</v>
      </c>
      <c r="D18" s="4" t="str">
        <f t="shared" si="0"/>
        <v>Sémaphore de Carteret</v>
      </c>
      <c r="E18" s="4">
        <v>38</v>
      </c>
    </row>
    <row r="19" spans="1:5" x14ac:dyDescent="0.25">
      <c r="A19" s="4" t="s">
        <v>51</v>
      </c>
      <c r="B19" s="4" t="s">
        <v>52</v>
      </c>
      <c r="C19" s="4" t="s">
        <v>53</v>
      </c>
      <c r="D19" s="4" t="str">
        <f t="shared" si="0"/>
        <v>Vigie de Cépet</v>
      </c>
      <c r="E19" s="4">
        <v>93</v>
      </c>
    </row>
    <row r="20" spans="1:5" x14ac:dyDescent="0.25">
      <c r="A20" s="4" t="s">
        <v>54</v>
      </c>
      <c r="B20" s="4" t="s">
        <v>9</v>
      </c>
      <c r="C20" s="4" t="s">
        <v>55</v>
      </c>
      <c r="D20" s="4" t="str">
        <f t="shared" si="0"/>
        <v>Sémaphore de Chassiron</v>
      </c>
      <c r="E20" s="4">
        <v>62</v>
      </c>
    </row>
    <row r="21" spans="1:5" x14ac:dyDescent="0.25">
      <c r="A21" s="4" t="s">
        <v>56</v>
      </c>
      <c r="B21" s="4" t="s">
        <v>9</v>
      </c>
      <c r="C21" s="4" t="s">
        <v>57</v>
      </c>
      <c r="D21" s="4" t="str">
        <f t="shared" si="0"/>
        <v>Sémaphore de Chemoulin</v>
      </c>
      <c r="E21" s="4">
        <v>59</v>
      </c>
    </row>
    <row r="22" spans="1:5" x14ac:dyDescent="0.25">
      <c r="A22" s="4" t="s">
        <v>58</v>
      </c>
      <c r="B22" s="4" t="s">
        <v>59</v>
      </c>
      <c r="C22" s="4" t="s">
        <v>60</v>
      </c>
      <c r="D22" s="4" t="str">
        <f t="shared" si="0"/>
        <v>CROSS Corsen</v>
      </c>
      <c r="E22" s="4">
        <v>253</v>
      </c>
    </row>
    <row r="23" spans="1:5" x14ac:dyDescent="0.25">
      <c r="A23" s="4" t="s">
        <v>61</v>
      </c>
      <c r="B23" s="4" t="s">
        <v>62</v>
      </c>
      <c r="C23" s="4" t="s">
        <v>63</v>
      </c>
      <c r="D23" s="4" t="str">
        <f t="shared" si="0"/>
        <v>Sémaphore d'Ault</v>
      </c>
      <c r="E23" s="4">
        <v>25</v>
      </c>
    </row>
    <row r="24" spans="1:5" x14ac:dyDescent="0.25">
      <c r="A24" s="4" t="s">
        <v>64</v>
      </c>
      <c r="B24" s="4" t="s">
        <v>65</v>
      </c>
      <c r="C24" s="4" t="s">
        <v>66</v>
      </c>
      <c r="D24" s="4" t="str">
        <f t="shared" si="0"/>
        <v>des Landes DGA EM</v>
      </c>
      <c r="E24" s="4">
        <v>240</v>
      </c>
    </row>
    <row r="25" spans="1:5" x14ac:dyDescent="0.25">
      <c r="A25" s="4" t="s">
        <v>67</v>
      </c>
      <c r="B25" s="4" t="s">
        <v>9</v>
      </c>
      <c r="C25" s="4" t="s">
        <v>68</v>
      </c>
      <c r="D25" s="4" t="str">
        <f t="shared" si="0"/>
        <v>Sémaphore de Dieppe</v>
      </c>
      <c r="E25" s="4">
        <v>26</v>
      </c>
    </row>
    <row r="26" spans="1:5" x14ac:dyDescent="0.25">
      <c r="A26" s="4" t="s">
        <v>69</v>
      </c>
      <c r="B26" s="4" t="s">
        <v>9</v>
      </c>
      <c r="C26" s="4" t="s">
        <v>70</v>
      </c>
      <c r="D26" s="4" t="str">
        <f t="shared" si="0"/>
        <v>Sémaphore de Dramont</v>
      </c>
      <c r="E26" s="4">
        <v>75</v>
      </c>
    </row>
    <row r="27" spans="1:5" x14ac:dyDescent="0.25">
      <c r="A27" s="4" t="s">
        <v>71</v>
      </c>
      <c r="B27" s="4" t="s">
        <v>9</v>
      </c>
      <c r="C27" s="4" t="s">
        <v>72</v>
      </c>
      <c r="D27" s="4" t="str">
        <f t="shared" si="0"/>
        <v>Sémaphore de Dunkerque</v>
      </c>
      <c r="E27" s="4">
        <v>91</v>
      </c>
    </row>
    <row r="28" spans="1:5" x14ac:dyDescent="0.25">
      <c r="A28" s="4" t="s">
        <v>73</v>
      </c>
      <c r="B28" s="4" t="s">
        <v>74</v>
      </c>
      <c r="C28" s="4" t="s">
        <v>75</v>
      </c>
      <c r="D28" s="4" t="str">
        <f t="shared" si="0"/>
        <v>Marine EMO</v>
      </c>
      <c r="E28" s="4">
        <v>239</v>
      </c>
    </row>
    <row r="29" spans="1:5" x14ac:dyDescent="0.25">
      <c r="A29" s="4" t="s">
        <v>76</v>
      </c>
      <c r="B29" s="4" t="s">
        <v>77</v>
      </c>
      <c r="C29" s="4" t="s">
        <v>78</v>
      </c>
      <c r="D29" s="4" t="str">
        <f t="shared" si="0"/>
        <v>Sémaphore d' Espiguette</v>
      </c>
      <c r="E29" s="4">
        <v>70</v>
      </c>
    </row>
    <row r="30" spans="1:5" x14ac:dyDescent="0.25">
      <c r="A30" s="4" t="s">
        <v>79</v>
      </c>
      <c r="B30" s="4" t="s">
        <v>59</v>
      </c>
      <c r="C30" s="4" t="s">
        <v>80</v>
      </c>
      <c r="D30" s="4" t="str">
        <f t="shared" si="0"/>
        <v>CROSS Etel</v>
      </c>
      <c r="E30" s="4">
        <v>252</v>
      </c>
    </row>
    <row r="31" spans="1:5" x14ac:dyDescent="0.25">
      <c r="A31" s="4" t="s">
        <v>81</v>
      </c>
      <c r="B31" s="4" t="s">
        <v>9</v>
      </c>
      <c r="C31" s="4" t="s">
        <v>82</v>
      </c>
      <c r="D31" s="4" t="str">
        <f t="shared" si="0"/>
        <v>Sémaphore de Fécamp</v>
      </c>
      <c r="E31" s="4">
        <v>27</v>
      </c>
    </row>
    <row r="32" spans="1:5" x14ac:dyDescent="0.25">
      <c r="A32" s="4" t="s">
        <v>83</v>
      </c>
      <c r="B32" s="4" t="s">
        <v>84</v>
      </c>
      <c r="C32" s="4" t="s">
        <v>85</v>
      </c>
      <c r="D32" s="4" t="str">
        <f t="shared" si="0"/>
        <v>Toulon GENDMAR</v>
      </c>
      <c r="E32" s="4">
        <v>238</v>
      </c>
    </row>
    <row r="33" spans="1:5" x14ac:dyDescent="0.25">
      <c r="A33" s="4" t="s">
        <v>86</v>
      </c>
      <c r="B33" s="4" t="s">
        <v>59</v>
      </c>
      <c r="C33" s="4" t="s">
        <v>87</v>
      </c>
      <c r="D33" s="4" t="str">
        <f t="shared" si="0"/>
        <v>CROSS Gris-Nez</v>
      </c>
      <c r="E33" s="4">
        <v>22</v>
      </c>
    </row>
    <row r="34" spans="1:5" x14ac:dyDescent="0.25">
      <c r="A34" s="4" t="s">
        <v>86</v>
      </c>
      <c r="B34" s="4" t="s">
        <v>59</v>
      </c>
      <c r="C34" s="4" t="s">
        <v>88</v>
      </c>
      <c r="D34" s="4" t="str">
        <f t="shared" si="0"/>
        <v>CROSS Gris-Nez</v>
      </c>
      <c r="E34" s="4">
        <v>115</v>
      </c>
    </row>
    <row r="35" spans="1:5" x14ac:dyDescent="0.25">
      <c r="A35" s="4" t="s">
        <v>89</v>
      </c>
      <c r="B35" s="4" t="s">
        <v>90</v>
      </c>
      <c r="C35" s="4" t="s">
        <v>91</v>
      </c>
      <c r="D35" s="4" t="str">
        <f t="shared" si="0"/>
        <v>Vigie du Homet</v>
      </c>
      <c r="E35" s="4">
        <v>35</v>
      </c>
    </row>
    <row r="36" spans="1:5" x14ac:dyDescent="0.25">
      <c r="A36" s="4" t="s">
        <v>92</v>
      </c>
      <c r="B36" s="4" t="s">
        <v>93</v>
      </c>
      <c r="C36" s="4" t="s">
        <v>94</v>
      </c>
      <c r="D36" s="4" t="str">
        <f t="shared" si="0"/>
        <v>Gendarmerie HOUILLES</v>
      </c>
      <c r="E36" s="4">
        <v>190</v>
      </c>
    </row>
    <row r="37" spans="1:5" x14ac:dyDescent="0.25">
      <c r="A37" s="4" t="s">
        <v>95</v>
      </c>
      <c r="B37" s="4" t="s">
        <v>96</v>
      </c>
      <c r="C37" s="4" t="s">
        <v>97</v>
      </c>
      <c r="D37" s="4" t="str">
        <f t="shared" si="0"/>
        <v>Longue Ile</v>
      </c>
      <c r="E37" s="4">
        <v>242</v>
      </c>
    </row>
    <row r="38" spans="1:5" x14ac:dyDescent="0.25">
      <c r="A38" s="4" t="s">
        <v>98</v>
      </c>
      <c r="B38" s="4" t="s">
        <v>59</v>
      </c>
      <c r="C38" s="4" t="s">
        <v>99</v>
      </c>
      <c r="D38" s="4" t="str">
        <f t="shared" si="0"/>
        <v>CROSS Jobourg</v>
      </c>
      <c r="E38" s="4">
        <v>251</v>
      </c>
    </row>
    <row r="39" spans="1:5" x14ac:dyDescent="0.25">
      <c r="A39" s="4" t="s">
        <v>100</v>
      </c>
      <c r="B39" s="4" t="s">
        <v>9</v>
      </c>
      <c r="C39" s="4" t="s">
        <v>101</v>
      </c>
      <c r="D39" s="4" t="str">
        <f t="shared" si="0"/>
        <v>Sémaphore de La Chèvre</v>
      </c>
      <c r="E39" s="4">
        <v>51</v>
      </c>
    </row>
    <row r="40" spans="1:5" x14ac:dyDescent="0.25">
      <c r="A40" s="4" t="s">
        <v>102</v>
      </c>
      <c r="B40" s="4" t="s">
        <v>59</v>
      </c>
      <c r="C40" s="4" t="s">
        <v>103</v>
      </c>
      <c r="D40" s="4" t="str">
        <f t="shared" si="0"/>
        <v>CROSS La Garde</v>
      </c>
      <c r="E40" s="4">
        <v>85</v>
      </c>
    </row>
    <row r="41" spans="1:5" x14ac:dyDescent="0.25">
      <c r="A41" s="4" t="s">
        <v>104</v>
      </c>
      <c r="B41" s="4" t="s">
        <v>9</v>
      </c>
      <c r="C41" s="4" t="s">
        <v>105</v>
      </c>
      <c r="D41" s="4" t="str">
        <f t="shared" si="0"/>
        <v>Sémaphore de La Garoupe</v>
      </c>
      <c r="E41" s="4">
        <v>76</v>
      </c>
    </row>
    <row r="42" spans="1:5" x14ac:dyDescent="0.25">
      <c r="A42" s="4" t="s">
        <v>106</v>
      </c>
      <c r="B42" s="4" t="s">
        <v>9</v>
      </c>
      <c r="C42" s="4" t="s">
        <v>107</v>
      </c>
      <c r="D42" s="4" t="str">
        <f t="shared" si="0"/>
        <v>Sémaphore de La Hague</v>
      </c>
      <c r="E42" s="4">
        <v>36</v>
      </c>
    </row>
    <row r="43" spans="1:5" x14ac:dyDescent="0.25">
      <c r="A43" s="4" t="s">
        <v>108</v>
      </c>
      <c r="B43" s="4" t="s">
        <v>9</v>
      </c>
      <c r="C43" s="4" t="s">
        <v>109</v>
      </c>
      <c r="D43" s="4" t="str">
        <f t="shared" si="0"/>
        <v>Sémaphore de la Hève</v>
      </c>
      <c r="E43" s="4">
        <v>28</v>
      </c>
    </row>
    <row r="44" spans="1:5" x14ac:dyDescent="0.25">
      <c r="A44" s="4" t="s">
        <v>110</v>
      </c>
      <c r="B44" s="4" t="s">
        <v>9</v>
      </c>
      <c r="C44" s="4" t="s">
        <v>111</v>
      </c>
      <c r="D44" s="4" t="str">
        <f t="shared" si="0"/>
        <v>Sémaphore de la Parata</v>
      </c>
      <c r="E44" s="4">
        <v>79</v>
      </c>
    </row>
    <row r="45" spans="1:5" x14ac:dyDescent="0.25">
      <c r="A45" s="4" t="s">
        <v>112</v>
      </c>
      <c r="B45" s="4" t="s">
        <v>9</v>
      </c>
      <c r="C45" s="4" t="s">
        <v>113</v>
      </c>
      <c r="D45" s="4" t="str">
        <f t="shared" si="0"/>
        <v>Sémaphore de Leucate</v>
      </c>
      <c r="E45" s="4">
        <v>68</v>
      </c>
    </row>
    <row r="46" spans="1:5" x14ac:dyDescent="0.25">
      <c r="A46" s="4" t="s">
        <v>114</v>
      </c>
      <c r="B46" s="4" t="s">
        <v>9</v>
      </c>
      <c r="C46" s="4" t="s">
        <v>115</v>
      </c>
      <c r="D46" s="4" t="str">
        <f t="shared" si="0"/>
        <v>Sémaphore de l'île de Batz</v>
      </c>
      <c r="E46" s="4">
        <v>44</v>
      </c>
    </row>
    <row r="47" spans="1:5" x14ac:dyDescent="0.25">
      <c r="A47" s="4" t="s">
        <v>116</v>
      </c>
      <c r="B47" s="4" t="s">
        <v>9</v>
      </c>
      <c r="C47" s="4" t="s">
        <v>117</v>
      </c>
      <c r="D47" s="4" t="str">
        <f t="shared" si="0"/>
        <v>Sémaphore de l'île Rousse</v>
      </c>
      <c r="E47" s="4">
        <v>78</v>
      </c>
    </row>
    <row r="48" spans="1:5" x14ac:dyDescent="0.25">
      <c r="A48" s="4" t="s">
        <v>118</v>
      </c>
      <c r="B48" s="4" t="s">
        <v>59</v>
      </c>
      <c r="C48" s="4" t="s">
        <v>119</v>
      </c>
      <c r="D48" s="4" t="str">
        <f t="shared" ref="D48:D80" si="1">CONCATENATE(B48," ",A48)</f>
        <v>CROSS Martinique</v>
      </c>
      <c r="E48" s="4">
        <v>266</v>
      </c>
    </row>
    <row r="49" spans="1:5" x14ac:dyDescent="0.25">
      <c r="A49" s="4" t="s">
        <v>11</v>
      </c>
      <c r="B49" s="4" t="s">
        <v>59</v>
      </c>
      <c r="C49" s="4" t="s">
        <v>120</v>
      </c>
      <c r="D49" s="4" t="str">
        <f t="shared" si="1"/>
        <v>CROSS MED</v>
      </c>
      <c r="E49" s="4">
        <v>254</v>
      </c>
    </row>
    <row r="50" spans="1:5" x14ac:dyDescent="0.25">
      <c r="A50" s="4" t="s">
        <v>121</v>
      </c>
      <c r="B50" s="4" t="s">
        <v>13</v>
      </c>
      <c r="C50" s="4" t="s">
        <v>122</v>
      </c>
      <c r="D50" s="4" t="str">
        <f t="shared" si="1"/>
        <v>Sémaphore des Messanges</v>
      </c>
      <c r="E50" s="4">
        <v>65</v>
      </c>
    </row>
    <row r="51" spans="1:5" x14ac:dyDescent="0.25">
      <c r="A51" s="4" t="s">
        <v>123</v>
      </c>
      <c r="B51" s="4" t="s">
        <v>9</v>
      </c>
      <c r="C51" s="4" t="s">
        <v>124</v>
      </c>
      <c r="D51" s="4" t="str">
        <f t="shared" si="1"/>
        <v>Sémaphore de Penmarch</v>
      </c>
      <c r="E51" s="4">
        <v>53</v>
      </c>
    </row>
    <row r="52" spans="1:5" x14ac:dyDescent="0.25">
      <c r="A52" s="4" t="s">
        <v>125</v>
      </c>
      <c r="B52" s="4" t="s">
        <v>9</v>
      </c>
      <c r="C52" s="4" t="s">
        <v>126</v>
      </c>
      <c r="D52" s="4" t="str">
        <f t="shared" si="1"/>
        <v>Sémaphore de Pertusato</v>
      </c>
      <c r="E52" s="4">
        <v>80</v>
      </c>
    </row>
    <row r="53" spans="1:5" x14ac:dyDescent="0.25">
      <c r="A53" s="4" t="s">
        <v>127</v>
      </c>
      <c r="B53" s="4" t="s">
        <v>9</v>
      </c>
      <c r="C53" s="4" t="s">
        <v>128</v>
      </c>
      <c r="D53" s="4" t="str">
        <f t="shared" si="1"/>
        <v>Sémaphore de Piriac</v>
      </c>
      <c r="E53" s="4">
        <v>58</v>
      </c>
    </row>
    <row r="54" spans="1:5" x14ac:dyDescent="0.25">
      <c r="A54" s="4" t="s">
        <v>129</v>
      </c>
      <c r="B54" s="4" t="s">
        <v>9</v>
      </c>
      <c r="C54" s="4" t="s">
        <v>130</v>
      </c>
      <c r="D54" s="4" t="str">
        <f t="shared" si="1"/>
        <v>Sémaphore de Ploumanach</v>
      </c>
      <c r="E54" s="4">
        <v>43</v>
      </c>
    </row>
    <row r="55" spans="1:5" x14ac:dyDescent="0.25">
      <c r="A55" s="4" t="s">
        <v>131</v>
      </c>
      <c r="B55" s="4" t="s">
        <v>9</v>
      </c>
      <c r="C55" s="4" t="s">
        <v>132</v>
      </c>
      <c r="D55" s="4" t="str">
        <f t="shared" si="1"/>
        <v>Sémaphore de Pointe de Grave</v>
      </c>
      <c r="E55" s="4">
        <v>63</v>
      </c>
    </row>
    <row r="56" spans="1:5" x14ac:dyDescent="0.25">
      <c r="A56" s="4" t="s">
        <v>133</v>
      </c>
      <c r="B56" s="4" t="s">
        <v>9</v>
      </c>
      <c r="C56" s="4" t="s">
        <v>134</v>
      </c>
      <c r="D56" s="4" t="str">
        <f t="shared" si="1"/>
        <v>Sémaphore de Pointe du Raz</v>
      </c>
      <c r="E56" s="4">
        <v>52</v>
      </c>
    </row>
    <row r="57" spans="1:5" x14ac:dyDescent="0.25">
      <c r="A57" s="4" t="s">
        <v>135</v>
      </c>
      <c r="B57" s="4" t="s">
        <v>9</v>
      </c>
      <c r="C57" s="4" t="s">
        <v>136</v>
      </c>
      <c r="D57" s="4" t="str">
        <f t="shared" si="1"/>
        <v>Sémaphore de Porquerolles</v>
      </c>
      <c r="E57" s="4">
        <v>73</v>
      </c>
    </row>
    <row r="58" spans="1:5" x14ac:dyDescent="0.25">
      <c r="A58" s="4" t="s">
        <v>137</v>
      </c>
      <c r="B58" s="4" t="s">
        <v>9</v>
      </c>
      <c r="C58" s="4" t="s">
        <v>138</v>
      </c>
      <c r="D58" s="4" t="str">
        <f t="shared" si="1"/>
        <v>Sémaphore de Port en Bessin</v>
      </c>
      <c r="E58" s="4">
        <v>32</v>
      </c>
    </row>
    <row r="59" spans="1:5" x14ac:dyDescent="0.25">
      <c r="A59" s="4" t="s">
        <v>139</v>
      </c>
      <c r="B59" s="4" t="s">
        <v>90</v>
      </c>
      <c r="C59" s="4" t="s">
        <v>140</v>
      </c>
      <c r="D59" s="4" t="str">
        <f t="shared" si="1"/>
        <v>Vigie du Portzic</v>
      </c>
      <c r="E59" s="4">
        <v>49</v>
      </c>
    </row>
    <row r="60" spans="1:5" x14ac:dyDescent="0.25">
      <c r="A60" s="4" t="s">
        <v>141</v>
      </c>
      <c r="B60" s="4" t="s">
        <v>9</v>
      </c>
      <c r="C60" s="4" t="s">
        <v>136</v>
      </c>
      <c r="D60" s="4" t="str">
        <f t="shared" si="1"/>
        <v>Sémaphore de Proquerolles</v>
      </c>
      <c r="E60" s="4">
        <v>258</v>
      </c>
    </row>
    <row r="61" spans="1:5" x14ac:dyDescent="0.25">
      <c r="A61" s="4" t="s">
        <v>142</v>
      </c>
      <c r="B61" s="4" t="s">
        <v>143</v>
      </c>
      <c r="C61" s="4" t="s">
        <v>144</v>
      </c>
      <c r="D61" s="4" t="str">
        <f t="shared" si="1"/>
        <v>Port de Bouc PSMP</v>
      </c>
      <c r="E61" s="4">
        <v>259</v>
      </c>
    </row>
    <row r="62" spans="1:5" x14ac:dyDescent="0.25">
      <c r="A62" s="4" t="s">
        <v>142</v>
      </c>
      <c r="B62" s="4" t="s">
        <v>145</v>
      </c>
      <c r="C62" s="4" t="s">
        <v>146</v>
      </c>
      <c r="D62" s="4" t="str">
        <f t="shared" si="1"/>
        <v>Le Havre PSMP</v>
      </c>
      <c r="E62" s="4">
        <v>241</v>
      </c>
    </row>
    <row r="63" spans="1:5" x14ac:dyDescent="0.25">
      <c r="A63" s="4" t="s">
        <v>147</v>
      </c>
      <c r="B63" s="4" t="s">
        <v>9</v>
      </c>
      <c r="C63" s="4" t="s">
        <v>148</v>
      </c>
      <c r="D63" s="4" t="str">
        <f t="shared" si="1"/>
        <v>Sémaphore de Roc Granville</v>
      </c>
      <c r="E63" s="4">
        <v>39</v>
      </c>
    </row>
    <row r="64" spans="1:5" x14ac:dyDescent="0.25">
      <c r="A64" s="4" t="s">
        <v>149</v>
      </c>
      <c r="B64" s="4" t="s">
        <v>150</v>
      </c>
      <c r="C64" s="4" t="s">
        <v>151</v>
      </c>
      <c r="D64" s="4" t="str">
        <f t="shared" si="1"/>
        <v>COD de Rouen</v>
      </c>
      <c r="E64" s="4">
        <v>29</v>
      </c>
    </row>
    <row r="65" spans="1:5" x14ac:dyDescent="0.25">
      <c r="A65" s="4" t="s">
        <v>152</v>
      </c>
      <c r="B65" s="4" t="s">
        <v>9</v>
      </c>
      <c r="C65" s="4" t="s">
        <v>153</v>
      </c>
      <c r="D65" s="4" t="str">
        <f t="shared" si="1"/>
        <v>Sémaphore de Sagro</v>
      </c>
      <c r="E65" s="4">
        <v>83</v>
      </c>
    </row>
    <row r="66" spans="1:5" x14ac:dyDescent="0.25">
      <c r="A66" s="4" t="s">
        <v>154</v>
      </c>
      <c r="B66" s="4" t="s">
        <v>9</v>
      </c>
      <c r="C66" s="4" t="s">
        <v>155</v>
      </c>
      <c r="D66" s="4" t="str">
        <f t="shared" si="1"/>
        <v>Sémaphore de Saint-Cast</v>
      </c>
      <c r="E66" s="4">
        <v>40</v>
      </c>
    </row>
    <row r="67" spans="1:5" x14ac:dyDescent="0.25">
      <c r="A67" s="4" t="s">
        <v>156</v>
      </c>
      <c r="B67" s="4" t="s">
        <v>9</v>
      </c>
      <c r="C67" s="4" t="s">
        <v>157</v>
      </c>
      <c r="D67" s="4" t="str">
        <f t="shared" si="1"/>
        <v>Sémaphore de Saint-Julien</v>
      </c>
      <c r="E67" s="4">
        <v>56</v>
      </c>
    </row>
    <row r="68" spans="1:5" x14ac:dyDescent="0.25">
      <c r="A68" s="4" t="s">
        <v>158</v>
      </c>
      <c r="B68" s="4" t="s">
        <v>9</v>
      </c>
      <c r="C68" s="4" t="s">
        <v>159</v>
      </c>
      <c r="D68" s="4" t="str">
        <f t="shared" si="1"/>
        <v>Sémaphore de Saint-Mathieu</v>
      </c>
      <c r="E68" s="4">
        <v>48</v>
      </c>
    </row>
    <row r="69" spans="1:5" x14ac:dyDescent="0.25">
      <c r="A69" s="4" t="s">
        <v>160</v>
      </c>
      <c r="B69" s="4" t="s">
        <v>9</v>
      </c>
      <c r="C69" s="4" t="s">
        <v>161</v>
      </c>
      <c r="D69" s="4" t="str">
        <f t="shared" si="1"/>
        <v>Sémaphore de Saint-Quay</v>
      </c>
      <c r="E69" s="4">
        <v>41</v>
      </c>
    </row>
    <row r="70" spans="1:5" x14ac:dyDescent="0.25">
      <c r="A70" s="4" t="s">
        <v>162</v>
      </c>
      <c r="B70" s="4" t="s">
        <v>9</v>
      </c>
      <c r="C70" s="4" t="s">
        <v>163</v>
      </c>
      <c r="D70" s="4" t="str">
        <f t="shared" si="1"/>
        <v>Sémaphore de Saint-Sauveur</v>
      </c>
      <c r="E70" s="4">
        <v>60</v>
      </c>
    </row>
    <row r="71" spans="1:5" x14ac:dyDescent="0.25">
      <c r="A71" s="4" t="s">
        <v>164</v>
      </c>
      <c r="B71" s="4" t="s">
        <v>9</v>
      </c>
      <c r="C71" s="4" t="s">
        <v>165</v>
      </c>
      <c r="D71" s="4" t="str">
        <f t="shared" si="1"/>
        <v>Sémaphore de Saint-Vaast</v>
      </c>
      <c r="E71" s="4">
        <v>33</v>
      </c>
    </row>
    <row r="72" spans="1:5" x14ac:dyDescent="0.25">
      <c r="A72" s="4" t="s">
        <v>62</v>
      </c>
      <c r="B72" s="4" t="s">
        <v>166</v>
      </c>
      <c r="C72" s="4" t="s">
        <v>167</v>
      </c>
      <c r="D72" s="4" t="str">
        <f t="shared" si="1"/>
        <v>Le Roc Sémaphore</v>
      </c>
      <c r="E72" s="4">
        <v>156</v>
      </c>
    </row>
    <row r="73" spans="1:5" x14ac:dyDescent="0.25">
      <c r="A73" s="4" t="s">
        <v>62</v>
      </c>
      <c r="B73" s="4" t="s">
        <v>168</v>
      </c>
      <c r="C73" s="4" t="s">
        <v>169</v>
      </c>
      <c r="D73" s="4" t="str">
        <f t="shared" si="1"/>
        <v>La Chiappa Sémaphore</v>
      </c>
      <c r="E73" s="4">
        <v>81</v>
      </c>
    </row>
    <row r="74" spans="1:5" x14ac:dyDescent="0.25">
      <c r="A74" s="4" t="s">
        <v>170</v>
      </c>
      <c r="B74" s="4" t="s">
        <v>9</v>
      </c>
      <c r="C74" s="4" t="s">
        <v>171</v>
      </c>
      <c r="D74" s="4" t="str">
        <f t="shared" si="1"/>
        <v>Sémaphore de Sète</v>
      </c>
      <c r="E74" s="4">
        <v>69</v>
      </c>
    </row>
    <row r="75" spans="1:5" x14ac:dyDescent="0.25">
      <c r="A75" s="4" t="s">
        <v>172</v>
      </c>
      <c r="B75" s="4" t="s">
        <v>9</v>
      </c>
      <c r="C75" s="4" t="s">
        <v>173</v>
      </c>
      <c r="D75" s="4" t="str">
        <f t="shared" si="1"/>
        <v>Sémaphore de Socoa</v>
      </c>
      <c r="E75" s="4">
        <v>66</v>
      </c>
    </row>
    <row r="76" spans="1:5" x14ac:dyDescent="0.25">
      <c r="A76" s="4" t="s">
        <v>38</v>
      </c>
      <c r="B76" s="4" t="s">
        <v>38</v>
      </c>
      <c r="C76" s="4" t="s">
        <v>174</v>
      </c>
      <c r="D76" s="4" t="str">
        <f t="shared" si="1"/>
        <v>SSF SSF</v>
      </c>
      <c r="E76" s="4">
        <v>178</v>
      </c>
    </row>
    <row r="77" spans="1:5" x14ac:dyDescent="0.25">
      <c r="A77" s="4" t="s">
        <v>175</v>
      </c>
      <c r="B77" s="4" t="s">
        <v>9</v>
      </c>
      <c r="C77" s="4" t="s">
        <v>176</v>
      </c>
      <c r="D77" s="4" t="str">
        <f t="shared" si="1"/>
        <v>Sémaphore de Stiff Ouessant</v>
      </c>
      <c r="E77" s="4">
        <v>47</v>
      </c>
    </row>
    <row r="78" spans="1:5" x14ac:dyDescent="0.25">
      <c r="A78" s="4" t="s">
        <v>177</v>
      </c>
      <c r="B78" s="4" t="s">
        <v>23</v>
      </c>
      <c r="C78" s="4" t="s">
        <v>178</v>
      </c>
      <c r="D78" s="4" t="str">
        <f t="shared" si="1"/>
        <v>Sémaphore du Talut</v>
      </c>
      <c r="E78" s="4">
        <v>57</v>
      </c>
    </row>
    <row r="79" spans="1:5" x14ac:dyDescent="0.25">
      <c r="A79" s="4" t="s">
        <v>179</v>
      </c>
      <c r="B79" s="4" t="s">
        <v>23</v>
      </c>
      <c r="C79" s="4" t="s">
        <v>180</v>
      </c>
      <c r="D79" s="4" t="str">
        <f t="shared" si="1"/>
        <v>Sémaphore du Toulinguet</v>
      </c>
      <c r="E79" s="4">
        <v>50</v>
      </c>
    </row>
    <row r="80" spans="1:5" x14ac:dyDescent="0.25">
      <c r="A80" s="4" t="s">
        <v>181</v>
      </c>
      <c r="B80" s="4" t="s">
        <v>9</v>
      </c>
      <c r="C80" s="4" t="s">
        <v>182</v>
      </c>
      <c r="D80" s="4" t="str">
        <f t="shared" si="1"/>
        <v>Sémaphore de Villerville</v>
      </c>
      <c r="E80" s="4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729E-3F1D-40EE-B2CF-D8F688B316B9}">
  <dimension ref="A1:D4"/>
  <sheetViews>
    <sheetView workbookViewId="0">
      <selection activeCell="A16" sqref="A16"/>
    </sheetView>
  </sheetViews>
  <sheetFormatPr baseColWidth="10" defaultRowHeight="15" x14ac:dyDescent="0.25"/>
  <sheetData>
    <row r="1" spans="1:4" x14ac:dyDescent="0.25">
      <c r="A1" t="s">
        <v>193</v>
      </c>
      <c r="B1" t="s">
        <v>197</v>
      </c>
      <c r="C1" t="s">
        <v>184</v>
      </c>
      <c r="D1" t="s">
        <v>189</v>
      </c>
    </row>
    <row r="2" spans="1:4" x14ac:dyDescent="0.25">
      <c r="A2" t="s">
        <v>194</v>
      </c>
      <c r="B2" t="s">
        <v>198</v>
      </c>
      <c r="C2" t="s">
        <v>185</v>
      </c>
      <c r="D2" t="s">
        <v>190</v>
      </c>
    </row>
    <row r="3" spans="1:4" x14ac:dyDescent="0.25">
      <c r="A3" t="s">
        <v>195</v>
      </c>
      <c r="B3" t="s">
        <v>199</v>
      </c>
      <c r="C3" t="s">
        <v>186</v>
      </c>
      <c r="D3" t="s">
        <v>191</v>
      </c>
    </row>
    <row r="4" spans="1:4" x14ac:dyDescent="0.25">
      <c r="A4" t="s">
        <v>196</v>
      </c>
      <c r="B4" t="s">
        <v>200</v>
      </c>
      <c r="C4" t="s">
        <v>187</v>
      </c>
      <c r="D4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FFT</vt:lpstr>
      <vt:lpstr>CSV</vt:lpstr>
      <vt:lpstr>User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Chenebault</dc:creator>
  <cp:lastModifiedBy>Mohamed Moutuou EL KABIR</cp:lastModifiedBy>
  <dcterms:created xsi:type="dcterms:W3CDTF">2018-12-06T14:01:31Z</dcterms:created>
  <dcterms:modified xsi:type="dcterms:W3CDTF">2018-12-31T08:52:54Z</dcterms:modified>
</cp:coreProperties>
</file>