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ardinalwju-my.sharepoint.com/personal/mkoroma754_cardinal_wju_edu/Documents/"/>
    </mc:Choice>
  </mc:AlternateContent>
  <xr:revisionPtr revIDLastSave="0" documentId="8_{A7EB4B93-A4CF-47B4-AC66-1469F8BBB4A6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Data" sheetId="4" r:id="rId1"/>
    <sheet name="Histogram" sheetId="7" r:id="rId2"/>
    <sheet name="Statistical Calculations" sheetId="8" r:id="rId3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4" l="1"/>
  <c r="I50" i="4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9" i="8" s="1"/>
  <c r="B47" i="8"/>
  <c r="C5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D10" i="8" l="1"/>
  <c r="E10" i="8" s="1"/>
  <c r="F10" i="8" s="1"/>
  <c r="D18" i="8"/>
  <c r="E18" i="8" s="1"/>
  <c r="F18" i="8" s="1"/>
  <c r="D26" i="8"/>
  <c r="E26" i="8" s="1"/>
  <c r="F26" i="8" s="1"/>
  <c r="D34" i="8"/>
  <c r="E34" i="8" s="1"/>
  <c r="F34" i="8" s="1"/>
  <c r="D42" i="8"/>
  <c r="E42" i="8" s="1"/>
  <c r="F42" i="8" s="1"/>
  <c r="D35" i="8"/>
  <c r="E35" i="8" s="1"/>
  <c r="F35" i="8" s="1"/>
  <c r="D43" i="8"/>
  <c r="E43" i="8" s="1"/>
  <c r="F43" i="8" s="1"/>
  <c r="D5" i="8"/>
  <c r="E5" i="8" s="1"/>
  <c r="F5" i="8" s="1"/>
  <c r="D13" i="8"/>
  <c r="E13" i="8" s="1"/>
  <c r="F13" i="8" s="1"/>
  <c r="D21" i="8"/>
  <c r="E21" i="8" s="1"/>
  <c r="F21" i="8" s="1"/>
  <c r="D29" i="8"/>
  <c r="E29" i="8" s="1"/>
  <c r="F29" i="8" s="1"/>
  <c r="D37" i="8"/>
  <c r="E37" i="8" s="1"/>
  <c r="F37" i="8" s="1"/>
  <c r="D45" i="8"/>
  <c r="E45" i="8" s="1"/>
  <c r="F45" i="8" s="1"/>
  <c r="D8" i="8"/>
  <c r="E8" i="8" s="1"/>
  <c r="F8" i="8" s="1"/>
  <c r="D16" i="8"/>
  <c r="E16" i="8" s="1"/>
  <c r="F16" i="8" s="1"/>
  <c r="D24" i="8"/>
  <c r="E24" i="8" s="1"/>
  <c r="F24" i="8" s="1"/>
  <c r="D32" i="8"/>
  <c r="E32" i="8" s="1"/>
  <c r="F32" i="8" s="1"/>
  <c r="D40" i="8"/>
  <c r="E40" i="8" s="1"/>
  <c r="F40" i="8" s="1"/>
  <c r="D11" i="8"/>
  <c r="E11" i="8" s="1"/>
  <c r="F11" i="8" s="1"/>
  <c r="D19" i="8"/>
  <c r="E19" i="8" s="1"/>
  <c r="F19" i="8" s="1"/>
  <c r="D27" i="8"/>
  <c r="E27" i="8" s="1"/>
  <c r="F27" i="8" s="1"/>
  <c r="D6" i="8"/>
  <c r="E6" i="8" s="1"/>
  <c r="F6" i="8" s="1"/>
  <c r="D14" i="8"/>
  <c r="E14" i="8" s="1"/>
  <c r="F14" i="8" s="1"/>
  <c r="D22" i="8"/>
  <c r="E22" i="8" s="1"/>
  <c r="F22" i="8" s="1"/>
  <c r="D30" i="8"/>
  <c r="E30" i="8" s="1"/>
  <c r="F30" i="8" s="1"/>
  <c r="D38" i="8"/>
  <c r="E38" i="8" s="1"/>
  <c r="F38" i="8" s="1"/>
  <c r="D46" i="8"/>
  <c r="E46" i="8" s="1"/>
  <c r="F46" i="8" s="1"/>
  <c r="D9" i="8"/>
  <c r="E9" i="8" s="1"/>
  <c r="F9" i="8" s="1"/>
  <c r="D17" i="8"/>
  <c r="E17" i="8" s="1"/>
  <c r="F17" i="8" s="1"/>
  <c r="D25" i="8"/>
  <c r="E25" i="8" s="1"/>
  <c r="F25" i="8" s="1"/>
  <c r="D33" i="8"/>
  <c r="E33" i="8" s="1"/>
  <c r="F33" i="8" s="1"/>
  <c r="D41" i="8"/>
  <c r="E41" i="8" s="1"/>
  <c r="F41" i="8" s="1"/>
  <c r="D4" i="8"/>
  <c r="E4" i="8" s="1"/>
  <c r="F4" i="8" s="1"/>
  <c r="D12" i="8"/>
  <c r="E12" i="8" s="1"/>
  <c r="F12" i="8" s="1"/>
  <c r="D20" i="8"/>
  <c r="E20" i="8" s="1"/>
  <c r="F20" i="8" s="1"/>
  <c r="D28" i="8"/>
  <c r="E28" i="8" s="1"/>
  <c r="F28" i="8" s="1"/>
  <c r="D36" i="8"/>
  <c r="E36" i="8" s="1"/>
  <c r="F36" i="8" s="1"/>
  <c r="D44" i="8"/>
  <c r="E44" i="8" s="1"/>
  <c r="F44" i="8" s="1"/>
  <c r="D7" i="8"/>
  <c r="E7" i="8" s="1"/>
  <c r="F7" i="8" s="1"/>
  <c r="D15" i="8"/>
  <c r="E15" i="8" s="1"/>
  <c r="F15" i="8" s="1"/>
  <c r="D23" i="8"/>
  <c r="E23" i="8" s="1"/>
  <c r="F23" i="8" s="1"/>
  <c r="D31" i="8"/>
  <c r="E31" i="8" s="1"/>
  <c r="F31" i="8" s="1"/>
  <c r="D39" i="8"/>
  <c r="E39" i="8" s="1"/>
  <c r="F39" i="8" s="1"/>
  <c r="F47" i="8" l="1"/>
  <c r="F49" i="8" s="1"/>
</calcChain>
</file>

<file path=xl/sharedStrings.xml><?xml version="1.0" encoding="utf-8"?>
<sst xmlns="http://schemas.openxmlformats.org/spreadsheetml/2006/main" count="84" uniqueCount="47">
  <si>
    <t>Computer Repair Times</t>
  </si>
  <si>
    <t>Sample</t>
  </si>
  <si>
    <t>Repair Time (Days)</t>
  </si>
  <si>
    <t xml:space="preserve">Dummy </t>
  </si>
  <si>
    <t>Repair Time ( Days 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</si>
  <si>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</si>
  <si>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</si>
  <si>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</si>
  <si>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</si>
  <si>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</si>
  <si>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</si>
  <si>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</si>
  <si>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</si>
  <si>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</si>
  <si>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</si>
  <si>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</si>
  <si>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</si>
  <si>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</si>
  <si>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Test to determine whether the mean repair time of the machines is significantly different from the target mean of 14.912 days</t>
  </si>
  <si>
    <t>Hypothesis</t>
  </si>
  <si>
    <t>H0: Mean= 14</t>
  </si>
  <si>
    <t>H1= Mean ≠ 14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</si>
  <si>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</si>
  <si>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</si>
  <si>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</si>
  <si>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</si>
  <si>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</si>
  <si>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</si>
  <si>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</si>
  <si>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</si>
  <si>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</si>
  <si>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</si>
  <si>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</si>
  <si>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Confidence Level(95.0%)</t>
  </si>
  <si>
    <t xml:space="preserve">Upper Cl Level(95) %  </t>
  </si>
  <si>
    <t>Lower CL level (95) %</t>
  </si>
  <si>
    <t xml:space="preserve">Relative </t>
  </si>
  <si>
    <t>Cumulative</t>
  </si>
  <si>
    <t>Days</t>
  </si>
  <si>
    <t>Frequency</t>
  </si>
  <si>
    <t>Percentage</t>
  </si>
  <si>
    <t>Days (x)</t>
  </si>
  <si>
    <t>Frequency (f)</t>
  </si>
  <si>
    <t>Frequency*Days</t>
  </si>
  <si>
    <t>Days - Mean</t>
  </si>
  <si>
    <t>(Days - mean )^2</t>
  </si>
  <si>
    <t>Frequency*(Days - Mean)^2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</si>
</sst>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#,##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0" xfId="0" applyFont="1"/>
    <xf numFmtId="164" fontId="3" fillId="0" borderId="0" xfId="1" applyNumberFormat="1" applyFont="1"/>
    <xf numFmtId="164" fontId="2" fillId="0" borderId="0" xfId="1" applyNumberFormat="1" applyFont="1" applyBorder="1"/>
    <xf numFmtId="0" fontId="2" fillId="0" borderId="0" xfId="0" applyFont="1" applyAlignment="1">
      <alignment horizontal="center"/>
    </xf>
    <xf numFmtId="164" fontId="2" fillId="0" borderId="0" xfId="1" applyNumberFormat="1" applyFont="1"/>
    <xf numFmtId="165" fontId="3" fillId="0" borderId="0" xfId="0" applyNumberFormat="1" applyFont="1"/>
    <xf numFmtId="0" fontId="3" fillId="0" borderId="1" xfId="0" applyFont="1" applyBorder="1"/>
    <xf numFmtId="165" fontId="3" fillId="0" borderId="1" xfId="0" applyNumberFormat="1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10" fontId="0" fillId="0" borderId="0" xfId="0" applyNumberFormat="1"/>
    <xf numFmtId="0" fontId="4" fillId="0" borderId="3" xfId="0" applyFont="1" applyBorder="1" applyAlignment="1">
      <alignment horizontal="centerContinuous"/>
    </xf>
    <xf numFmtId="0" fontId="5" fillId="0" borderId="3" xfId="0" applyFont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Repair Times</a:t>
            </a:r>
          </a:p>
        </c:rich>
      </c:tx>
      <c:layout>
        <c:manualLayout>
          <c:xMode val="edge"/>
          <c:yMode val="edge"/>
          <c:x val="0.36132822477650101"/>
          <c:y val="6.9264069264069195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9.1176361327145072E-2"/>
          <c:y val="0.15621046529419885"/>
          <c:w val="0.88987627370677147"/>
          <c:h val="0.6640809503091511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5">
                <a:alpha val="99000"/>
              </a:schemeClr>
            </a:solidFill>
          </c:spPr>
          <c:invertIfNegative val="0"/>
          <c:cat>
            <c:numRef>
              <c:f>Histogram!$A$5:$A$48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Histogram!$B$5:$B$48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23</c:v>
                </c:pt>
                <c:pt idx="16">
                  <c:v>18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D-6C47-AD4D-DC5369A9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77842224"/>
        <c:axId val="-1678484512"/>
      </c:barChart>
      <c:catAx>
        <c:axId val="-167784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78484512"/>
        <c:crosses val="autoZero"/>
        <c:auto val="1"/>
        <c:lblAlgn val="ctr"/>
        <c:lblOffset val="100"/>
        <c:noMultiLvlLbl val="0"/>
      </c:catAx>
      <c:valAx>
        <c:axId val="-167848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778422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Repair Times</a:t>
            </a:r>
          </a:p>
        </c:rich>
      </c:tx>
      <c:layout>
        <c:manualLayout>
          <c:xMode val="edge"/>
          <c:yMode val="edge"/>
          <c:x val="0.36132822477650101"/>
          <c:y val="6.9264069264069195E-2"/>
        </c:manualLayout>
      </c:layout>
      <c:overlay val="0"/>
      <c:spPr>
        <a:noFill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Histogram!$A$5:$A$48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Histogram!$B$5:$B$48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23</c:v>
                </c:pt>
                <c:pt idx="16">
                  <c:v>18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6-5D4E-8332-20FFC4AB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77842224"/>
        <c:axId val="-1678484512"/>
      </c:barChart>
      <c:catAx>
        <c:axId val="-167784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78484512"/>
        <c:crosses val="autoZero"/>
        <c:auto val="1"/>
        <c:lblAlgn val="ctr"/>
        <c:lblOffset val="100"/>
        <c:noMultiLvlLbl val="0"/>
      </c:catAx>
      <c:valAx>
        <c:axId val="-167848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7784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270462</xdr:colOff>
      <xdr:row>2</xdr:row>
      <xdr:rowOff>94073</xdr:rowOff>
    </xdr:from>
    <xdr:to>
      <xdr:col>17</xdr:col>
      <xdr:colOff>270464</xdr:colOff>
      <xdr:row>18</xdr:row>
      <xdr:rowOff>188147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8E05BA-8B79-A349-83B4-9A5F8F25D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123824</xdr:rowOff>
    </xdr:from>
    <xdr:to>
      <xdr:col>12</xdr:col>
      <xdr:colOff>400050</xdr:colOff>
      <xdr:row>17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7"/>
  <sheetViews>
    <sheetView tabSelected="1" zoomScale="108" workbookViewId="0">
      <selection activeCell="F19" sqref="F19"/>
    </sheetView>
  </sheetViews>
  <sheetFormatPr defaultColWidth="8.85546875" defaultRowHeight="15.95"/>
  <cols>
    <col min="1" max="1" width="23.7109375" style="2" bestFit="1" customWidth="1"/>
    <col min="2" max="2" width="19.140625" style="2" bestFit="1" customWidth="1"/>
    <col min="3" max="3" width="8.7109375" style="3" bestFit="1" customWidth="1"/>
    <col min="4" max="4" width="35.7109375" style="3" customWidth="1"/>
    <col min="5" max="5" width="16.140625" style="3" bestFit="1" customWidth="1"/>
    <col min="6" max="6" width="17.140625" style="3" bestFit="1" customWidth="1"/>
    <col min="7" max="7" width="8.85546875" style="3"/>
    <col min="8" max="8" width="22.140625" style="3" bestFit="1" customWidth="1"/>
    <col min="9" max="9" width="14" style="3" bestFit="1" customWidth="1"/>
    <col min="10" max="16384" width="8.85546875" style="3"/>
  </cols>
  <sheetData>
    <row r="1" spans="1:14">
      <c r="A1" s="1" t="s">
        <v>0</v>
      </c>
    </row>
    <row r="3" spans="1:14" ht="17.100000000000001" thickBot="1">
      <c r="A3" s="4" t="s">
        <v>1</v>
      </c>
      <c r="B3" s="4" t="s">
        <v>2</v>
      </c>
      <c r="C3" s="3" t="s">
        <v>3</v>
      </c>
    </row>
    <row r="4" spans="1:14" ht="18" thickTop="1" thickBot="1">
      <c r="A4" s="2">
        <v>1</v>
      </c>
      <c r="B4" s="5">
        <v>18</v>
      </c>
      <c r="C4" s="3">
        <v>0</v>
      </c>
      <c r="D4" s="21" t="s">
        <v>1</v>
      </c>
      <c r="E4" s="18"/>
      <c r="F4" s="18" t="s">
        <v>4</v>
      </c>
      <c r="G4" s="18"/>
      <c r="I4" s="18"/>
      <c r="J4" s="18"/>
    </row>
    <row r="5" spans="1:14">
      <c r="A5" s="2">
        <v>2</v>
      </c>
      <c r="B5" s="5">
        <v>15</v>
      </c>
      <c r="C5" s="3">
        <v>0</v>
      </c>
      <c r="D5"/>
      <c r="E5"/>
      <c r="F5"/>
      <c r="G5"/>
      <c r="I5" s="18"/>
      <c r="J5" s="18"/>
    </row>
    <row r="6" spans="1:14">
      <c r="A6" s="2">
        <v>3</v>
      </c>
      <c r="B6" s="5">
        <v>17</v>
      </c>
      <c r="D6" t="s">
        <v>5</v>
      </c>
      <c r="E6">
        <v>125.5</v>
      </c>
      <c r="F6" t="s">
        <v>5</v>
      </c>
      <c r="G6">
        <v>14.912000000000001</v>
      </c>
      <c r="I6"/>
      <c r="J6"/>
      <c r="K6"/>
      <c r="L6"/>
      <c r="M6"/>
      <c r="N6"/>
    </row>
    <row r="7" spans="1:14">
      <c r="A7" s="2">
        <v>4</v>
      </c>
      <c r="B7" s="5">
        <v>9</v>
      </c>
      <c r="D7" t="s">
        <v>6</v>
      </c>
      <c r="E7">
        <v>4.5734742446707477</v>
      </c>
      <c r="F7" t="s">
        <v>6</v>
      </c>
      <c r="G7">
        <v>0.37684089512812147</v>
      </c>
      <c r="I7"/>
      <c r="J7"/>
      <c r="K7" s="19"/>
      <c r="L7"/>
      <c r="M7"/>
      <c r="N7" s="19"/>
    </row>
    <row r="8" spans="1:14">
      <c r="A8" s="2">
        <v>5</v>
      </c>
      <c r="B8" s="5">
        <v>37</v>
      </c>
      <c r="D8" t="s">
        <v>7</v>
      </c>
      <c r="E8">
        <v>125.5</v>
      </c>
      <c r="F8" t="s">
        <v>7</v>
      </c>
      <c r="G8">
        <v>14</v>
      </c>
      <c r="I8"/>
      <c r="J8"/>
      <c r="K8" s="19"/>
      <c r="L8"/>
      <c r="M8"/>
      <c r="N8" s="19"/>
    </row>
    <row r="9" spans="1:14">
      <c r="A9" s="2">
        <v>6</v>
      </c>
      <c r="B9" s="5">
        <v>15</v>
      </c>
      <c r="D9" t="s">
        <v>8</v>
      </c>
      <c r="E9" t="e">
        <v>#N/A</v>
      </c>
      <c r="F9" t="s">
        <v>8</v>
      </c>
      <c r="G9">
        <v>15</v>
      </c>
      <c r="I9"/>
      <c r="J9"/>
      <c r="K9" s="19"/>
      <c r="L9"/>
      <c r="M9"/>
      <c r="N9" s="19"/>
    </row>
    <row r="10" spans="1:14">
      <c r="A10" s="2">
        <v>7</v>
      </c>
      <c r="B10" s="5">
        <v>8</v>
      </c>
      <c r="D10" t="s">
        <v>9</v>
      </c>
      <c r="E10">
        <v>72.312977166388791</v>
      </c>
      <c r="F10" t="s">
        <v>9</v>
      </c>
      <c r="G10">
        <v>5.9583777205075679</v>
      </c>
      <c r="I10"/>
      <c r="J10"/>
      <c r="K10" s="19"/>
      <c r="L10"/>
      <c r="M10"/>
      <c r="N10" s="19"/>
    </row>
    <row r="11" spans="1:14">
      <c r="A11" s="2">
        <v>8</v>
      </c>
      <c r="B11" s="5">
        <v>29</v>
      </c>
      <c r="D11" t="s">
        <v>10</v>
      </c>
      <c r="E11">
        <v>5229.166666666667</v>
      </c>
      <c r="F11" t="s">
        <v>10</v>
      </c>
      <c r="G11">
        <v>35.502265060240958</v>
      </c>
      <c r="I11"/>
      <c r="J11"/>
      <c r="K11" s="19"/>
      <c r="L11"/>
      <c r="M11"/>
      <c r="N11" s="19"/>
    </row>
    <row r="12" spans="1:14">
      <c r="A12" s="2">
        <v>9</v>
      </c>
      <c r="B12" s="5">
        <v>10</v>
      </c>
      <c r="D12" t="s">
        <v>11</v>
      </c>
      <c r="E12">
        <v>-1.2000000000000008</v>
      </c>
      <c r="F12" t="s">
        <v>11</v>
      </c>
      <c r="G12">
        <v>4.0790234088286432</v>
      </c>
      <c r="I12"/>
      <c r="J12"/>
      <c r="K12" s="19"/>
      <c r="L12"/>
      <c r="M12"/>
      <c r="N12" s="19"/>
    </row>
    <row r="13" spans="1:14">
      <c r="A13" s="2">
        <v>10</v>
      </c>
      <c r="B13" s="5">
        <v>14</v>
      </c>
      <c r="D13" t="s">
        <v>12</v>
      </c>
      <c r="E13">
        <v>5.3936213788629839E-17</v>
      </c>
      <c r="F13" t="s">
        <v>12</v>
      </c>
      <c r="G13">
        <v>1.6952755753095283</v>
      </c>
      <c r="I13"/>
      <c r="J13"/>
      <c r="K13" s="19"/>
      <c r="L13"/>
      <c r="M13"/>
      <c r="N13" s="19"/>
    </row>
    <row r="14" spans="1:14">
      <c r="A14" s="2">
        <v>11</v>
      </c>
      <c r="B14" s="5">
        <v>17</v>
      </c>
      <c r="D14" t="s">
        <v>13</v>
      </c>
      <c r="E14">
        <v>249</v>
      </c>
      <c r="F14" t="s">
        <v>13</v>
      </c>
      <c r="G14">
        <v>35</v>
      </c>
      <c r="I14"/>
      <c r="J14"/>
      <c r="K14" s="19"/>
      <c r="L14"/>
      <c r="M14"/>
      <c r="N14" s="19"/>
    </row>
    <row r="15" spans="1:14">
      <c r="A15" s="2">
        <v>12</v>
      </c>
      <c r="B15" s="5">
        <v>12</v>
      </c>
      <c r="D15" t="s">
        <v>14</v>
      </c>
      <c r="E15">
        <v>1</v>
      </c>
      <c r="F15" t="s">
        <v>14</v>
      </c>
      <c r="G15">
        <v>5</v>
      </c>
      <c r="I15"/>
      <c r="J15"/>
      <c r="K15" s="19"/>
      <c r="L15"/>
      <c r="M15"/>
      <c r="N15" s="19"/>
    </row>
    <row r="16" spans="1:14">
      <c r="A16" s="2">
        <v>13</v>
      </c>
      <c r="B16" s="5">
        <v>13</v>
      </c>
      <c r="D16" t="s">
        <v>15</v>
      </c>
      <c r="E16">
        <v>250</v>
      </c>
      <c r="F16" t="s">
        <v>15</v>
      </c>
      <c r="G16">
        <v>40</v>
      </c>
      <c r="I16"/>
      <c r="J16"/>
      <c r="K16" s="19"/>
      <c r="L16"/>
      <c r="M16"/>
      <c r="N16" s="19"/>
    </row>
    <row r="17" spans="1:14">
      <c r="A17" s="2">
        <v>14</v>
      </c>
      <c r="B17" s="5">
        <v>12</v>
      </c>
      <c r="D17" t="s">
        <v>16</v>
      </c>
      <c r="E17">
        <v>31375</v>
      </c>
      <c r="F17" t="s">
        <v>16</v>
      </c>
      <c r="G17">
        <v>3728</v>
      </c>
      <c r="I17"/>
      <c r="J17"/>
      <c r="K17" s="19"/>
      <c r="L17"/>
      <c r="M17"/>
      <c r="N17" s="19"/>
    </row>
    <row r="18" spans="1:14" ht="17.100000000000001" thickBot="1">
      <c r="A18" s="2">
        <v>15</v>
      </c>
      <c r="B18" s="5">
        <v>11</v>
      </c>
      <c r="D18" s="17" t="s">
        <v>17</v>
      </c>
      <c r="E18" s="17">
        <v>250</v>
      </c>
      <c r="F18" s="17" t="s">
        <v>17</v>
      </c>
      <c r="G18" s="17">
        <v>250</v>
      </c>
      <c r="I18"/>
      <c r="J18"/>
      <c r="K18" s="19"/>
      <c r="L18"/>
      <c r="M18"/>
      <c r="N18" s="19"/>
    </row>
    <row r="19" spans="1:14">
      <c r="A19" s="2">
        <v>16</v>
      </c>
      <c r="B19" s="5">
        <v>14</v>
      </c>
      <c r="I19"/>
      <c r="J19"/>
      <c r="K19" s="19"/>
      <c r="L19"/>
      <c r="M19"/>
      <c r="N19" s="19"/>
    </row>
    <row r="20" spans="1:14">
      <c r="A20" s="2">
        <v>17</v>
      </c>
      <c r="B20" s="5">
        <v>13</v>
      </c>
      <c r="I20"/>
      <c r="J20"/>
      <c r="K20" s="19"/>
      <c r="L20"/>
      <c r="M20"/>
      <c r="N20" s="19"/>
    </row>
    <row r="21" spans="1:14">
      <c r="A21" s="2">
        <v>18</v>
      </c>
      <c r="B21" s="5">
        <v>16</v>
      </c>
      <c r="I21"/>
      <c r="J21"/>
      <c r="K21" s="19"/>
      <c r="L21"/>
      <c r="M21"/>
      <c r="N21" s="19"/>
    </row>
    <row r="22" spans="1:14" ht="17.100000000000001" thickBot="1">
      <c r="A22" s="2">
        <v>19</v>
      </c>
      <c r="B22" s="5">
        <v>13</v>
      </c>
      <c r="I22"/>
      <c r="J22"/>
      <c r="K22" s="19"/>
      <c r="L22"/>
      <c r="M22"/>
      <c r="N22" s="19"/>
    </row>
    <row r="23" spans="1:14">
      <c r="A23" s="2">
        <v>20</v>
      </c>
      <c r="B23" s="5">
        <v>15</v>
      </c>
      <c r="D23" s="3" t="s">
        <v>18</v>
      </c>
      <c r="F23" s="18"/>
      <c r="G23" s="18"/>
      <c r="H23" s="18"/>
      <c r="I23" s="18"/>
      <c r="J23"/>
      <c r="K23" s="19"/>
      <c r="L23"/>
      <c r="M23"/>
      <c r="N23" s="19"/>
    </row>
    <row r="24" spans="1:14">
      <c r="A24" s="2">
        <v>21</v>
      </c>
      <c r="B24" s="5">
        <v>16</v>
      </c>
      <c r="D24" s="3" t="s">
        <v>19</v>
      </c>
      <c r="F24"/>
      <c r="G24"/>
      <c r="H24"/>
      <c r="I24"/>
      <c r="J24"/>
      <c r="K24" s="19"/>
      <c r="L24"/>
      <c r="M24"/>
      <c r="N24" s="19"/>
    </row>
    <row r="25" spans="1:14">
      <c r="A25" s="2">
        <v>22</v>
      </c>
      <c r="B25" s="5">
        <v>12</v>
      </c>
      <c r="D25" s="3" t="s">
        <v>20</v>
      </c>
      <c r="F25"/>
      <c r="G25"/>
      <c r="H25"/>
      <c r="I25"/>
      <c r="J25"/>
      <c r="K25" s="19"/>
      <c r="L25"/>
      <c r="M25"/>
      <c r="N25" s="19"/>
    </row>
    <row r="26" spans="1:14">
      <c r="A26" s="2">
        <v>23</v>
      </c>
      <c r="B26" s="5">
        <v>34</v>
      </c>
      <c r="D26" s="3" t="s">
        <v>21</v>
      </c>
      <c r="F26"/>
      <c r="G26"/>
      <c r="H26"/>
      <c r="I26"/>
      <c r="J26"/>
      <c r="K26" s="19"/>
      <c r="L26"/>
      <c r="M26"/>
      <c r="N26" s="19"/>
    </row>
    <row r="27" spans="1:14">
      <c r="A27" s="2">
        <v>24</v>
      </c>
      <c r="B27" s="5">
        <v>29</v>
      </c>
      <c r="F27"/>
      <c r="G27"/>
      <c r="H27"/>
      <c r="I27"/>
      <c r="J27"/>
      <c r="K27" s="19"/>
      <c r="L27"/>
      <c r="M27"/>
      <c r="N27" s="19"/>
    </row>
    <row r="28" spans="1:14">
      <c r="A28" s="2">
        <v>25</v>
      </c>
      <c r="B28" s="5">
        <v>13</v>
      </c>
      <c r="F28"/>
      <c r="G28"/>
      <c r="H28"/>
      <c r="I28"/>
      <c r="J28"/>
      <c r="K28" s="19"/>
      <c r="L28"/>
      <c r="M28"/>
      <c r="N28" s="19"/>
    </row>
    <row r="29" spans="1:14">
      <c r="A29" s="2">
        <v>26</v>
      </c>
      <c r="B29" s="5">
        <v>19</v>
      </c>
      <c r="D29"/>
      <c r="E29"/>
      <c r="F29"/>
      <c r="G29"/>
      <c r="H29"/>
      <c r="I29"/>
      <c r="J29"/>
      <c r="K29" s="19"/>
      <c r="L29"/>
      <c r="M29"/>
      <c r="N29" s="19"/>
    </row>
    <row r="30" spans="1:14">
      <c r="A30" s="2">
        <v>27</v>
      </c>
      <c r="B30" s="5">
        <v>12</v>
      </c>
      <c r="D30"/>
      <c r="E30"/>
      <c r="F30"/>
      <c r="G30"/>
      <c r="H30"/>
      <c r="I30"/>
      <c r="J30"/>
      <c r="K30" s="19"/>
      <c r="L30"/>
      <c r="M30"/>
      <c r="N30" s="19"/>
    </row>
    <row r="31" spans="1:14">
      <c r="A31" s="2">
        <v>28</v>
      </c>
      <c r="B31" s="5">
        <v>15</v>
      </c>
      <c r="D31" t="s">
        <v>22</v>
      </c>
      <c r="E31"/>
      <c r="F31"/>
      <c r="G31"/>
      <c r="H31"/>
      <c r="I31"/>
      <c r="J31"/>
      <c r="K31" s="19"/>
      <c r="L31"/>
      <c r="M31"/>
      <c r="N31" s="19"/>
    </row>
    <row r="32" spans="1:14" ht="17.100000000000001" thickBot="1">
      <c r="A32" s="2">
        <v>29</v>
      </c>
      <c r="B32" s="5">
        <v>16</v>
      </c>
      <c r="D32"/>
      <c r="E32"/>
      <c r="F32"/>
      <c r="G32"/>
      <c r="H32"/>
      <c r="I32"/>
      <c r="J32"/>
      <c r="K32" s="19"/>
      <c r="L32"/>
      <c r="M32"/>
      <c r="N32" s="19"/>
    </row>
    <row r="33" spans="1:14">
      <c r="A33" s="2">
        <v>30</v>
      </c>
      <c r="B33" s="5">
        <v>14</v>
      </c>
      <c r="D33" s="18"/>
      <c r="E33" s="18" t="s">
        <v>2</v>
      </c>
      <c r="F33" s="18" t="s">
        <v>1</v>
      </c>
      <c r="G33"/>
      <c r="H33" s="20" t="s">
        <v>2</v>
      </c>
      <c r="I33" s="20"/>
      <c r="K33" s="19"/>
      <c r="L33"/>
      <c r="M33"/>
      <c r="N33" s="19"/>
    </row>
    <row r="34" spans="1:14">
      <c r="A34" s="2">
        <v>31</v>
      </c>
      <c r="B34" s="5">
        <v>15</v>
      </c>
      <c r="D34" t="s">
        <v>5</v>
      </c>
      <c r="E34" s="22">
        <v>14.912000000000001</v>
      </c>
      <c r="F34">
        <v>125.5</v>
      </c>
      <c r="G34"/>
      <c r="H34"/>
      <c r="I34"/>
      <c r="K34" s="19"/>
      <c r="L34"/>
      <c r="M34"/>
      <c r="N34" s="19"/>
    </row>
    <row r="35" spans="1:14">
      <c r="A35" s="2">
        <v>32</v>
      </c>
      <c r="B35" s="5">
        <v>7</v>
      </c>
      <c r="D35" t="s">
        <v>23</v>
      </c>
      <c r="E35" s="22">
        <v>35.502265060240958</v>
      </c>
      <c r="F35">
        <v>5229.166666666667</v>
      </c>
      <c r="G35"/>
      <c r="H35" t="s">
        <v>5</v>
      </c>
      <c r="I35">
        <v>14.912000000000001</v>
      </c>
      <c r="K35" s="19"/>
      <c r="L35"/>
      <c r="M35"/>
      <c r="N35" s="19"/>
    </row>
    <row r="36" spans="1:14">
      <c r="A36" s="2">
        <v>33</v>
      </c>
      <c r="B36" s="5">
        <v>40</v>
      </c>
      <c r="D36" t="s">
        <v>24</v>
      </c>
      <c r="E36">
        <v>250</v>
      </c>
      <c r="F36">
        <v>250</v>
      </c>
      <c r="G36"/>
      <c r="H36" t="s">
        <v>6</v>
      </c>
      <c r="I36">
        <v>0.37684089512812147</v>
      </c>
      <c r="K36" s="19"/>
      <c r="L36"/>
      <c r="M36"/>
      <c r="N36" s="19"/>
    </row>
    <row r="37" spans="1:14" ht="17.100000000000001" thickBot="1">
      <c r="A37" s="2">
        <v>34</v>
      </c>
      <c r="B37" s="5">
        <v>16</v>
      </c>
      <c r="D37" t="s">
        <v>25</v>
      </c>
      <c r="E37">
        <v>3.1784161501264489E-3</v>
      </c>
      <c r="F37"/>
      <c r="G37" s="17"/>
      <c r="H37" t="s">
        <v>7</v>
      </c>
      <c r="I37">
        <v>14</v>
      </c>
      <c r="K37" s="19"/>
      <c r="L37"/>
      <c r="M37"/>
      <c r="N37" s="19"/>
    </row>
    <row r="38" spans="1:14">
      <c r="A38" s="2">
        <v>35</v>
      </c>
      <c r="B38" s="5">
        <v>11</v>
      </c>
      <c r="D38" t="s">
        <v>26</v>
      </c>
      <c r="E38" s="22">
        <v>15</v>
      </c>
      <c r="F38"/>
      <c r="H38" t="s">
        <v>8</v>
      </c>
      <c r="I38">
        <v>15</v>
      </c>
      <c r="K38" s="19"/>
      <c r="L38"/>
      <c r="M38"/>
      <c r="N38" s="19"/>
    </row>
    <row r="39" spans="1:14">
      <c r="A39" s="2">
        <v>36</v>
      </c>
      <c r="B39" s="5">
        <v>11</v>
      </c>
      <c r="D39" t="s">
        <v>27</v>
      </c>
      <c r="E39">
        <v>249</v>
      </c>
      <c r="F39"/>
      <c r="H39" t="s">
        <v>9</v>
      </c>
      <c r="I39">
        <v>5.9583777205075679</v>
      </c>
      <c r="K39" s="19"/>
      <c r="L39"/>
      <c r="M39"/>
      <c r="N39" s="19"/>
    </row>
    <row r="40" spans="1:14">
      <c r="A40" s="2">
        <v>37</v>
      </c>
      <c r="B40" s="5">
        <v>10</v>
      </c>
      <c r="D40" t="s">
        <v>28</v>
      </c>
      <c r="E40">
        <v>-27.374463506175978</v>
      </c>
      <c r="F40"/>
      <c r="H40" t="s">
        <v>10</v>
      </c>
      <c r="I40">
        <v>35.502265060240958</v>
      </c>
      <c r="K40" s="19"/>
      <c r="L40"/>
      <c r="M40"/>
      <c r="N40" s="19"/>
    </row>
    <row r="41" spans="1:14">
      <c r="A41" s="2">
        <v>38</v>
      </c>
      <c r="B41" s="5">
        <v>13</v>
      </c>
      <c r="D41" t="s">
        <v>29</v>
      </c>
      <c r="E41">
        <v>2.396610556481093E-77</v>
      </c>
      <c r="F41"/>
      <c r="H41" t="s">
        <v>11</v>
      </c>
      <c r="I41">
        <v>4.0790234088286432</v>
      </c>
      <c r="K41" s="19"/>
      <c r="L41"/>
      <c r="M41"/>
      <c r="N41" s="19"/>
    </row>
    <row r="42" spans="1:14">
      <c r="A42" s="2">
        <v>39</v>
      </c>
      <c r="B42" s="5">
        <v>14</v>
      </c>
      <c r="D42" t="s">
        <v>30</v>
      </c>
      <c r="E42">
        <v>1.650996151677472</v>
      </c>
      <c r="F42"/>
      <c r="H42" t="s">
        <v>12</v>
      </c>
      <c r="I42">
        <v>1.6952755753095283</v>
      </c>
      <c r="K42" s="19"/>
      <c r="L42"/>
      <c r="M42"/>
      <c r="N42" s="19"/>
    </row>
    <row r="43" spans="1:14">
      <c r="A43" s="2">
        <v>40</v>
      </c>
      <c r="B43" s="5">
        <v>9</v>
      </c>
      <c r="D43" t="s">
        <v>31</v>
      </c>
      <c r="E43">
        <v>4.7932211129621859E-77</v>
      </c>
      <c r="F43"/>
      <c r="H43" t="s">
        <v>13</v>
      </c>
      <c r="I43">
        <v>35</v>
      </c>
      <c r="K43" s="19"/>
      <c r="L43"/>
      <c r="M43"/>
      <c r="N43" s="19"/>
    </row>
    <row r="44" spans="1:14" ht="17.100000000000001" thickBot="1">
      <c r="A44" s="2">
        <v>41</v>
      </c>
      <c r="B44" s="5">
        <v>18</v>
      </c>
      <c r="D44" s="17" t="s">
        <v>32</v>
      </c>
      <c r="E44" s="17">
        <v>1.9695368676403495</v>
      </c>
      <c r="F44" s="17"/>
      <c r="H44" t="s">
        <v>14</v>
      </c>
      <c r="I44">
        <v>5</v>
      </c>
      <c r="K44" s="19"/>
      <c r="L44"/>
      <c r="M44"/>
      <c r="N44" s="19"/>
    </row>
    <row r="45" spans="1:14">
      <c r="A45" s="2">
        <v>42</v>
      </c>
      <c r="B45" s="5">
        <v>8</v>
      </c>
      <c r="D45"/>
      <c r="E45"/>
      <c r="F45"/>
      <c r="H45" t="s">
        <v>15</v>
      </c>
      <c r="I45">
        <v>40</v>
      </c>
      <c r="K45" s="19"/>
      <c r="L45"/>
      <c r="M45"/>
      <c r="N45" s="19"/>
    </row>
    <row r="46" spans="1:14" ht="17.100000000000001" thickBot="1">
      <c r="A46" s="2">
        <v>43</v>
      </c>
      <c r="B46" s="5">
        <v>13</v>
      </c>
      <c r="D46"/>
      <c r="E46"/>
      <c r="F46"/>
      <c r="H46" t="s">
        <v>16</v>
      </c>
      <c r="I46">
        <v>3728</v>
      </c>
      <c r="K46" s="19"/>
      <c r="L46"/>
      <c r="M46"/>
      <c r="N46" s="19"/>
    </row>
    <row r="47" spans="1:14">
      <c r="A47" s="2">
        <v>44</v>
      </c>
      <c r="B47" s="5">
        <v>8</v>
      </c>
      <c r="D47" s="18"/>
      <c r="E47" s="18"/>
      <c r="F47" s="18"/>
      <c r="H47" t="s">
        <v>17</v>
      </c>
      <c r="I47">
        <v>250</v>
      </c>
      <c r="K47" s="19"/>
      <c r="L47"/>
      <c r="M47"/>
      <c r="N47" s="19"/>
    </row>
    <row r="48" spans="1:14" ht="17.100000000000001" thickBot="1">
      <c r="A48" s="2">
        <v>45</v>
      </c>
      <c r="B48" s="5">
        <v>10</v>
      </c>
      <c r="D48"/>
      <c r="E48"/>
      <c r="F48"/>
      <c r="H48" s="17" t="s">
        <v>33</v>
      </c>
      <c r="I48" s="23">
        <v>0.74220203618942582</v>
      </c>
      <c r="K48" s="19"/>
      <c r="L48"/>
      <c r="M48"/>
      <c r="N48" s="19"/>
    </row>
    <row r="49" spans="1:14">
      <c r="A49" s="2">
        <v>46</v>
      </c>
      <c r="B49" s="5">
        <v>13</v>
      </c>
      <c r="D49"/>
      <c r="E49"/>
      <c r="F49"/>
      <c r="H49" s="3" t="s">
        <v>34</v>
      </c>
      <c r="I49" s="24">
        <f>I35+I48</f>
        <v>15.654202036189426</v>
      </c>
      <c r="K49" s="19"/>
      <c r="L49"/>
      <c r="M49"/>
      <c r="N49" s="19"/>
    </row>
    <row r="50" spans="1:14">
      <c r="A50" s="2">
        <v>47</v>
      </c>
      <c r="B50" s="5">
        <v>16</v>
      </c>
      <c r="D50"/>
      <c r="E50"/>
      <c r="F50"/>
      <c r="H50" s="3" t="s">
        <v>35</v>
      </c>
      <c r="I50" s="24">
        <f>I35-I48</f>
        <v>14.169797963810575</v>
      </c>
      <c r="K50" s="19"/>
      <c r="L50"/>
      <c r="M50"/>
      <c r="N50" s="19"/>
    </row>
    <row r="51" spans="1:14">
      <c r="A51" s="2">
        <v>48</v>
      </c>
      <c r="B51" s="5">
        <v>9</v>
      </c>
      <c r="D51"/>
      <c r="E51"/>
      <c r="F51"/>
      <c r="K51" s="19"/>
      <c r="L51"/>
      <c r="M51"/>
      <c r="N51" s="19"/>
    </row>
    <row r="52" spans="1:14">
      <c r="A52" s="2">
        <v>49</v>
      </c>
      <c r="B52" s="5">
        <v>9</v>
      </c>
      <c r="D52"/>
      <c r="E52"/>
      <c r="F52"/>
      <c r="I52"/>
      <c r="J52"/>
      <c r="K52" s="19"/>
      <c r="L52"/>
      <c r="M52"/>
      <c r="N52" s="19"/>
    </row>
    <row r="53" spans="1:14">
      <c r="A53" s="2">
        <v>50</v>
      </c>
      <c r="B53" s="5">
        <v>12</v>
      </c>
      <c r="D53"/>
      <c r="E53"/>
      <c r="F53"/>
      <c r="I53"/>
      <c r="J53"/>
      <c r="K53" s="19"/>
      <c r="L53"/>
      <c r="M53"/>
      <c r="N53" s="19"/>
    </row>
    <row r="54" spans="1:14">
      <c r="A54" s="2">
        <v>51</v>
      </c>
      <c r="B54" s="5">
        <v>16</v>
      </c>
      <c r="D54"/>
      <c r="E54"/>
      <c r="F54"/>
      <c r="I54"/>
      <c r="J54"/>
      <c r="K54" s="19"/>
      <c r="L54"/>
      <c r="M54"/>
      <c r="N54" s="19"/>
    </row>
    <row r="55" spans="1:14">
      <c r="A55" s="2">
        <v>52</v>
      </c>
      <c r="B55" s="5">
        <v>9</v>
      </c>
      <c r="D55"/>
      <c r="E55"/>
      <c r="F55"/>
      <c r="I55"/>
      <c r="J55"/>
      <c r="K55" s="19"/>
      <c r="L55"/>
      <c r="M55"/>
      <c r="N55" s="19"/>
    </row>
    <row r="56" spans="1:14">
      <c r="A56" s="2">
        <v>53</v>
      </c>
      <c r="B56" s="5">
        <v>15</v>
      </c>
      <c r="D56"/>
      <c r="E56"/>
      <c r="F56"/>
      <c r="I56"/>
      <c r="J56"/>
      <c r="K56" s="19"/>
      <c r="L56"/>
      <c r="M56"/>
      <c r="N56" s="19"/>
    </row>
    <row r="57" spans="1:14">
      <c r="A57" s="2">
        <v>54</v>
      </c>
      <c r="B57" s="5">
        <v>17</v>
      </c>
      <c r="D57"/>
      <c r="E57"/>
      <c r="F57"/>
      <c r="I57"/>
      <c r="J57"/>
      <c r="K57" s="19"/>
      <c r="L57"/>
      <c r="M57"/>
      <c r="N57" s="19"/>
    </row>
    <row r="58" spans="1:14" ht="17.100000000000001" thickBot="1">
      <c r="A58" s="2">
        <v>55</v>
      </c>
      <c r="B58" s="5">
        <v>38</v>
      </c>
      <c r="D58" s="17"/>
      <c r="E58" s="17"/>
      <c r="F58" s="17"/>
      <c r="I58"/>
      <c r="J58"/>
      <c r="K58" s="19"/>
      <c r="L58"/>
      <c r="M58"/>
      <c r="N58" s="19"/>
    </row>
    <row r="59" spans="1:14">
      <c r="A59" s="2">
        <v>56</v>
      </c>
      <c r="B59" s="5">
        <v>11</v>
      </c>
      <c r="I59"/>
      <c r="J59"/>
      <c r="K59" s="19"/>
      <c r="L59"/>
      <c r="M59"/>
      <c r="N59" s="19"/>
    </row>
    <row r="60" spans="1:14">
      <c r="A60" s="2">
        <v>57</v>
      </c>
      <c r="B60" s="5">
        <v>15</v>
      </c>
      <c r="I60"/>
      <c r="J60"/>
      <c r="K60" s="19"/>
      <c r="L60"/>
      <c r="M60"/>
      <c r="N60" s="19"/>
    </row>
    <row r="61" spans="1:14" ht="17.100000000000001" thickBot="1">
      <c r="A61" s="2">
        <v>58</v>
      </c>
      <c r="B61" s="5">
        <v>16</v>
      </c>
      <c r="I61"/>
      <c r="J61"/>
      <c r="K61" s="19"/>
      <c r="L61"/>
      <c r="M61"/>
      <c r="N61" s="19"/>
    </row>
    <row r="62" spans="1:14">
      <c r="A62" s="2">
        <v>59</v>
      </c>
      <c r="B62" s="5">
        <v>10</v>
      </c>
      <c r="D62" s="20"/>
      <c r="E62" s="20"/>
      <c r="I62"/>
      <c r="J62"/>
      <c r="K62" s="19"/>
      <c r="L62"/>
      <c r="M62"/>
      <c r="N62" s="19"/>
    </row>
    <row r="63" spans="1:14">
      <c r="A63" s="2">
        <v>60</v>
      </c>
      <c r="B63" s="5">
        <v>9</v>
      </c>
      <c r="D63"/>
      <c r="E63"/>
      <c r="I63"/>
      <c r="J63"/>
      <c r="K63" s="19"/>
      <c r="L63"/>
      <c r="M63"/>
      <c r="N63" s="19"/>
    </row>
    <row r="64" spans="1:14">
      <c r="A64" s="2">
        <v>61</v>
      </c>
      <c r="B64" s="5">
        <v>25</v>
      </c>
      <c r="D64"/>
      <c r="E64"/>
      <c r="I64"/>
      <c r="J64"/>
      <c r="K64" s="19"/>
      <c r="L64"/>
      <c r="M64"/>
      <c r="N64" s="19"/>
    </row>
    <row r="65" spans="1:14">
      <c r="A65" s="2">
        <v>62</v>
      </c>
      <c r="B65" s="5">
        <v>15</v>
      </c>
      <c r="D65"/>
      <c r="E65"/>
      <c r="I65"/>
      <c r="J65"/>
      <c r="K65" s="19"/>
      <c r="L65"/>
      <c r="M65"/>
      <c r="N65" s="19"/>
    </row>
    <row r="66" spans="1:14">
      <c r="A66" s="2">
        <v>63</v>
      </c>
      <c r="B66" s="5">
        <v>7</v>
      </c>
      <c r="D66"/>
      <c r="E66"/>
      <c r="I66"/>
      <c r="J66"/>
      <c r="K66" s="19"/>
      <c r="L66"/>
      <c r="M66"/>
      <c r="N66" s="19"/>
    </row>
    <row r="67" spans="1:14">
      <c r="A67" s="2">
        <v>64</v>
      </c>
      <c r="B67" s="5">
        <v>11</v>
      </c>
      <c r="D67"/>
      <c r="E67"/>
      <c r="I67"/>
      <c r="J67"/>
      <c r="K67" s="19"/>
      <c r="L67"/>
      <c r="M67"/>
      <c r="N67" s="19"/>
    </row>
    <row r="68" spans="1:14">
      <c r="A68" s="2">
        <v>65</v>
      </c>
      <c r="B68" s="5">
        <v>19</v>
      </c>
      <c r="D68"/>
      <c r="E68"/>
      <c r="I68"/>
      <c r="J68"/>
      <c r="K68" s="19"/>
      <c r="L68"/>
      <c r="M68"/>
      <c r="N68" s="19"/>
    </row>
    <row r="69" spans="1:14">
      <c r="A69" s="2">
        <v>66</v>
      </c>
      <c r="B69" s="5">
        <v>13</v>
      </c>
      <c r="D69"/>
      <c r="E69"/>
      <c r="I69"/>
      <c r="J69"/>
      <c r="K69" s="19"/>
      <c r="L69"/>
      <c r="M69"/>
      <c r="N69" s="19"/>
    </row>
    <row r="70" spans="1:14">
      <c r="A70" s="2">
        <v>67</v>
      </c>
      <c r="B70" s="5">
        <v>12</v>
      </c>
      <c r="D70"/>
      <c r="E70"/>
      <c r="I70"/>
      <c r="J70"/>
      <c r="K70" s="19"/>
      <c r="L70"/>
      <c r="M70"/>
      <c r="N70" s="19"/>
    </row>
    <row r="71" spans="1:14">
      <c r="A71" s="2">
        <v>68</v>
      </c>
      <c r="B71" s="5">
        <v>20</v>
      </c>
      <c r="D71"/>
      <c r="E71"/>
      <c r="I71"/>
      <c r="J71"/>
      <c r="K71" s="19"/>
      <c r="L71"/>
      <c r="M71"/>
      <c r="N71" s="19"/>
    </row>
    <row r="72" spans="1:14">
      <c r="A72" s="2">
        <v>69</v>
      </c>
      <c r="B72" s="5">
        <v>12</v>
      </c>
      <c r="D72"/>
      <c r="E72"/>
      <c r="I72"/>
      <c r="J72"/>
      <c r="K72" s="19"/>
      <c r="L72"/>
      <c r="M72"/>
      <c r="N72" s="19"/>
    </row>
    <row r="73" spans="1:14">
      <c r="A73" s="2">
        <v>70</v>
      </c>
      <c r="B73" s="5">
        <v>13</v>
      </c>
      <c r="D73"/>
      <c r="E73"/>
      <c r="I73"/>
      <c r="J73"/>
      <c r="K73" s="19"/>
      <c r="L73"/>
      <c r="M73"/>
      <c r="N73" s="19"/>
    </row>
    <row r="74" spans="1:14">
      <c r="A74" s="2">
        <v>71</v>
      </c>
      <c r="B74" s="5">
        <v>11</v>
      </c>
      <c r="D74"/>
      <c r="E74"/>
      <c r="I74"/>
      <c r="J74"/>
      <c r="K74" s="19"/>
      <c r="L74"/>
      <c r="M74"/>
      <c r="N74" s="19"/>
    </row>
    <row r="75" spans="1:14">
      <c r="A75" s="2">
        <v>72</v>
      </c>
      <c r="B75" s="5">
        <v>8</v>
      </c>
      <c r="D75"/>
      <c r="E75"/>
      <c r="I75"/>
      <c r="J75"/>
      <c r="K75" s="19"/>
      <c r="L75"/>
      <c r="M75"/>
      <c r="N75" s="19"/>
    </row>
    <row r="76" spans="1:14">
      <c r="A76" s="2">
        <v>73</v>
      </c>
      <c r="B76" s="5">
        <v>14</v>
      </c>
      <c r="D76"/>
      <c r="E76"/>
      <c r="I76"/>
      <c r="J76"/>
      <c r="K76" s="19"/>
      <c r="L76"/>
      <c r="M76"/>
      <c r="N76" s="19"/>
    </row>
    <row r="77" spans="1:14" ht="17.100000000000001" thickBot="1">
      <c r="A77" s="2">
        <v>74</v>
      </c>
      <c r="B77" s="5">
        <v>10</v>
      </c>
      <c r="D77" s="17"/>
      <c r="E77" s="23"/>
      <c r="I77"/>
      <c r="J77"/>
      <c r="K77" s="19"/>
      <c r="L77"/>
      <c r="M77"/>
      <c r="N77" s="19"/>
    </row>
    <row r="78" spans="1:14">
      <c r="A78" s="2">
        <v>75</v>
      </c>
      <c r="B78" s="5">
        <v>12</v>
      </c>
      <c r="E78" s="24"/>
      <c r="I78"/>
      <c r="J78"/>
      <c r="K78" s="19"/>
      <c r="L78"/>
      <c r="M78"/>
      <c r="N78" s="19"/>
    </row>
    <row r="79" spans="1:14">
      <c r="A79" s="2">
        <v>76</v>
      </c>
      <c r="B79" s="5">
        <v>15</v>
      </c>
      <c r="E79" s="24"/>
      <c r="I79"/>
      <c r="J79"/>
      <c r="K79" s="19"/>
      <c r="L79"/>
      <c r="M79"/>
      <c r="N79" s="19"/>
    </row>
    <row r="80" spans="1:14">
      <c r="A80" s="2">
        <v>77</v>
      </c>
      <c r="B80" s="5">
        <v>17</v>
      </c>
      <c r="I80"/>
      <c r="J80"/>
      <c r="K80" s="19"/>
      <c r="L80"/>
      <c r="M80"/>
      <c r="N80" s="19"/>
    </row>
    <row r="81" spans="1:14">
      <c r="A81" s="2">
        <v>78</v>
      </c>
      <c r="B81" s="5">
        <v>10</v>
      </c>
      <c r="I81"/>
      <c r="J81"/>
      <c r="K81" s="19"/>
      <c r="L81"/>
      <c r="M81"/>
      <c r="N81" s="19"/>
    </row>
    <row r="82" spans="1:14">
      <c r="A82" s="2">
        <v>79</v>
      </c>
      <c r="B82" s="5">
        <v>13</v>
      </c>
      <c r="I82"/>
      <c r="J82"/>
      <c r="K82" s="19"/>
      <c r="L82"/>
      <c r="M82"/>
      <c r="N82" s="19"/>
    </row>
    <row r="83" spans="1:14">
      <c r="A83" s="2">
        <v>80</v>
      </c>
      <c r="B83" s="5">
        <v>18</v>
      </c>
      <c r="I83"/>
      <c r="J83"/>
      <c r="K83" s="19"/>
      <c r="L83"/>
      <c r="M83"/>
      <c r="N83" s="19"/>
    </row>
    <row r="84" spans="1:14">
      <c r="A84" s="2">
        <v>81</v>
      </c>
      <c r="B84" s="5">
        <v>26</v>
      </c>
      <c r="D84"/>
      <c r="E84"/>
      <c r="F84"/>
      <c r="I84"/>
      <c r="J84"/>
      <c r="K84" s="19"/>
      <c r="L84"/>
      <c r="M84"/>
      <c r="N84" s="19"/>
    </row>
    <row r="85" spans="1:14" ht="17.100000000000001" thickBot="1">
      <c r="A85" s="2">
        <v>82</v>
      </c>
      <c r="B85" s="5">
        <v>14</v>
      </c>
      <c r="D85"/>
      <c r="E85"/>
      <c r="F85"/>
      <c r="I85"/>
      <c r="J85"/>
      <c r="K85" s="19"/>
      <c r="L85"/>
      <c r="M85"/>
      <c r="N85" s="19"/>
    </row>
    <row r="86" spans="1:14">
      <c r="A86" s="2">
        <v>83</v>
      </c>
      <c r="B86" s="5">
        <v>15</v>
      </c>
      <c r="D86" s="18"/>
      <c r="E86" s="18"/>
      <c r="F86" s="18"/>
      <c r="I86"/>
      <c r="J86"/>
      <c r="K86" s="19"/>
      <c r="L86"/>
      <c r="M86"/>
      <c r="N86" s="19"/>
    </row>
    <row r="87" spans="1:14">
      <c r="A87" s="2">
        <v>84</v>
      </c>
      <c r="B87" s="5">
        <v>12</v>
      </c>
      <c r="D87"/>
      <c r="E87"/>
      <c r="F87"/>
      <c r="I87"/>
      <c r="J87"/>
      <c r="K87" s="19"/>
      <c r="L87"/>
      <c r="M87"/>
      <c r="N87" s="19"/>
    </row>
    <row r="88" spans="1:14">
      <c r="A88" s="2">
        <v>85</v>
      </c>
      <c r="B88" s="5">
        <v>15</v>
      </c>
      <c r="D88"/>
      <c r="E88"/>
      <c r="F88"/>
      <c r="I88"/>
      <c r="J88"/>
      <c r="K88" s="19"/>
      <c r="L88"/>
      <c r="M88"/>
      <c r="N88" s="19"/>
    </row>
    <row r="89" spans="1:14">
      <c r="A89" s="2">
        <v>86</v>
      </c>
      <c r="B89" s="5">
        <v>9</v>
      </c>
      <c r="D89"/>
      <c r="E89"/>
      <c r="F89"/>
      <c r="I89"/>
      <c r="J89"/>
      <c r="K89" s="19"/>
      <c r="L89"/>
      <c r="M89"/>
      <c r="N89" s="19"/>
    </row>
    <row r="90" spans="1:14">
      <c r="A90" s="2">
        <v>87</v>
      </c>
      <c r="B90" s="5">
        <v>10</v>
      </c>
      <c r="D90"/>
      <c r="E90"/>
      <c r="F90"/>
      <c r="I90"/>
      <c r="J90"/>
      <c r="K90" s="19"/>
      <c r="L90"/>
      <c r="M90"/>
      <c r="N90" s="19"/>
    </row>
    <row r="91" spans="1:14">
      <c r="A91" s="2">
        <v>88</v>
      </c>
      <c r="B91" s="5">
        <v>21</v>
      </c>
      <c r="D91"/>
      <c r="E91"/>
      <c r="F91"/>
      <c r="I91"/>
      <c r="J91"/>
      <c r="K91" s="19"/>
      <c r="L91"/>
      <c r="M91"/>
      <c r="N91" s="19"/>
    </row>
    <row r="92" spans="1:14">
      <c r="A92" s="2">
        <v>89</v>
      </c>
      <c r="B92" s="5">
        <v>11</v>
      </c>
      <c r="D92"/>
      <c r="E92"/>
      <c r="F92"/>
      <c r="I92"/>
      <c r="J92"/>
      <c r="K92" s="19"/>
      <c r="L92"/>
      <c r="M92"/>
      <c r="N92" s="19"/>
    </row>
    <row r="93" spans="1:14">
      <c r="A93" s="2">
        <v>90</v>
      </c>
      <c r="B93" s="5">
        <v>36</v>
      </c>
      <c r="D93"/>
      <c r="E93"/>
      <c r="F93"/>
      <c r="I93"/>
      <c r="J93"/>
      <c r="K93" s="19"/>
      <c r="L93"/>
      <c r="M93"/>
      <c r="N93" s="19"/>
    </row>
    <row r="94" spans="1:14">
      <c r="A94" s="2">
        <v>91</v>
      </c>
      <c r="B94" s="5">
        <v>8</v>
      </c>
      <c r="D94"/>
      <c r="E94"/>
      <c r="F94"/>
      <c r="I94"/>
      <c r="J94"/>
      <c r="K94" s="19"/>
      <c r="L94"/>
      <c r="M94"/>
      <c r="N94" s="19"/>
    </row>
    <row r="95" spans="1:14">
      <c r="A95" s="2">
        <v>92</v>
      </c>
      <c r="B95" s="5">
        <v>20</v>
      </c>
      <c r="D95"/>
      <c r="E95"/>
      <c r="F95"/>
      <c r="I95"/>
      <c r="J95"/>
      <c r="K95" s="19"/>
      <c r="L95"/>
      <c r="M95"/>
      <c r="N95" s="19"/>
    </row>
    <row r="96" spans="1:14">
      <c r="A96" s="2">
        <v>93</v>
      </c>
      <c r="B96" s="5">
        <v>14</v>
      </c>
      <c r="D96"/>
      <c r="E96"/>
      <c r="F96"/>
      <c r="I96"/>
      <c r="J96"/>
      <c r="K96" s="19"/>
      <c r="L96"/>
      <c r="M96"/>
      <c r="N96" s="19"/>
    </row>
    <row r="97" spans="1:14" ht="17.100000000000001" thickBot="1">
      <c r="A97" s="2">
        <v>94</v>
      </c>
      <c r="B97" s="5">
        <v>18</v>
      </c>
      <c r="D97" s="17"/>
      <c r="E97" s="17"/>
      <c r="F97" s="17"/>
      <c r="I97"/>
      <c r="J97"/>
      <c r="K97" s="19"/>
      <c r="L97"/>
      <c r="M97"/>
      <c r="N97" s="19"/>
    </row>
    <row r="98" spans="1:14">
      <c r="A98" s="2">
        <v>95</v>
      </c>
      <c r="B98" s="5">
        <v>19</v>
      </c>
      <c r="I98"/>
      <c r="J98"/>
      <c r="K98" s="19"/>
      <c r="L98"/>
      <c r="M98"/>
      <c r="N98" s="19"/>
    </row>
    <row r="99" spans="1:14">
      <c r="A99" s="2">
        <v>96</v>
      </c>
      <c r="B99" s="5">
        <v>14</v>
      </c>
      <c r="I99"/>
      <c r="J99"/>
      <c r="K99" s="19"/>
      <c r="L99"/>
      <c r="M99"/>
      <c r="N99" s="19"/>
    </row>
    <row r="100" spans="1:14">
      <c r="A100" s="2">
        <v>97</v>
      </c>
      <c r="B100" s="5">
        <v>12</v>
      </c>
      <c r="I100"/>
      <c r="J100"/>
      <c r="K100" s="19"/>
      <c r="L100"/>
      <c r="M100"/>
      <c r="N100" s="19"/>
    </row>
    <row r="101" spans="1:14">
      <c r="A101" s="2">
        <v>98</v>
      </c>
      <c r="B101" s="5">
        <v>16</v>
      </c>
      <c r="I101"/>
      <c r="J101"/>
      <c r="K101" s="19"/>
      <c r="L101"/>
      <c r="M101"/>
      <c r="N101" s="19"/>
    </row>
    <row r="102" spans="1:14">
      <c r="A102" s="2">
        <v>99</v>
      </c>
      <c r="B102" s="5">
        <v>17</v>
      </c>
      <c r="I102"/>
      <c r="J102"/>
      <c r="K102" s="19"/>
      <c r="L102"/>
      <c r="M102"/>
      <c r="N102" s="19"/>
    </row>
    <row r="103" spans="1:14">
      <c r="A103" s="2">
        <v>100</v>
      </c>
      <c r="B103" s="5">
        <v>12</v>
      </c>
      <c r="I103"/>
      <c r="J103"/>
      <c r="K103" s="19"/>
      <c r="L103"/>
      <c r="M103"/>
      <c r="N103" s="19"/>
    </row>
    <row r="104" spans="1:14">
      <c r="A104" s="2">
        <v>101</v>
      </c>
      <c r="B104" s="5">
        <v>10</v>
      </c>
      <c r="I104"/>
      <c r="J104"/>
      <c r="K104" s="19"/>
      <c r="L104"/>
      <c r="M104"/>
      <c r="N104" s="19"/>
    </row>
    <row r="105" spans="1:14">
      <c r="A105" s="2">
        <v>102</v>
      </c>
      <c r="B105" s="5">
        <v>10</v>
      </c>
      <c r="I105"/>
      <c r="J105"/>
      <c r="K105" s="19"/>
      <c r="L105"/>
      <c r="M105"/>
      <c r="N105" s="19"/>
    </row>
    <row r="106" spans="1:14">
      <c r="A106" s="2">
        <v>103</v>
      </c>
      <c r="B106" s="5">
        <v>15</v>
      </c>
      <c r="I106"/>
      <c r="J106"/>
      <c r="K106" s="19"/>
      <c r="L106"/>
      <c r="M106"/>
      <c r="N106" s="19"/>
    </row>
    <row r="107" spans="1:14">
      <c r="A107" s="2">
        <v>104</v>
      </c>
      <c r="B107" s="5">
        <v>23</v>
      </c>
      <c r="I107"/>
      <c r="J107"/>
      <c r="K107" s="19"/>
      <c r="L107"/>
      <c r="M107"/>
      <c r="N107" s="19"/>
    </row>
    <row r="108" spans="1:14">
      <c r="A108" s="2">
        <v>105</v>
      </c>
      <c r="B108" s="5">
        <v>13</v>
      </c>
      <c r="I108"/>
      <c r="J108"/>
      <c r="K108" s="19"/>
      <c r="L108"/>
      <c r="M108"/>
      <c r="N108" s="19"/>
    </row>
    <row r="109" spans="1:14">
      <c r="A109" s="2">
        <v>106</v>
      </c>
      <c r="B109" s="5">
        <v>19</v>
      </c>
      <c r="I109"/>
      <c r="J109"/>
      <c r="K109" s="19"/>
      <c r="L109"/>
      <c r="M109"/>
      <c r="N109" s="19"/>
    </row>
    <row r="110" spans="1:14">
      <c r="A110" s="2">
        <v>107</v>
      </c>
      <c r="B110" s="5">
        <v>19</v>
      </c>
      <c r="I110"/>
      <c r="J110"/>
      <c r="K110" s="19"/>
      <c r="L110"/>
      <c r="M110"/>
      <c r="N110" s="19"/>
    </row>
    <row r="111" spans="1:14">
      <c r="A111" s="2">
        <v>108</v>
      </c>
      <c r="B111" s="5">
        <v>12</v>
      </c>
      <c r="I111"/>
      <c r="J111"/>
      <c r="K111" s="19"/>
      <c r="L111"/>
      <c r="M111"/>
      <c r="N111" s="19"/>
    </row>
    <row r="112" spans="1:14">
      <c r="A112" s="2">
        <v>109</v>
      </c>
      <c r="B112" s="5">
        <v>13</v>
      </c>
      <c r="I112"/>
      <c r="J112"/>
      <c r="K112" s="19"/>
      <c r="L112"/>
      <c r="M112"/>
      <c r="N112" s="19"/>
    </row>
    <row r="113" spans="1:14">
      <c r="A113" s="2">
        <v>110</v>
      </c>
      <c r="B113" s="5">
        <v>12</v>
      </c>
      <c r="I113"/>
      <c r="J113"/>
      <c r="K113" s="19"/>
      <c r="L113"/>
      <c r="M113"/>
      <c r="N113" s="19"/>
    </row>
    <row r="114" spans="1:14">
      <c r="A114" s="2">
        <v>111</v>
      </c>
      <c r="B114" s="5">
        <v>16</v>
      </c>
      <c r="I114"/>
      <c r="J114"/>
      <c r="K114" s="19"/>
      <c r="L114"/>
      <c r="M114"/>
      <c r="N114" s="19"/>
    </row>
    <row r="115" spans="1:14">
      <c r="A115" s="2">
        <v>112</v>
      </c>
      <c r="B115" s="5">
        <v>12</v>
      </c>
      <c r="I115"/>
      <c r="J115"/>
      <c r="K115" s="19"/>
      <c r="L115"/>
      <c r="M115"/>
      <c r="N115" s="19"/>
    </row>
    <row r="116" spans="1:14">
      <c r="A116" s="2">
        <v>113</v>
      </c>
      <c r="B116" s="5">
        <v>14</v>
      </c>
      <c r="I116"/>
      <c r="J116"/>
      <c r="K116" s="19"/>
      <c r="L116"/>
      <c r="M116"/>
      <c r="N116" s="19"/>
    </row>
    <row r="117" spans="1:14">
      <c r="A117" s="2">
        <v>114</v>
      </c>
      <c r="B117" s="5">
        <v>11</v>
      </c>
      <c r="I117"/>
      <c r="J117"/>
      <c r="K117" s="19"/>
      <c r="L117"/>
      <c r="M117"/>
      <c r="N117" s="19"/>
    </row>
    <row r="118" spans="1:14">
      <c r="A118" s="2">
        <v>115</v>
      </c>
      <c r="B118" s="5">
        <v>14</v>
      </c>
      <c r="I118"/>
      <c r="J118"/>
      <c r="K118" s="19"/>
      <c r="L118"/>
      <c r="M118"/>
      <c r="N118" s="19"/>
    </row>
    <row r="119" spans="1:14">
      <c r="A119" s="2">
        <v>116</v>
      </c>
      <c r="B119" s="5">
        <v>7</v>
      </c>
      <c r="I119"/>
      <c r="J119"/>
      <c r="K119" s="19"/>
      <c r="L119"/>
      <c r="M119"/>
      <c r="N119" s="19"/>
    </row>
    <row r="120" spans="1:14">
      <c r="A120" s="2">
        <v>117</v>
      </c>
      <c r="B120" s="5">
        <v>16</v>
      </c>
      <c r="I120"/>
      <c r="J120"/>
      <c r="K120" s="19"/>
      <c r="L120"/>
      <c r="M120"/>
      <c r="N120" s="19"/>
    </row>
    <row r="121" spans="1:14">
      <c r="A121" s="2">
        <v>118</v>
      </c>
      <c r="B121" s="5">
        <v>12</v>
      </c>
      <c r="I121"/>
      <c r="J121"/>
      <c r="K121" s="19"/>
      <c r="L121"/>
      <c r="M121"/>
      <c r="N121" s="19"/>
    </row>
    <row r="122" spans="1:14">
      <c r="A122" s="2">
        <v>119</v>
      </c>
      <c r="B122" s="5">
        <v>16</v>
      </c>
      <c r="I122"/>
      <c r="J122"/>
      <c r="K122" s="19"/>
      <c r="L122"/>
      <c r="M122"/>
      <c r="N122" s="19"/>
    </row>
    <row r="123" spans="1:14">
      <c r="A123" s="2">
        <v>120</v>
      </c>
      <c r="B123" s="5">
        <v>10</v>
      </c>
      <c r="I123"/>
      <c r="J123"/>
      <c r="K123" s="19"/>
      <c r="L123"/>
      <c r="M123"/>
      <c r="N123" s="19"/>
    </row>
    <row r="124" spans="1:14">
      <c r="A124" s="2">
        <v>121</v>
      </c>
      <c r="B124" s="5">
        <v>12</v>
      </c>
      <c r="I124"/>
      <c r="J124"/>
      <c r="K124" s="19"/>
      <c r="L124"/>
      <c r="M124"/>
      <c r="N124" s="19"/>
    </row>
    <row r="125" spans="1:14">
      <c r="A125" s="2">
        <v>122</v>
      </c>
      <c r="B125" s="5">
        <v>36</v>
      </c>
      <c r="I125"/>
      <c r="J125"/>
      <c r="K125" s="19"/>
      <c r="L125"/>
      <c r="M125"/>
      <c r="N125" s="19"/>
    </row>
    <row r="126" spans="1:14">
      <c r="A126" s="2">
        <v>123</v>
      </c>
      <c r="B126" s="5">
        <v>9</v>
      </c>
      <c r="I126"/>
      <c r="J126"/>
      <c r="K126" s="19"/>
      <c r="L126"/>
      <c r="M126"/>
      <c r="N126" s="19"/>
    </row>
    <row r="127" spans="1:14">
      <c r="A127" s="2">
        <v>124</v>
      </c>
      <c r="B127" s="5">
        <v>9</v>
      </c>
      <c r="I127"/>
      <c r="J127"/>
      <c r="K127" s="19"/>
      <c r="L127"/>
      <c r="M127"/>
      <c r="N127" s="19"/>
    </row>
    <row r="128" spans="1:14">
      <c r="A128" s="2">
        <v>125</v>
      </c>
      <c r="B128" s="5">
        <v>22</v>
      </c>
      <c r="I128"/>
      <c r="J128"/>
      <c r="K128" s="19"/>
      <c r="L128"/>
      <c r="M128"/>
      <c r="N128" s="19"/>
    </row>
    <row r="129" spans="1:14">
      <c r="A129" s="2">
        <v>126</v>
      </c>
      <c r="B129" s="5">
        <v>16</v>
      </c>
      <c r="I129"/>
      <c r="J129"/>
      <c r="K129" s="19"/>
      <c r="L129"/>
      <c r="M129"/>
      <c r="N129" s="19"/>
    </row>
    <row r="130" spans="1:14">
      <c r="A130" s="2">
        <v>127</v>
      </c>
      <c r="B130" s="5">
        <v>12</v>
      </c>
      <c r="I130"/>
      <c r="J130"/>
      <c r="K130" s="19"/>
      <c r="L130"/>
      <c r="M130"/>
      <c r="N130" s="19"/>
    </row>
    <row r="131" spans="1:14">
      <c r="A131" s="2">
        <v>128</v>
      </c>
      <c r="B131" s="5">
        <v>17</v>
      </c>
      <c r="I131"/>
      <c r="J131"/>
      <c r="K131" s="19"/>
      <c r="L131"/>
      <c r="M131"/>
      <c r="N131" s="19"/>
    </row>
    <row r="132" spans="1:14">
      <c r="A132" s="2">
        <v>129</v>
      </c>
      <c r="B132" s="5">
        <v>9</v>
      </c>
      <c r="I132"/>
      <c r="J132"/>
      <c r="K132" s="19"/>
      <c r="L132"/>
      <c r="M132"/>
      <c r="N132" s="19"/>
    </row>
    <row r="133" spans="1:14">
      <c r="A133" s="2">
        <v>130</v>
      </c>
      <c r="B133" s="5">
        <v>25</v>
      </c>
      <c r="I133"/>
      <c r="J133"/>
      <c r="K133" s="19"/>
      <c r="L133"/>
      <c r="M133"/>
      <c r="N133" s="19"/>
    </row>
    <row r="134" spans="1:14">
      <c r="A134" s="2">
        <v>131</v>
      </c>
      <c r="B134" s="5">
        <v>14</v>
      </c>
      <c r="I134"/>
      <c r="J134"/>
      <c r="K134" s="19"/>
      <c r="L134"/>
      <c r="M134"/>
      <c r="N134" s="19"/>
    </row>
    <row r="135" spans="1:14">
      <c r="A135" s="2">
        <v>132</v>
      </c>
      <c r="B135" s="5">
        <v>13</v>
      </c>
      <c r="I135"/>
      <c r="J135"/>
      <c r="K135" s="19"/>
      <c r="L135"/>
      <c r="M135"/>
      <c r="N135" s="19"/>
    </row>
    <row r="136" spans="1:14">
      <c r="A136" s="2">
        <v>133</v>
      </c>
      <c r="B136" s="5">
        <v>13</v>
      </c>
      <c r="I136"/>
      <c r="J136"/>
      <c r="K136" s="19"/>
      <c r="L136"/>
      <c r="M136"/>
      <c r="N136" s="19"/>
    </row>
    <row r="137" spans="1:14">
      <c r="A137" s="2">
        <v>134</v>
      </c>
      <c r="B137" s="5">
        <v>8</v>
      </c>
      <c r="I137"/>
      <c r="J137"/>
      <c r="K137" s="19"/>
      <c r="L137"/>
      <c r="M137"/>
      <c r="N137" s="19"/>
    </row>
    <row r="138" spans="1:14">
      <c r="A138" s="2">
        <v>135</v>
      </c>
      <c r="B138" s="5">
        <v>14</v>
      </c>
      <c r="I138"/>
      <c r="J138"/>
      <c r="K138" s="19"/>
      <c r="L138"/>
      <c r="M138"/>
      <c r="N138" s="19"/>
    </row>
    <row r="139" spans="1:14">
      <c r="A139" s="2">
        <v>136</v>
      </c>
      <c r="B139" s="5">
        <v>8</v>
      </c>
      <c r="I139"/>
      <c r="J139"/>
      <c r="K139" s="19"/>
      <c r="L139"/>
      <c r="M139"/>
      <c r="N139" s="19"/>
    </row>
    <row r="140" spans="1:14">
      <c r="A140" s="2">
        <v>137</v>
      </c>
      <c r="B140" s="5">
        <v>17</v>
      </c>
      <c r="I140"/>
      <c r="J140"/>
      <c r="K140" s="19"/>
      <c r="L140"/>
      <c r="M140"/>
      <c r="N140" s="19"/>
    </row>
    <row r="141" spans="1:14">
      <c r="A141" s="2">
        <v>138</v>
      </c>
      <c r="B141" s="5">
        <v>13</v>
      </c>
      <c r="I141"/>
      <c r="J141"/>
      <c r="K141" s="19"/>
      <c r="L141"/>
      <c r="M141"/>
      <c r="N141" s="19"/>
    </row>
    <row r="142" spans="1:14">
      <c r="A142" s="2">
        <v>139</v>
      </c>
      <c r="B142" s="5">
        <v>12</v>
      </c>
      <c r="I142"/>
      <c r="J142"/>
      <c r="K142" s="19"/>
      <c r="L142"/>
      <c r="M142"/>
      <c r="N142" s="19"/>
    </row>
    <row r="143" spans="1:14">
      <c r="A143" s="2">
        <v>140</v>
      </c>
      <c r="B143" s="5">
        <v>8</v>
      </c>
      <c r="I143"/>
      <c r="J143"/>
      <c r="K143" s="19"/>
      <c r="L143"/>
      <c r="M143"/>
      <c r="N143" s="19"/>
    </row>
    <row r="144" spans="1:14">
      <c r="A144" s="2">
        <v>141</v>
      </c>
      <c r="B144" s="5">
        <v>12</v>
      </c>
      <c r="I144"/>
      <c r="J144"/>
      <c r="K144" s="19"/>
      <c r="L144"/>
      <c r="M144"/>
      <c r="N144" s="19"/>
    </row>
    <row r="145" spans="1:14">
      <c r="A145" s="2">
        <v>142</v>
      </c>
      <c r="B145" s="5">
        <v>17</v>
      </c>
      <c r="I145"/>
      <c r="J145"/>
      <c r="K145" s="19"/>
      <c r="L145"/>
      <c r="M145"/>
      <c r="N145" s="19"/>
    </row>
    <row r="146" spans="1:14">
      <c r="A146" s="2">
        <v>143</v>
      </c>
      <c r="B146" s="5">
        <v>22</v>
      </c>
      <c r="I146"/>
      <c r="J146"/>
      <c r="K146" s="19"/>
      <c r="L146"/>
      <c r="M146"/>
      <c r="N146" s="19"/>
    </row>
    <row r="147" spans="1:14">
      <c r="A147" s="2">
        <v>144</v>
      </c>
      <c r="B147" s="5">
        <v>19</v>
      </c>
      <c r="I147"/>
      <c r="J147"/>
      <c r="K147" s="19"/>
      <c r="L147"/>
      <c r="M147"/>
      <c r="N147" s="19"/>
    </row>
    <row r="148" spans="1:14">
      <c r="A148" s="2">
        <v>145</v>
      </c>
      <c r="B148" s="5">
        <v>10</v>
      </c>
      <c r="I148"/>
      <c r="J148"/>
      <c r="K148" s="19"/>
      <c r="L148"/>
      <c r="M148"/>
      <c r="N148" s="19"/>
    </row>
    <row r="149" spans="1:14">
      <c r="A149" s="2">
        <v>146</v>
      </c>
      <c r="B149" s="5">
        <v>19</v>
      </c>
      <c r="I149"/>
      <c r="J149"/>
      <c r="K149" s="19"/>
      <c r="L149"/>
      <c r="M149"/>
      <c r="N149" s="19"/>
    </row>
    <row r="150" spans="1:14">
      <c r="A150" s="2">
        <v>147</v>
      </c>
      <c r="B150" s="5">
        <v>10</v>
      </c>
      <c r="I150"/>
      <c r="J150"/>
      <c r="K150" s="19"/>
      <c r="L150"/>
      <c r="M150"/>
      <c r="N150" s="19"/>
    </row>
    <row r="151" spans="1:14">
      <c r="A151" s="2">
        <v>148</v>
      </c>
      <c r="B151" s="5">
        <v>17</v>
      </c>
      <c r="I151"/>
      <c r="J151"/>
      <c r="K151" s="19"/>
      <c r="L151"/>
      <c r="M151"/>
      <c r="N151" s="19"/>
    </row>
    <row r="152" spans="1:14">
      <c r="A152" s="2">
        <v>149</v>
      </c>
      <c r="B152" s="5">
        <v>13</v>
      </c>
      <c r="I152"/>
      <c r="J152"/>
      <c r="K152" s="19"/>
      <c r="L152"/>
      <c r="M152"/>
      <c r="N152" s="19"/>
    </row>
    <row r="153" spans="1:14">
      <c r="A153" s="2">
        <v>150</v>
      </c>
      <c r="B153" s="5">
        <v>9</v>
      </c>
      <c r="I153"/>
      <c r="J153"/>
      <c r="K153" s="19"/>
      <c r="L153"/>
      <c r="M153"/>
      <c r="N153" s="19"/>
    </row>
    <row r="154" spans="1:14">
      <c r="A154" s="2">
        <v>151</v>
      </c>
      <c r="B154" s="5">
        <v>13</v>
      </c>
      <c r="I154"/>
      <c r="J154"/>
      <c r="K154" s="19"/>
      <c r="L154"/>
      <c r="M154"/>
      <c r="N154" s="19"/>
    </row>
    <row r="155" spans="1:14">
      <c r="A155" s="2">
        <v>152</v>
      </c>
      <c r="B155" s="5">
        <v>9</v>
      </c>
      <c r="I155"/>
      <c r="J155"/>
      <c r="K155" s="19"/>
      <c r="L155"/>
      <c r="M155"/>
      <c r="N155" s="19"/>
    </row>
    <row r="156" spans="1:14">
      <c r="A156" s="2">
        <v>153</v>
      </c>
      <c r="B156" s="5">
        <v>11</v>
      </c>
      <c r="I156"/>
      <c r="J156"/>
      <c r="K156" s="19"/>
      <c r="L156"/>
      <c r="M156"/>
      <c r="N156" s="19"/>
    </row>
    <row r="157" spans="1:14">
      <c r="A157" s="2">
        <v>154</v>
      </c>
      <c r="B157" s="5">
        <v>12</v>
      </c>
      <c r="I157"/>
      <c r="J157"/>
      <c r="K157" s="19"/>
      <c r="L157"/>
      <c r="M157"/>
      <c r="N157" s="19"/>
    </row>
    <row r="158" spans="1:14">
      <c r="A158" s="2">
        <v>155</v>
      </c>
      <c r="B158" s="5">
        <v>17</v>
      </c>
      <c r="I158"/>
      <c r="J158"/>
      <c r="K158" s="19"/>
      <c r="L158"/>
      <c r="M158"/>
      <c r="N158" s="19"/>
    </row>
    <row r="159" spans="1:14">
      <c r="A159" s="2">
        <v>156</v>
      </c>
      <c r="B159" s="5">
        <v>15</v>
      </c>
      <c r="I159"/>
      <c r="J159"/>
      <c r="K159" s="19"/>
      <c r="L159"/>
      <c r="M159"/>
      <c r="N159" s="19"/>
    </row>
    <row r="160" spans="1:14">
      <c r="A160" s="2">
        <v>157</v>
      </c>
      <c r="B160" s="5">
        <v>15</v>
      </c>
      <c r="I160"/>
      <c r="J160"/>
      <c r="K160" s="19"/>
      <c r="L160"/>
      <c r="M160"/>
      <c r="N160" s="19"/>
    </row>
    <row r="161" spans="1:14">
      <c r="A161" s="2">
        <v>158</v>
      </c>
      <c r="B161" s="5">
        <v>27</v>
      </c>
      <c r="I161"/>
      <c r="J161"/>
      <c r="K161" s="19"/>
      <c r="L161"/>
      <c r="M161"/>
      <c r="N161" s="19"/>
    </row>
    <row r="162" spans="1:14">
      <c r="A162" s="2">
        <v>159</v>
      </c>
      <c r="B162" s="5">
        <v>17</v>
      </c>
      <c r="I162"/>
      <c r="J162"/>
      <c r="K162" s="19"/>
      <c r="L162"/>
      <c r="M162"/>
      <c r="N162" s="19"/>
    </row>
    <row r="163" spans="1:14">
      <c r="A163" s="2">
        <v>160</v>
      </c>
      <c r="B163" s="5">
        <v>10</v>
      </c>
      <c r="I163"/>
      <c r="J163"/>
      <c r="K163" s="19"/>
      <c r="L163"/>
      <c r="M163"/>
      <c r="N163" s="19"/>
    </row>
    <row r="164" spans="1:14">
      <c r="A164" s="2">
        <v>161</v>
      </c>
      <c r="B164" s="5">
        <v>20</v>
      </c>
      <c r="I164"/>
      <c r="J164"/>
      <c r="K164" s="19"/>
      <c r="L164"/>
      <c r="M164"/>
      <c r="N164" s="19"/>
    </row>
    <row r="165" spans="1:14">
      <c r="A165" s="2">
        <v>162</v>
      </c>
      <c r="B165" s="5">
        <v>15</v>
      </c>
      <c r="I165"/>
      <c r="J165"/>
      <c r="K165" s="19"/>
      <c r="L165"/>
      <c r="M165"/>
      <c r="N165" s="19"/>
    </row>
    <row r="166" spans="1:14">
      <c r="A166" s="2">
        <v>163</v>
      </c>
      <c r="B166" s="5">
        <v>12</v>
      </c>
      <c r="I166"/>
      <c r="J166"/>
      <c r="K166" s="19"/>
      <c r="L166"/>
      <c r="M166"/>
      <c r="N166" s="19"/>
    </row>
    <row r="167" spans="1:14">
      <c r="A167" s="2">
        <v>164</v>
      </c>
      <c r="B167" s="5">
        <v>15</v>
      </c>
      <c r="I167"/>
      <c r="J167"/>
      <c r="K167" s="19"/>
      <c r="L167"/>
      <c r="M167"/>
      <c r="N167" s="19"/>
    </row>
    <row r="168" spans="1:14">
      <c r="A168" s="2">
        <v>165</v>
      </c>
      <c r="B168" s="5">
        <v>23</v>
      </c>
      <c r="I168"/>
      <c r="J168"/>
      <c r="K168" s="19"/>
      <c r="L168"/>
      <c r="M168"/>
      <c r="N168" s="19"/>
    </row>
    <row r="169" spans="1:14">
      <c r="A169" s="2">
        <v>166</v>
      </c>
      <c r="B169" s="5">
        <v>17</v>
      </c>
      <c r="I169"/>
      <c r="J169"/>
      <c r="K169" s="19"/>
      <c r="L169"/>
      <c r="M169"/>
      <c r="N169" s="19"/>
    </row>
    <row r="170" spans="1:14">
      <c r="A170" s="2">
        <v>167</v>
      </c>
      <c r="B170" s="5">
        <v>8</v>
      </c>
      <c r="I170"/>
      <c r="J170"/>
      <c r="K170" s="19"/>
      <c r="L170"/>
      <c r="M170"/>
      <c r="N170" s="19"/>
    </row>
    <row r="171" spans="1:14">
      <c r="A171" s="2">
        <v>168</v>
      </c>
      <c r="B171" s="5">
        <v>17</v>
      </c>
      <c r="I171"/>
      <c r="J171"/>
      <c r="K171" s="19"/>
      <c r="L171"/>
      <c r="M171"/>
      <c r="N171" s="19"/>
    </row>
    <row r="172" spans="1:14">
      <c r="A172" s="2">
        <v>169</v>
      </c>
      <c r="B172" s="5">
        <v>10</v>
      </c>
      <c r="I172"/>
      <c r="J172"/>
      <c r="K172" s="19"/>
      <c r="L172"/>
      <c r="M172"/>
      <c r="N172" s="19"/>
    </row>
    <row r="173" spans="1:14">
      <c r="A173" s="2">
        <v>170</v>
      </c>
      <c r="B173" s="5">
        <v>20</v>
      </c>
      <c r="I173"/>
      <c r="J173"/>
      <c r="K173" s="19"/>
      <c r="L173"/>
      <c r="M173"/>
      <c r="N173" s="19"/>
    </row>
    <row r="174" spans="1:14">
      <c r="A174" s="2">
        <v>171</v>
      </c>
      <c r="B174" s="5">
        <v>16</v>
      </c>
      <c r="I174"/>
      <c r="J174"/>
      <c r="K174" s="19"/>
      <c r="L174"/>
      <c r="M174"/>
      <c r="N174" s="19"/>
    </row>
    <row r="175" spans="1:14">
      <c r="A175" s="2">
        <v>172</v>
      </c>
      <c r="B175" s="5">
        <v>12</v>
      </c>
      <c r="I175"/>
      <c r="J175"/>
      <c r="K175" s="19"/>
      <c r="L175"/>
      <c r="M175"/>
      <c r="N175" s="19"/>
    </row>
    <row r="176" spans="1:14">
      <c r="A176" s="2">
        <v>173</v>
      </c>
      <c r="B176" s="5">
        <v>11</v>
      </c>
      <c r="I176"/>
      <c r="J176"/>
      <c r="K176" s="19"/>
      <c r="L176"/>
      <c r="M176"/>
      <c r="N176" s="19"/>
    </row>
    <row r="177" spans="1:14">
      <c r="A177" s="2">
        <v>174</v>
      </c>
      <c r="B177" s="5">
        <v>22</v>
      </c>
      <c r="I177"/>
      <c r="J177"/>
      <c r="K177" s="19"/>
      <c r="L177"/>
      <c r="M177"/>
      <c r="N177" s="19"/>
    </row>
    <row r="178" spans="1:14">
      <c r="A178" s="2">
        <v>175</v>
      </c>
      <c r="B178" s="5">
        <v>11</v>
      </c>
      <c r="I178"/>
      <c r="J178"/>
      <c r="K178" s="19"/>
      <c r="L178"/>
      <c r="M178"/>
      <c r="N178" s="19"/>
    </row>
    <row r="179" spans="1:14">
      <c r="A179" s="2">
        <v>176</v>
      </c>
      <c r="B179" s="5">
        <v>14</v>
      </c>
      <c r="I179"/>
      <c r="J179"/>
      <c r="K179" s="19"/>
      <c r="L179"/>
      <c r="M179"/>
      <c r="N179" s="19"/>
    </row>
    <row r="180" spans="1:14">
      <c r="A180" s="2">
        <v>177</v>
      </c>
      <c r="B180" s="5">
        <v>17</v>
      </c>
      <c r="I180"/>
      <c r="J180"/>
      <c r="K180" s="19"/>
      <c r="L180"/>
      <c r="M180"/>
      <c r="N180" s="19"/>
    </row>
    <row r="181" spans="1:14">
      <c r="A181" s="2">
        <v>178</v>
      </c>
      <c r="B181" s="5">
        <v>18</v>
      </c>
      <c r="I181"/>
      <c r="J181"/>
      <c r="K181" s="19"/>
      <c r="L181"/>
      <c r="M181"/>
      <c r="N181" s="19"/>
    </row>
    <row r="182" spans="1:14">
      <c r="A182" s="2">
        <v>179</v>
      </c>
      <c r="B182" s="5">
        <v>11</v>
      </c>
      <c r="I182"/>
      <c r="J182"/>
      <c r="K182" s="19"/>
      <c r="L182"/>
      <c r="M182"/>
      <c r="N182" s="19"/>
    </row>
    <row r="183" spans="1:14">
      <c r="A183" s="2">
        <v>180</v>
      </c>
      <c r="B183" s="5">
        <v>21</v>
      </c>
      <c r="I183"/>
      <c r="J183"/>
      <c r="K183" s="19"/>
      <c r="L183"/>
      <c r="M183"/>
      <c r="N183" s="19"/>
    </row>
    <row r="184" spans="1:14">
      <c r="A184" s="2">
        <v>181</v>
      </c>
      <c r="B184" s="5">
        <v>15</v>
      </c>
      <c r="I184"/>
      <c r="J184"/>
      <c r="K184" s="19"/>
      <c r="L184"/>
      <c r="M184"/>
      <c r="N184" s="19"/>
    </row>
    <row r="185" spans="1:14">
      <c r="A185" s="2">
        <v>182</v>
      </c>
      <c r="B185" s="5">
        <v>14</v>
      </c>
      <c r="I185"/>
      <c r="J185"/>
      <c r="K185" s="19"/>
      <c r="L185"/>
      <c r="M185"/>
      <c r="N185" s="19"/>
    </row>
    <row r="186" spans="1:14">
      <c r="A186" s="2">
        <v>183</v>
      </c>
      <c r="B186" s="5">
        <v>16</v>
      </c>
      <c r="I186"/>
      <c r="J186"/>
      <c r="K186" s="19"/>
      <c r="L186"/>
      <c r="M186"/>
      <c r="N186" s="19"/>
    </row>
    <row r="187" spans="1:14">
      <c r="A187" s="2">
        <v>184</v>
      </c>
      <c r="B187" s="5">
        <v>10</v>
      </c>
      <c r="I187"/>
      <c r="J187"/>
      <c r="K187" s="19"/>
      <c r="L187"/>
      <c r="M187"/>
      <c r="N187" s="19"/>
    </row>
    <row r="188" spans="1:14">
      <c r="A188" s="2">
        <v>185</v>
      </c>
      <c r="B188" s="5">
        <v>19</v>
      </c>
      <c r="I188"/>
      <c r="J188"/>
      <c r="K188" s="19"/>
      <c r="L188"/>
      <c r="M188"/>
      <c r="N188" s="19"/>
    </row>
    <row r="189" spans="1:14">
      <c r="A189" s="2">
        <v>186</v>
      </c>
      <c r="B189" s="5">
        <v>14</v>
      </c>
      <c r="I189"/>
      <c r="J189"/>
      <c r="K189" s="19"/>
      <c r="L189"/>
      <c r="M189"/>
      <c r="N189" s="19"/>
    </row>
    <row r="190" spans="1:14">
      <c r="A190" s="2">
        <v>187</v>
      </c>
      <c r="B190" s="5">
        <v>20</v>
      </c>
      <c r="I190"/>
      <c r="J190"/>
      <c r="K190" s="19"/>
      <c r="L190"/>
      <c r="M190"/>
      <c r="N190" s="19"/>
    </row>
    <row r="191" spans="1:14">
      <c r="A191" s="2">
        <v>188</v>
      </c>
      <c r="B191" s="5">
        <v>27</v>
      </c>
      <c r="I191"/>
      <c r="J191"/>
      <c r="K191" s="19"/>
      <c r="L191"/>
      <c r="M191"/>
      <c r="N191" s="19"/>
    </row>
    <row r="192" spans="1:14">
      <c r="A192" s="2">
        <v>189</v>
      </c>
      <c r="B192" s="5">
        <v>20</v>
      </c>
      <c r="I192"/>
      <c r="J192"/>
      <c r="K192" s="19"/>
      <c r="L192"/>
      <c r="M192"/>
      <c r="N192" s="19"/>
    </row>
    <row r="193" spans="1:14">
      <c r="A193" s="2">
        <v>190</v>
      </c>
      <c r="B193" s="5">
        <v>15</v>
      </c>
      <c r="I193"/>
      <c r="J193"/>
      <c r="K193" s="19"/>
      <c r="L193"/>
      <c r="M193"/>
      <c r="N193" s="19"/>
    </row>
    <row r="194" spans="1:14">
      <c r="A194" s="2">
        <v>191</v>
      </c>
      <c r="B194" s="5">
        <v>20</v>
      </c>
      <c r="I194"/>
      <c r="J194"/>
      <c r="K194" s="19"/>
      <c r="L194"/>
      <c r="M194"/>
      <c r="N194" s="19"/>
    </row>
    <row r="195" spans="1:14">
      <c r="A195" s="2">
        <v>192</v>
      </c>
      <c r="B195" s="5">
        <v>11</v>
      </c>
      <c r="I195"/>
      <c r="J195"/>
      <c r="K195" s="19"/>
      <c r="L195"/>
      <c r="M195"/>
      <c r="N195" s="19"/>
    </row>
    <row r="196" spans="1:14">
      <c r="A196" s="2">
        <v>193</v>
      </c>
      <c r="B196" s="5">
        <v>14</v>
      </c>
      <c r="I196"/>
      <c r="J196"/>
      <c r="K196" s="19"/>
      <c r="L196"/>
      <c r="M196"/>
      <c r="N196" s="19"/>
    </row>
    <row r="197" spans="1:14">
      <c r="A197" s="2">
        <v>194</v>
      </c>
      <c r="B197" s="5">
        <v>13</v>
      </c>
      <c r="I197"/>
      <c r="J197"/>
      <c r="K197" s="19"/>
      <c r="L197"/>
      <c r="M197"/>
      <c r="N197" s="19"/>
    </row>
    <row r="198" spans="1:14">
      <c r="A198" s="2">
        <v>195</v>
      </c>
      <c r="B198" s="5">
        <v>26</v>
      </c>
      <c r="I198"/>
      <c r="J198"/>
      <c r="K198" s="19"/>
      <c r="L198"/>
      <c r="M198"/>
      <c r="N198" s="19"/>
    </row>
    <row r="199" spans="1:14">
      <c r="A199" s="2">
        <v>196</v>
      </c>
      <c r="B199" s="5">
        <v>9</v>
      </c>
      <c r="I199"/>
      <c r="J199"/>
      <c r="K199" s="19"/>
      <c r="L199"/>
      <c r="M199"/>
      <c r="N199" s="19"/>
    </row>
    <row r="200" spans="1:14">
      <c r="A200" s="2">
        <v>197</v>
      </c>
      <c r="B200" s="5">
        <v>8</v>
      </c>
      <c r="I200"/>
      <c r="J200"/>
      <c r="K200" s="19"/>
      <c r="L200"/>
      <c r="M200"/>
      <c r="N200" s="19"/>
    </row>
    <row r="201" spans="1:14">
      <c r="A201" s="2">
        <v>198</v>
      </c>
      <c r="B201" s="5">
        <v>15</v>
      </c>
      <c r="I201"/>
      <c r="J201"/>
      <c r="K201" s="19"/>
      <c r="L201"/>
      <c r="M201"/>
      <c r="N201" s="19"/>
    </row>
    <row r="202" spans="1:14">
      <c r="A202" s="2">
        <v>199</v>
      </c>
      <c r="B202" s="5">
        <v>16</v>
      </c>
      <c r="I202"/>
      <c r="J202"/>
      <c r="K202" s="19"/>
      <c r="L202"/>
      <c r="M202"/>
      <c r="N202" s="19"/>
    </row>
    <row r="203" spans="1:14">
      <c r="A203" s="2">
        <v>200</v>
      </c>
      <c r="B203" s="5">
        <v>21</v>
      </c>
      <c r="I203"/>
      <c r="J203"/>
      <c r="K203" s="19"/>
      <c r="L203"/>
      <c r="M203"/>
      <c r="N203" s="19"/>
    </row>
    <row r="204" spans="1:14">
      <c r="A204" s="2">
        <v>201</v>
      </c>
      <c r="B204" s="5">
        <v>14</v>
      </c>
      <c r="I204"/>
      <c r="J204"/>
      <c r="K204" s="19"/>
      <c r="L204"/>
      <c r="M204"/>
      <c r="N204" s="19"/>
    </row>
    <row r="205" spans="1:14">
      <c r="A205" s="2">
        <v>202</v>
      </c>
      <c r="B205" s="5">
        <v>15</v>
      </c>
      <c r="I205"/>
      <c r="J205"/>
      <c r="K205" s="19"/>
      <c r="L205"/>
      <c r="M205"/>
      <c r="N205" s="19"/>
    </row>
    <row r="206" spans="1:14">
      <c r="A206" s="2">
        <v>203</v>
      </c>
      <c r="B206" s="5">
        <v>15</v>
      </c>
      <c r="I206"/>
      <c r="J206"/>
      <c r="K206" s="19"/>
      <c r="L206"/>
      <c r="M206"/>
      <c r="N206" s="19"/>
    </row>
    <row r="207" spans="1:14">
      <c r="A207" s="2">
        <v>204</v>
      </c>
      <c r="B207" s="5">
        <v>14</v>
      </c>
      <c r="I207"/>
      <c r="J207"/>
      <c r="K207" s="19"/>
      <c r="L207"/>
      <c r="M207"/>
      <c r="N207" s="19"/>
    </row>
    <row r="208" spans="1:14">
      <c r="A208" s="2">
        <v>205</v>
      </c>
      <c r="B208" s="5">
        <v>15</v>
      </c>
      <c r="I208"/>
      <c r="J208"/>
      <c r="K208" s="19"/>
      <c r="L208"/>
      <c r="M208"/>
      <c r="N208" s="19"/>
    </row>
    <row r="209" spans="1:14">
      <c r="A209" s="2">
        <v>206</v>
      </c>
      <c r="B209" s="5">
        <v>15</v>
      </c>
      <c r="I209"/>
      <c r="J209"/>
      <c r="K209" s="19"/>
      <c r="L209"/>
      <c r="M209"/>
      <c r="N209" s="19"/>
    </row>
    <row r="210" spans="1:14">
      <c r="A210" s="2">
        <v>207</v>
      </c>
      <c r="B210" s="5">
        <v>16</v>
      </c>
      <c r="I210"/>
      <c r="J210"/>
      <c r="K210" s="19"/>
      <c r="L210"/>
      <c r="M210"/>
      <c r="N210" s="19"/>
    </row>
    <row r="211" spans="1:14">
      <c r="A211" s="2">
        <v>208</v>
      </c>
      <c r="B211" s="5">
        <v>5</v>
      </c>
      <c r="I211"/>
      <c r="J211"/>
      <c r="K211" s="19"/>
      <c r="L211"/>
      <c r="M211"/>
      <c r="N211" s="19"/>
    </row>
    <row r="212" spans="1:14">
      <c r="A212" s="2">
        <v>209</v>
      </c>
      <c r="B212" s="5">
        <v>11</v>
      </c>
      <c r="I212"/>
      <c r="J212"/>
      <c r="K212" s="19"/>
      <c r="L212"/>
      <c r="M212"/>
      <c r="N212" s="19"/>
    </row>
    <row r="213" spans="1:14">
      <c r="A213" s="2">
        <v>210</v>
      </c>
      <c r="B213" s="5">
        <v>14</v>
      </c>
      <c r="I213"/>
      <c r="J213"/>
      <c r="K213" s="19"/>
      <c r="L213"/>
      <c r="M213"/>
      <c r="N213" s="19"/>
    </row>
    <row r="214" spans="1:14">
      <c r="A214" s="2">
        <v>211</v>
      </c>
      <c r="B214" s="5">
        <v>8</v>
      </c>
      <c r="I214"/>
      <c r="J214"/>
      <c r="K214" s="19"/>
      <c r="L214"/>
      <c r="M214"/>
      <c r="N214" s="19"/>
    </row>
    <row r="215" spans="1:14">
      <c r="A215" s="2">
        <v>212</v>
      </c>
      <c r="B215" s="5">
        <v>21</v>
      </c>
      <c r="I215"/>
      <c r="J215"/>
      <c r="K215" s="19"/>
      <c r="L215"/>
      <c r="M215"/>
      <c r="N215" s="19"/>
    </row>
    <row r="216" spans="1:14">
      <c r="A216" s="2">
        <v>213</v>
      </c>
      <c r="B216" s="5">
        <v>10</v>
      </c>
      <c r="I216"/>
      <c r="J216"/>
      <c r="K216" s="19"/>
      <c r="L216"/>
      <c r="M216"/>
      <c r="N216" s="19"/>
    </row>
    <row r="217" spans="1:14">
      <c r="A217" s="2">
        <v>214</v>
      </c>
      <c r="B217" s="5">
        <v>18</v>
      </c>
      <c r="I217"/>
      <c r="J217"/>
      <c r="K217" s="19"/>
      <c r="L217"/>
      <c r="M217"/>
      <c r="N217" s="19"/>
    </row>
    <row r="218" spans="1:14">
      <c r="A218" s="2">
        <v>215</v>
      </c>
      <c r="B218" s="5">
        <v>13</v>
      </c>
      <c r="I218"/>
      <c r="J218"/>
      <c r="K218" s="19"/>
      <c r="L218"/>
      <c r="M218"/>
      <c r="N218" s="19"/>
    </row>
    <row r="219" spans="1:14">
      <c r="A219" s="2">
        <v>216</v>
      </c>
      <c r="B219" s="5">
        <v>16</v>
      </c>
      <c r="I219"/>
      <c r="J219"/>
      <c r="K219" s="19"/>
      <c r="L219"/>
      <c r="M219"/>
      <c r="N219" s="19"/>
    </row>
    <row r="220" spans="1:14">
      <c r="A220" s="2">
        <v>217</v>
      </c>
      <c r="B220" s="5">
        <v>11</v>
      </c>
      <c r="I220"/>
      <c r="J220"/>
      <c r="K220" s="19"/>
      <c r="L220"/>
      <c r="M220"/>
      <c r="N220" s="19"/>
    </row>
    <row r="221" spans="1:14">
      <c r="A221" s="2">
        <v>218</v>
      </c>
      <c r="B221" s="5">
        <v>11</v>
      </c>
      <c r="I221"/>
      <c r="J221"/>
      <c r="K221" s="19"/>
      <c r="L221"/>
      <c r="M221"/>
      <c r="N221" s="19"/>
    </row>
    <row r="222" spans="1:14">
      <c r="A222" s="2">
        <v>219</v>
      </c>
      <c r="B222" s="5">
        <v>10</v>
      </c>
      <c r="I222"/>
      <c r="J222"/>
      <c r="K222" s="19"/>
      <c r="L222"/>
      <c r="M222"/>
      <c r="N222" s="19"/>
    </row>
    <row r="223" spans="1:14">
      <c r="A223" s="2">
        <v>220</v>
      </c>
      <c r="B223" s="5">
        <v>18</v>
      </c>
      <c r="I223"/>
      <c r="J223"/>
      <c r="K223" s="19"/>
      <c r="L223"/>
      <c r="M223"/>
      <c r="N223" s="19"/>
    </row>
    <row r="224" spans="1:14">
      <c r="A224" s="2">
        <v>221</v>
      </c>
      <c r="B224" s="5">
        <v>11</v>
      </c>
      <c r="I224"/>
      <c r="J224"/>
      <c r="K224" s="19"/>
      <c r="L224"/>
      <c r="M224"/>
      <c r="N224" s="19"/>
    </row>
    <row r="225" spans="1:14">
      <c r="A225" s="2">
        <v>222</v>
      </c>
      <c r="B225" s="5">
        <v>18</v>
      </c>
      <c r="I225"/>
      <c r="J225"/>
      <c r="K225" s="19"/>
      <c r="L225"/>
      <c r="M225"/>
      <c r="N225" s="19"/>
    </row>
    <row r="226" spans="1:14">
      <c r="A226" s="2">
        <v>223</v>
      </c>
      <c r="B226" s="5">
        <v>23</v>
      </c>
      <c r="I226"/>
      <c r="J226"/>
      <c r="K226" s="19"/>
      <c r="L226"/>
      <c r="M226"/>
      <c r="N226" s="19"/>
    </row>
    <row r="227" spans="1:14">
      <c r="A227" s="2">
        <v>224</v>
      </c>
      <c r="B227" s="5">
        <v>22</v>
      </c>
      <c r="I227"/>
      <c r="J227"/>
      <c r="K227" s="19"/>
      <c r="L227"/>
      <c r="M227"/>
      <c r="N227" s="19"/>
    </row>
    <row r="228" spans="1:14">
      <c r="A228" s="2">
        <v>225</v>
      </c>
      <c r="B228" s="5">
        <v>19</v>
      </c>
      <c r="I228"/>
      <c r="J228"/>
      <c r="K228" s="19"/>
      <c r="L228"/>
      <c r="M228"/>
      <c r="N228" s="19"/>
    </row>
    <row r="229" spans="1:14">
      <c r="A229" s="2">
        <v>226</v>
      </c>
      <c r="B229" s="5">
        <v>9</v>
      </c>
      <c r="I229"/>
      <c r="J229"/>
      <c r="K229" s="19"/>
      <c r="L229"/>
      <c r="M229"/>
      <c r="N229" s="19"/>
    </row>
    <row r="230" spans="1:14">
      <c r="A230" s="2">
        <v>227</v>
      </c>
      <c r="B230" s="5">
        <v>11</v>
      </c>
      <c r="I230"/>
      <c r="J230"/>
      <c r="K230" s="19"/>
      <c r="L230"/>
      <c r="M230"/>
      <c r="N230" s="19"/>
    </row>
    <row r="231" spans="1:14">
      <c r="A231" s="2">
        <v>228</v>
      </c>
      <c r="B231" s="5">
        <v>10</v>
      </c>
      <c r="I231"/>
      <c r="J231"/>
      <c r="K231" s="19"/>
      <c r="L231"/>
      <c r="M231"/>
      <c r="N231" s="19"/>
    </row>
    <row r="232" spans="1:14">
      <c r="A232" s="2">
        <v>229</v>
      </c>
      <c r="B232" s="5">
        <v>6</v>
      </c>
      <c r="I232"/>
      <c r="J232"/>
      <c r="K232" s="19"/>
      <c r="L232"/>
      <c r="M232"/>
      <c r="N232" s="19"/>
    </row>
    <row r="233" spans="1:14">
      <c r="A233" s="2">
        <v>230</v>
      </c>
      <c r="B233" s="5">
        <v>39</v>
      </c>
      <c r="I233"/>
      <c r="J233"/>
      <c r="K233" s="19"/>
      <c r="L233"/>
      <c r="M233"/>
      <c r="N233" s="19"/>
    </row>
    <row r="234" spans="1:14">
      <c r="A234" s="2">
        <v>231</v>
      </c>
      <c r="B234" s="5">
        <v>14</v>
      </c>
      <c r="I234"/>
      <c r="J234"/>
      <c r="K234" s="19"/>
      <c r="L234"/>
      <c r="M234"/>
      <c r="N234" s="19"/>
    </row>
    <row r="235" spans="1:14">
      <c r="A235" s="2">
        <v>232</v>
      </c>
      <c r="B235" s="5">
        <v>10</v>
      </c>
      <c r="I235"/>
      <c r="J235"/>
      <c r="K235" s="19"/>
      <c r="L235"/>
      <c r="M235"/>
      <c r="N235" s="19"/>
    </row>
    <row r="236" spans="1:14">
      <c r="A236" s="2">
        <v>233</v>
      </c>
      <c r="B236" s="5">
        <v>11</v>
      </c>
      <c r="I236"/>
      <c r="J236"/>
      <c r="K236" s="19"/>
      <c r="L236"/>
      <c r="M236"/>
      <c r="N236" s="19"/>
    </row>
    <row r="237" spans="1:14">
      <c r="A237" s="2">
        <v>234</v>
      </c>
      <c r="B237" s="5">
        <v>7</v>
      </c>
      <c r="I237"/>
      <c r="J237"/>
      <c r="K237" s="19"/>
      <c r="L237"/>
      <c r="M237"/>
      <c r="N237" s="19"/>
    </row>
    <row r="238" spans="1:14">
      <c r="A238" s="2">
        <v>235</v>
      </c>
      <c r="B238" s="5">
        <v>13</v>
      </c>
      <c r="I238"/>
      <c r="J238"/>
      <c r="K238" s="19"/>
      <c r="L238"/>
      <c r="M238"/>
      <c r="N238" s="19"/>
    </row>
    <row r="239" spans="1:14">
      <c r="A239" s="2">
        <v>236</v>
      </c>
      <c r="B239" s="5">
        <v>17</v>
      </c>
      <c r="I239"/>
      <c r="J239"/>
      <c r="K239" s="19"/>
      <c r="L239"/>
      <c r="M239"/>
      <c r="N239" s="19"/>
    </row>
    <row r="240" spans="1:14">
      <c r="A240" s="2">
        <v>237</v>
      </c>
      <c r="B240" s="5">
        <v>8</v>
      </c>
      <c r="I240"/>
      <c r="J240"/>
      <c r="K240" s="19"/>
      <c r="L240"/>
      <c r="M240"/>
      <c r="N240" s="19"/>
    </row>
    <row r="241" spans="1:14">
      <c r="A241" s="2">
        <v>238</v>
      </c>
      <c r="B241" s="5">
        <v>25</v>
      </c>
      <c r="I241"/>
      <c r="J241"/>
      <c r="K241" s="19"/>
      <c r="L241"/>
      <c r="M241"/>
      <c r="N241" s="19"/>
    </row>
    <row r="242" spans="1:14">
      <c r="A242" s="2">
        <v>239</v>
      </c>
      <c r="B242" s="5">
        <v>20</v>
      </c>
      <c r="I242"/>
      <c r="J242"/>
      <c r="K242" s="19"/>
      <c r="L242"/>
      <c r="M242"/>
      <c r="N242" s="19"/>
    </row>
    <row r="243" spans="1:14">
      <c r="A243" s="2">
        <v>240</v>
      </c>
      <c r="B243" s="5">
        <v>13</v>
      </c>
      <c r="I243"/>
      <c r="J243"/>
      <c r="K243" s="19"/>
      <c r="L243"/>
      <c r="M243"/>
      <c r="N243" s="19"/>
    </row>
    <row r="244" spans="1:14">
      <c r="A244" s="2">
        <v>241</v>
      </c>
      <c r="B244" s="5">
        <v>21</v>
      </c>
      <c r="I244"/>
      <c r="J244"/>
      <c r="K244" s="19"/>
      <c r="L244"/>
      <c r="M244"/>
      <c r="N244" s="19"/>
    </row>
    <row r="245" spans="1:14">
      <c r="A245" s="2">
        <v>242</v>
      </c>
      <c r="B245" s="5">
        <v>7</v>
      </c>
      <c r="I245"/>
      <c r="J245"/>
      <c r="K245" s="19"/>
      <c r="L245"/>
      <c r="M245"/>
      <c r="N245" s="19"/>
    </row>
    <row r="246" spans="1:14">
      <c r="A246" s="2">
        <v>243</v>
      </c>
      <c r="B246" s="5">
        <v>12</v>
      </c>
      <c r="I246"/>
      <c r="J246"/>
      <c r="K246" s="19"/>
      <c r="L246"/>
      <c r="M246"/>
      <c r="N246" s="19"/>
    </row>
    <row r="247" spans="1:14">
      <c r="A247" s="2">
        <v>244</v>
      </c>
      <c r="B247" s="5">
        <v>16</v>
      </c>
      <c r="I247"/>
      <c r="J247"/>
      <c r="K247" s="19"/>
      <c r="L247"/>
      <c r="M247"/>
      <c r="N247" s="19"/>
    </row>
    <row r="248" spans="1:14">
      <c r="A248" s="2">
        <v>245</v>
      </c>
      <c r="B248" s="5">
        <v>23</v>
      </c>
      <c r="I248"/>
      <c r="J248"/>
      <c r="K248" s="19"/>
      <c r="L248"/>
      <c r="M248"/>
      <c r="N248" s="19"/>
    </row>
    <row r="249" spans="1:14">
      <c r="A249" s="2">
        <v>246</v>
      </c>
      <c r="B249" s="5">
        <v>18</v>
      </c>
      <c r="I249"/>
      <c r="J249"/>
      <c r="K249" s="19"/>
      <c r="L249"/>
      <c r="M249"/>
      <c r="N249" s="19"/>
    </row>
    <row r="250" spans="1:14">
      <c r="A250" s="2">
        <v>247</v>
      </c>
      <c r="B250" s="5">
        <v>31</v>
      </c>
      <c r="I250"/>
      <c r="J250"/>
      <c r="K250" s="19"/>
      <c r="L250"/>
      <c r="M250"/>
      <c r="N250" s="19"/>
    </row>
    <row r="251" spans="1:14">
      <c r="A251" s="2">
        <v>248</v>
      </c>
      <c r="B251" s="5">
        <v>6</v>
      </c>
      <c r="I251"/>
      <c r="J251"/>
      <c r="K251" s="19"/>
      <c r="L251"/>
      <c r="M251"/>
      <c r="N251" s="19"/>
    </row>
    <row r="252" spans="1:14">
      <c r="A252" s="2">
        <v>249</v>
      </c>
      <c r="B252" s="5">
        <v>17</v>
      </c>
      <c r="I252"/>
      <c r="J252"/>
      <c r="K252" s="19"/>
      <c r="L252"/>
      <c r="M252"/>
      <c r="N252" s="19"/>
    </row>
    <row r="253" spans="1:14">
      <c r="A253" s="2">
        <v>250</v>
      </c>
      <c r="B253" s="5">
        <v>13</v>
      </c>
      <c r="I253"/>
      <c r="J253"/>
      <c r="K253" s="19"/>
      <c r="L253"/>
      <c r="M253"/>
      <c r="N253" s="19"/>
    </row>
    <row r="254" spans="1:14">
      <c r="I254"/>
      <c r="J254"/>
      <c r="K254" s="19"/>
      <c r="L254"/>
      <c r="M254"/>
      <c r="N254" s="19"/>
    </row>
    <row r="255" spans="1:14">
      <c r="B255" s="6"/>
      <c r="I255"/>
      <c r="J255"/>
      <c r="K255" s="19"/>
      <c r="L255"/>
      <c r="M255"/>
      <c r="N255" s="19"/>
    </row>
    <row r="256" spans="1:14">
      <c r="I256"/>
      <c r="J256"/>
      <c r="K256" s="19"/>
      <c r="L256"/>
      <c r="M256"/>
      <c r="N256" s="19"/>
    </row>
    <row r="257" spans="9:14">
      <c r="I257"/>
      <c r="J257"/>
      <c r="K257" s="19"/>
      <c r="L257"/>
      <c r="M257"/>
      <c r="N257" s="19"/>
    </row>
  </sheetData>
  <sortState xmlns:xlrd2="http://schemas.microsoft.com/office/spreadsheetml/2017/richdata2" ref="I7:I256">
    <sortCondition ref="I7"/>
  </sortState>
  <pageMargins left="0.7" right="0.7" top="0.75" bottom="0.75" header="0.3" footer="0.3"/>
  <pageSetup fitToWidth="0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>
      <selection activeCell="A4" sqref="A4"/>
    </sheetView>
  </sheetViews>
  <sheetFormatPr defaultColWidth="8.85546875" defaultRowHeight="15.95"/>
  <cols>
    <col min="1" max="1" width="14.140625" style="3" customWidth="1"/>
    <col min="2" max="3" width="11.140625" style="3" bestFit="1" customWidth="1"/>
    <col min="4" max="4" width="11.85546875" style="8" bestFit="1" customWidth="1"/>
    <col min="5" max="16384" width="8.85546875" style="3"/>
  </cols>
  <sheetData>
    <row r="1" spans="1:4">
      <c r="A1" s="7" t="s">
        <v>0</v>
      </c>
    </row>
    <row r="2" spans="1:4">
      <c r="A2" s="7"/>
    </row>
    <row r="3" spans="1:4">
      <c r="B3" s="7"/>
      <c r="C3" s="7" t="s">
        <v>36</v>
      </c>
      <c r="D3" s="9" t="s">
        <v>37</v>
      </c>
    </row>
    <row r="4" spans="1:4">
      <c r="A4" s="10" t="s">
        <v>38</v>
      </c>
      <c r="B4" s="10" t="s">
        <v>39</v>
      </c>
      <c r="C4" s="7" t="s">
        <v>39</v>
      </c>
      <c r="D4" s="11" t="s">
        <v>40</v>
      </c>
    </row>
    <row r="5" spans="1:4">
      <c r="A5" s="3">
        <v>0</v>
      </c>
      <c r="B5" s="3">
        <v>0</v>
      </c>
      <c r="C5" s="12">
        <f>B5/250</f>
        <v>0</v>
      </c>
      <c r="D5" s="8">
        <f>C5</f>
        <v>0</v>
      </c>
    </row>
    <row r="6" spans="1:4">
      <c r="A6" s="3">
        <v>1</v>
      </c>
      <c r="B6" s="3">
        <v>0</v>
      </c>
      <c r="C6" s="12">
        <f t="shared" ref="C6:C47" si="0">B6/250</f>
        <v>0</v>
      </c>
      <c r="D6" s="8">
        <f>(D5+C6)</f>
        <v>0</v>
      </c>
    </row>
    <row r="7" spans="1:4">
      <c r="A7" s="3">
        <v>2</v>
      </c>
      <c r="B7" s="3">
        <v>0</v>
      </c>
      <c r="C7" s="12">
        <f t="shared" si="0"/>
        <v>0</v>
      </c>
      <c r="D7" s="8">
        <f t="shared" ref="D7:D47" si="1">(D6+C7)</f>
        <v>0</v>
      </c>
    </row>
    <row r="8" spans="1:4">
      <c r="A8" s="3">
        <v>3</v>
      </c>
      <c r="B8" s="3">
        <v>0</v>
      </c>
      <c r="C8" s="12">
        <f t="shared" si="0"/>
        <v>0</v>
      </c>
      <c r="D8" s="8">
        <f t="shared" si="1"/>
        <v>0</v>
      </c>
    </row>
    <row r="9" spans="1:4">
      <c r="A9" s="3">
        <v>4</v>
      </c>
      <c r="B9" s="3">
        <v>0</v>
      </c>
      <c r="C9" s="12">
        <f t="shared" si="0"/>
        <v>0</v>
      </c>
      <c r="D9" s="8">
        <f t="shared" si="1"/>
        <v>0</v>
      </c>
    </row>
    <row r="10" spans="1:4">
      <c r="A10" s="3">
        <v>5</v>
      </c>
      <c r="B10" s="3">
        <v>1</v>
      </c>
      <c r="C10" s="12">
        <f t="shared" si="0"/>
        <v>4.0000000000000001E-3</v>
      </c>
      <c r="D10" s="8">
        <f t="shared" si="1"/>
        <v>4.0000000000000001E-3</v>
      </c>
    </row>
    <row r="11" spans="1:4">
      <c r="A11" s="3">
        <v>6</v>
      </c>
      <c r="B11" s="3">
        <v>2</v>
      </c>
      <c r="C11" s="12">
        <f t="shared" si="0"/>
        <v>8.0000000000000002E-3</v>
      </c>
      <c r="D11" s="8">
        <f t="shared" si="1"/>
        <v>1.2E-2</v>
      </c>
    </row>
    <row r="12" spans="1:4">
      <c r="A12" s="3">
        <v>7</v>
      </c>
      <c r="B12" s="3">
        <v>5</v>
      </c>
      <c r="C12" s="12">
        <f t="shared" si="0"/>
        <v>0.02</v>
      </c>
      <c r="D12" s="8">
        <f t="shared" si="1"/>
        <v>3.2000000000000001E-2</v>
      </c>
    </row>
    <row r="13" spans="1:4">
      <c r="A13" s="3">
        <v>8</v>
      </c>
      <c r="B13" s="3">
        <v>12</v>
      </c>
      <c r="C13" s="12">
        <f t="shared" si="0"/>
        <v>4.8000000000000001E-2</v>
      </c>
      <c r="D13" s="8">
        <f t="shared" si="1"/>
        <v>0.08</v>
      </c>
    </row>
    <row r="14" spans="1:4">
      <c r="A14" s="3">
        <v>9</v>
      </c>
      <c r="B14" s="3">
        <v>14</v>
      </c>
      <c r="C14" s="12">
        <f t="shared" si="0"/>
        <v>5.6000000000000001E-2</v>
      </c>
      <c r="D14" s="8">
        <f t="shared" si="1"/>
        <v>0.13600000000000001</v>
      </c>
    </row>
    <row r="15" spans="1:4">
      <c r="A15" s="3">
        <v>10</v>
      </c>
      <c r="B15" s="3">
        <v>19</v>
      </c>
      <c r="C15" s="12">
        <f t="shared" si="0"/>
        <v>7.5999999999999998E-2</v>
      </c>
      <c r="D15" s="8">
        <f t="shared" si="1"/>
        <v>0.21200000000000002</v>
      </c>
    </row>
    <row r="16" spans="1:4">
      <c r="A16" s="3">
        <v>11</v>
      </c>
      <c r="B16" s="3">
        <v>19</v>
      </c>
      <c r="C16" s="12">
        <f t="shared" si="0"/>
        <v>7.5999999999999998E-2</v>
      </c>
      <c r="D16" s="8">
        <f t="shared" si="1"/>
        <v>0.28800000000000003</v>
      </c>
    </row>
    <row r="17" spans="1:4">
      <c r="A17" s="3">
        <v>12</v>
      </c>
      <c r="B17" s="3">
        <v>23</v>
      </c>
      <c r="C17" s="12">
        <f t="shared" si="0"/>
        <v>9.1999999999999998E-2</v>
      </c>
      <c r="D17" s="8">
        <f t="shared" si="1"/>
        <v>0.38</v>
      </c>
    </row>
    <row r="18" spans="1:4">
      <c r="A18" s="3">
        <v>13</v>
      </c>
      <c r="B18" s="3">
        <v>22</v>
      </c>
      <c r="C18" s="12">
        <f t="shared" si="0"/>
        <v>8.7999999999999995E-2</v>
      </c>
      <c r="D18" s="8">
        <f t="shared" si="1"/>
        <v>0.46799999999999997</v>
      </c>
    </row>
    <row r="19" spans="1:4">
      <c r="A19" s="3">
        <v>14</v>
      </c>
      <c r="B19" s="3">
        <v>20</v>
      </c>
      <c r="C19" s="12">
        <f t="shared" si="0"/>
        <v>0.08</v>
      </c>
      <c r="D19" s="8">
        <f t="shared" si="1"/>
        <v>0.54799999999999993</v>
      </c>
    </row>
    <row r="20" spans="1:4">
      <c r="A20" s="3">
        <v>15</v>
      </c>
      <c r="B20" s="3">
        <v>23</v>
      </c>
      <c r="C20" s="12">
        <f t="shared" si="0"/>
        <v>9.1999999999999998E-2</v>
      </c>
      <c r="D20" s="8">
        <f t="shared" si="1"/>
        <v>0.6399999999999999</v>
      </c>
    </row>
    <row r="21" spans="1:4">
      <c r="A21" s="3">
        <v>16</v>
      </c>
      <c r="B21" s="3">
        <v>18</v>
      </c>
      <c r="C21" s="12">
        <f t="shared" si="0"/>
        <v>7.1999999999999995E-2</v>
      </c>
      <c r="D21" s="8">
        <f t="shared" si="1"/>
        <v>0.71199999999999986</v>
      </c>
    </row>
    <row r="22" spans="1:4">
      <c r="A22" s="3">
        <v>17</v>
      </c>
      <c r="B22" s="3">
        <v>16</v>
      </c>
      <c r="C22" s="12">
        <f t="shared" si="0"/>
        <v>6.4000000000000001E-2</v>
      </c>
      <c r="D22" s="8">
        <f t="shared" si="1"/>
        <v>0.7759999999999998</v>
      </c>
    </row>
    <row r="23" spans="1:4">
      <c r="A23" s="3">
        <v>18</v>
      </c>
      <c r="B23" s="3">
        <v>9</v>
      </c>
      <c r="C23" s="12">
        <f t="shared" si="0"/>
        <v>3.5999999999999997E-2</v>
      </c>
      <c r="D23" s="8">
        <f t="shared" si="1"/>
        <v>0.81199999999999983</v>
      </c>
    </row>
    <row r="24" spans="1:4">
      <c r="A24" s="3">
        <v>19</v>
      </c>
      <c r="B24" s="3">
        <v>9</v>
      </c>
      <c r="C24" s="12">
        <f t="shared" si="0"/>
        <v>3.5999999999999997E-2</v>
      </c>
      <c r="D24" s="8">
        <f t="shared" si="1"/>
        <v>0.84799999999999986</v>
      </c>
    </row>
    <row r="25" spans="1:4">
      <c r="A25" s="3">
        <v>20</v>
      </c>
      <c r="B25" s="3">
        <v>8</v>
      </c>
      <c r="C25" s="12">
        <f t="shared" si="0"/>
        <v>3.2000000000000001E-2</v>
      </c>
      <c r="D25" s="8">
        <f t="shared" si="1"/>
        <v>0.87999999999999989</v>
      </c>
    </row>
    <row r="26" spans="1:4">
      <c r="A26" s="3">
        <v>21</v>
      </c>
      <c r="B26" s="3">
        <v>5</v>
      </c>
      <c r="C26" s="12">
        <f t="shared" si="0"/>
        <v>0.02</v>
      </c>
      <c r="D26" s="8">
        <f t="shared" si="1"/>
        <v>0.89999999999999991</v>
      </c>
    </row>
    <row r="27" spans="1:4">
      <c r="A27" s="3">
        <v>22</v>
      </c>
      <c r="B27" s="3">
        <v>4</v>
      </c>
      <c r="C27" s="12">
        <f t="shared" si="0"/>
        <v>1.6E-2</v>
      </c>
      <c r="D27" s="8">
        <f t="shared" si="1"/>
        <v>0.91599999999999993</v>
      </c>
    </row>
    <row r="28" spans="1:4">
      <c r="A28" s="3">
        <v>23</v>
      </c>
      <c r="B28" s="3">
        <v>4</v>
      </c>
      <c r="C28" s="12">
        <f t="shared" si="0"/>
        <v>1.6E-2</v>
      </c>
      <c r="D28" s="8">
        <f t="shared" si="1"/>
        <v>0.93199999999999994</v>
      </c>
    </row>
    <row r="29" spans="1:4">
      <c r="A29" s="3">
        <v>24</v>
      </c>
      <c r="B29" s="3">
        <v>0</v>
      </c>
      <c r="C29" s="12">
        <f t="shared" si="0"/>
        <v>0</v>
      </c>
      <c r="D29" s="8">
        <f t="shared" si="1"/>
        <v>0.93199999999999994</v>
      </c>
    </row>
    <row r="30" spans="1:4">
      <c r="A30" s="3">
        <v>25</v>
      </c>
      <c r="B30" s="3">
        <v>3</v>
      </c>
      <c r="C30" s="12">
        <f t="shared" si="0"/>
        <v>1.2E-2</v>
      </c>
      <c r="D30" s="8">
        <f t="shared" si="1"/>
        <v>0.94399999999999995</v>
      </c>
    </row>
    <row r="31" spans="1:4">
      <c r="A31" s="3">
        <v>26</v>
      </c>
      <c r="B31" s="3">
        <v>2</v>
      </c>
      <c r="C31" s="12">
        <f t="shared" si="0"/>
        <v>8.0000000000000002E-3</v>
      </c>
      <c r="D31" s="8">
        <f t="shared" si="1"/>
        <v>0.95199999999999996</v>
      </c>
    </row>
    <row r="32" spans="1:4">
      <c r="A32" s="3">
        <v>27</v>
      </c>
      <c r="B32" s="3">
        <v>2</v>
      </c>
      <c r="C32" s="12">
        <f t="shared" si="0"/>
        <v>8.0000000000000002E-3</v>
      </c>
      <c r="D32" s="8">
        <f t="shared" si="1"/>
        <v>0.96</v>
      </c>
    </row>
    <row r="33" spans="1:4">
      <c r="A33" s="3">
        <v>28</v>
      </c>
      <c r="B33" s="3">
        <v>0</v>
      </c>
      <c r="C33" s="12">
        <f t="shared" si="0"/>
        <v>0</v>
      </c>
      <c r="D33" s="8">
        <f t="shared" si="1"/>
        <v>0.96</v>
      </c>
    </row>
    <row r="34" spans="1:4">
      <c r="A34" s="3">
        <v>29</v>
      </c>
      <c r="B34" s="3">
        <v>2</v>
      </c>
      <c r="C34" s="12">
        <f t="shared" si="0"/>
        <v>8.0000000000000002E-3</v>
      </c>
      <c r="D34" s="8">
        <f t="shared" si="1"/>
        <v>0.96799999999999997</v>
      </c>
    </row>
    <row r="35" spans="1:4">
      <c r="A35" s="3">
        <v>30</v>
      </c>
      <c r="B35" s="3">
        <v>0</v>
      </c>
      <c r="C35" s="12">
        <f t="shared" si="0"/>
        <v>0</v>
      </c>
      <c r="D35" s="8">
        <f t="shared" si="1"/>
        <v>0.96799999999999997</v>
      </c>
    </row>
    <row r="36" spans="1:4">
      <c r="A36" s="3">
        <v>31</v>
      </c>
      <c r="B36" s="3">
        <v>1</v>
      </c>
      <c r="C36" s="12">
        <f t="shared" si="0"/>
        <v>4.0000000000000001E-3</v>
      </c>
      <c r="D36" s="8">
        <f t="shared" si="1"/>
        <v>0.97199999999999998</v>
      </c>
    </row>
    <row r="37" spans="1:4">
      <c r="A37" s="3">
        <v>32</v>
      </c>
      <c r="B37" s="3">
        <v>0</v>
      </c>
      <c r="C37" s="12">
        <f t="shared" si="0"/>
        <v>0</v>
      </c>
      <c r="D37" s="8">
        <f t="shared" si="1"/>
        <v>0.97199999999999998</v>
      </c>
    </row>
    <row r="38" spans="1:4">
      <c r="A38" s="3">
        <v>33</v>
      </c>
      <c r="B38" s="3">
        <v>0</v>
      </c>
      <c r="C38" s="12">
        <f t="shared" si="0"/>
        <v>0</v>
      </c>
      <c r="D38" s="8">
        <f t="shared" si="1"/>
        <v>0.97199999999999998</v>
      </c>
    </row>
    <row r="39" spans="1:4">
      <c r="A39" s="3">
        <v>34</v>
      </c>
      <c r="B39" s="3">
        <v>1</v>
      </c>
      <c r="C39" s="12">
        <f t="shared" si="0"/>
        <v>4.0000000000000001E-3</v>
      </c>
      <c r="D39" s="8">
        <f t="shared" si="1"/>
        <v>0.97599999999999998</v>
      </c>
    </row>
    <row r="40" spans="1:4">
      <c r="A40" s="3">
        <v>35</v>
      </c>
      <c r="B40" s="3">
        <v>0</v>
      </c>
      <c r="C40" s="12">
        <f t="shared" si="0"/>
        <v>0</v>
      </c>
      <c r="D40" s="8">
        <f t="shared" si="1"/>
        <v>0.97599999999999998</v>
      </c>
    </row>
    <row r="41" spans="1:4">
      <c r="A41" s="3">
        <v>36</v>
      </c>
      <c r="B41" s="3">
        <v>2</v>
      </c>
      <c r="C41" s="12">
        <f t="shared" si="0"/>
        <v>8.0000000000000002E-3</v>
      </c>
      <c r="D41" s="8">
        <f t="shared" si="1"/>
        <v>0.98399999999999999</v>
      </c>
    </row>
    <row r="42" spans="1:4">
      <c r="A42" s="3">
        <v>37</v>
      </c>
      <c r="B42" s="3">
        <v>1</v>
      </c>
      <c r="C42" s="12">
        <f t="shared" si="0"/>
        <v>4.0000000000000001E-3</v>
      </c>
      <c r="D42" s="8">
        <f t="shared" si="1"/>
        <v>0.98799999999999999</v>
      </c>
    </row>
    <row r="43" spans="1:4">
      <c r="A43" s="3">
        <v>38</v>
      </c>
      <c r="B43" s="3">
        <v>1</v>
      </c>
      <c r="C43" s="12">
        <f t="shared" si="0"/>
        <v>4.0000000000000001E-3</v>
      </c>
      <c r="D43" s="8">
        <f t="shared" si="1"/>
        <v>0.99199999999999999</v>
      </c>
    </row>
    <row r="44" spans="1:4">
      <c r="A44" s="3">
        <v>39</v>
      </c>
      <c r="B44" s="3">
        <v>1</v>
      </c>
      <c r="C44" s="12">
        <f t="shared" si="0"/>
        <v>4.0000000000000001E-3</v>
      </c>
      <c r="D44" s="8">
        <f t="shared" si="1"/>
        <v>0.996</v>
      </c>
    </row>
    <row r="45" spans="1:4">
      <c r="A45" s="3">
        <v>40</v>
      </c>
      <c r="B45" s="3">
        <v>1</v>
      </c>
      <c r="C45" s="12">
        <f t="shared" si="0"/>
        <v>4.0000000000000001E-3</v>
      </c>
      <c r="D45" s="8">
        <f t="shared" si="1"/>
        <v>1</v>
      </c>
    </row>
    <row r="46" spans="1:4">
      <c r="A46" s="3">
        <v>41</v>
      </c>
      <c r="B46" s="3">
        <v>0</v>
      </c>
      <c r="C46" s="12">
        <f t="shared" si="0"/>
        <v>0</v>
      </c>
      <c r="D46" s="8">
        <f t="shared" si="1"/>
        <v>1</v>
      </c>
    </row>
    <row r="47" spans="1:4">
      <c r="A47" s="3">
        <v>42</v>
      </c>
      <c r="B47" s="3">
        <v>0</v>
      </c>
      <c r="C47" s="12">
        <f t="shared" si="0"/>
        <v>0</v>
      </c>
      <c r="D47" s="8">
        <f t="shared" si="1"/>
        <v>1</v>
      </c>
    </row>
  </sheetData>
  <sortState xmlns:xlrd2="http://schemas.microsoft.com/office/spreadsheetml/2017/richdata2" ref="A2:A44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topLeftCell="A19" workbookViewId="0">
      <selection sqref="A1:F49"/>
    </sheetView>
  </sheetViews>
  <sheetFormatPr defaultColWidth="8.85546875" defaultRowHeight="15.95"/>
  <cols>
    <col min="1" max="1" width="14.42578125" style="3" customWidth="1"/>
    <col min="2" max="2" width="13.85546875" style="3" bestFit="1" customWidth="1"/>
    <col min="3" max="3" width="16.85546875" style="3" bestFit="1" customWidth="1"/>
    <col min="4" max="4" width="12.85546875" style="3" bestFit="1" customWidth="1"/>
    <col min="5" max="5" width="17" style="3" bestFit="1" customWidth="1"/>
    <col min="6" max="6" width="27.28515625" style="3" bestFit="1" customWidth="1"/>
    <col min="7" max="16384" width="8.85546875" style="3"/>
  </cols>
  <sheetData>
    <row r="1" spans="1:9">
      <c r="A1" s="7" t="s">
        <v>0</v>
      </c>
    </row>
    <row r="2" spans="1:9">
      <c r="A2" s="7"/>
    </row>
    <row r="3" spans="1:9">
      <c r="A3" s="10" t="s">
        <v>41</v>
      </c>
      <c r="B3" s="10" t="s">
        <v>42</v>
      </c>
      <c r="C3" s="7" t="s">
        <v>43</v>
      </c>
      <c r="D3" s="7" t="s">
        <v>44</v>
      </c>
      <c r="E3" s="7" t="s">
        <v>45</v>
      </c>
      <c r="F3" s="7" t="s">
        <v>46</v>
      </c>
      <c r="G3" s="7"/>
      <c r="H3" s="7"/>
      <c r="I3" s="7"/>
    </row>
    <row r="4" spans="1:9">
      <c r="A4" s="3">
        <v>0</v>
      </c>
      <c r="B4" s="3">
        <v>0</v>
      </c>
      <c r="C4" s="3">
        <f>A4*B4</f>
        <v>0</v>
      </c>
      <c r="D4" s="12">
        <f>A4-$C$49</f>
        <v>-14.912000000000001</v>
      </c>
      <c r="E4" s="12">
        <f>D4^2</f>
        <v>222.36774400000002</v>
      </c>
      <c r="F4" s="12">
        <f>B4*E4</f>
        <v>0</v>
      </c>
    </row>
    <row r="5" spans="1:9">
      <c r="A5" s="3">
        <v>1</v>
      </c>
      <c r="B5" s="3">
        <v>0</v>
      </c>
      <c r="C5" s="3">
        <f t="shared" ref="C5:C46" si="0">A5*B5</f>
        <v>0</v>
      </c>
      <c r="D5" s="12">
        <f t="shared" ref="D5:D46" si="1">A5-$C$49</f>
        <v>-13.912000000000001</v>
      </c>
      <c r="E5" s="12">
        <f t="shared" ref="E5:E46" si="2">D5^2</f>
        <v>193.54374400000003</v>
      </c>
      <c r="F5" s="12">
        <f t="shared" ref="F5:F46" si="3">B5*E5</f>
        <v>0</v>
      </c>
    </row>
    <row r="6" spans="1:9">
      <c r="A6" s="3">
        <v>2</v>
      </c>
      <c r="B6" s="3">
        <v>0</v>
      </c>
      <c r="C6" s="3">
        <f t="shared" si="0"/>
        <v>0</v>
      </c>
      <c r="D6" s="12">
        <f t="shared" si="1"/>
        <v>-12.912000000000001</v>
      </c>
      <c r="E6" s="12">
        <f t="shared" si="2"/>
        <v>166.71974400000002</v>
      </c>
      <c r="F6" s="12">
        <f t="shared" si="3"/>
        <v>0</v>
      </c>
    </row>
    <row r="7" spans="1:9">
      <c r="A7" s="3">
        <v>3</v>
      </c>
      <c r="B7" s="3">
        <v>0</v>
      </c>
      <c r="C7" s="3">
        <f t="shared" si="0"/>
        <v>0</v>
      </c>
      <c r="D7" s="12">
        <f t="shared" si="1"/>
        <v>-11.912000000000001</v>
      </c>
      <c r="E7" s="12">
        <f t="shared" si="2"/>
        <v>141.89574400000001</v>
      </c>
      <c r="F7" s="12">
        <f t="shared" si="3"/>
        <v>0</v>
      </c>
    </row>
    <row r="8" spans="1:9">
      <c r="A8" s="3">
        <v>4</v>
      </c>
      <c r="B8" s="3">
        <v>0</v>
      </c>
      <c r="C8" s="3">
        <f t="shared" si="0"/>
        <v>0</v>
      </c>
      <c r="D8" s="12">
        <f t="shared" si="1"/>
        <v>-10.912000000000001</v>
      </c>
      <c r="E8" s="12">
        <f t="shared" si="2"/>
        <v>119.07174400000002</v>
      </c>
      <c r="F8" s="12">
        <f t="shared" si="3"/>
        <v>0</v>
      </c>
    </row>
    <row r="9" spans="1:9">
      <c r="A9" s="3">
        <v>5</v>
      </c>
      <c r="B9" s="3">
        <v>1</v>
      </c>
      <c r="C9" s="3">
        <f t="shared" si="0"/>
        <v>5</v>
      </c>
      <c r="D9" s="12">
        <f t="shared" si="1"/>
        <v>-9.9120000000000008</v>
      </c>
      <c r="E9" s="12">
        <f t="shared" si="2"/>
        <v>98.247744000000012</v>
      </c>
      <c r="F9" s="12">
        <f t="shared" si="3"/>
        <v>98.247744000000012</v>
      </c>
    </row>
    <row r="10" spans="1:9">
      <c r="A10" s="3">
        <v>6</v>
      </c>
      <c r="B10" s="3">
        <v>2</v>
      </c>
      <c r="C10" s="3">
        <f t="shared" si="0"/>
        <v>12</v>
      </c>
      <c r="D10" s="12">
        <f t="shared" si="1"/>
        <v>-8.9120000000000008</v>
      </c>
      <c r="E10" s="12">
        <f t="shared" si="2"/>
        <v>79.423744000000013</v>
      </c>
      <c r="F10" s="12">
        <f t="shared" si="3"/>
        <v>158.84748800000003</v>
      </c>
    </row>
    <row r="11" spans="1:9">
      <c r="A11" s="3">
        <v>7</v>
      </c>
      <c r="B11" s="3">
        <v>5</v>
      </c>
      <c r="C11" s="3">
        <f t="shared" si="0"/>
        <v>35</v>
      </c>
      <c r="D11" s="12">
        <f t="shared" si="1"/>
        <v>-7.9120000000000008</v>
      </c>
      <c r="E11" s="12">
        <f t="shared" si="2"/>
        <v>62.599744000000015</v>
      </c>
      <c r="F11" s="12">
        <f t="shared" si="3"/>
        <v>312.99872000000005</v>
      </c>
    </row>
    <row r="12" spans="1:9">
      <c r="A12" s="3">
        <v>8</v>
      </c>
      <c r="B12" s="3">
        <v>12</v>
      </c>
      <c r="C12" s="3">
        <f t="shared" si="0"/>
        <v>96</v>
      </c>
      <c r="D12" s="12">
        <f t="shared" si="1"/>
        <v>-6.9120000000000008</v>
      </c>
      <c r="E12" s="12">
        <f t="shared" si="2"/>
        <v>47.77574400000001</v>
      </c>
      <c r="F12" s="12">
        <f t="shared" si="3"/>
        <v>573.30892800000015</v>
      </c>
    </row>
    <row r="13" spans="1:9">
      <c r="A13" s="3">
        <v>9</v>
      </c>
      <c r="B13" s="3">
        <v>14</v>
      </c>
      <c r="C13" s="3">
        <f t="shared" si="0"/>
        <v>126</v>
      </c>
      <c r="D13" s="12">
        <f t="shared" si="1"/>
        <v>-5.9120000000000008</v>
      </c>
      <c r="E13" s="12">
        <f t="shared" si="2"/>
        <v>34.951744000000012</v>
      </c>
      <c r="F13" s="12">
        <f t="shared" si="3"/>
        <v>489.32441600000016</v>
      </c>
    </row>
    <row r="14" spans="1:9">
      <c r="A14" s="3">
        <v>10</v>
      </c>
      <c r="B14" s="3">
        <v>19</v>
      </c>
      <c r="C14" s="3">
        <f t="shared" si="0"/>
        <v>190</v>
      </c>
      <c r="D14" s="12">
        <f t="shared" si="1"/>
        <v>-4.9120000000000008</v>
      </c>
      <c r="E14" s="12">
        <f t="shared" si="2"/>
        <v>24.127744000000007</v>
      </c>
      <c r="F14" s="12">
        <f t="shared" si="3"/>
        <v>458.42713600000013</v>
      </c>
    </row>
    <row r="15" spans="1:9">
      <c r="A15" s="3">
        <v>11</v>
      </c>
      <c r="B15" s="3">
        <v>19</v>
      </c>
      <c r="C15" s="3">
        <f t="shared" si="0"/>
        <v>209</v>
      </c>
      <c r="D15" s="12">
        <f t="shared" si="1"/>
        <v>-3.9120000000000008</v>
      </c>
      <c r="E15" s="12">
        <f t="shared" si="2"/>
        <v>15.303744000000007</v>
      </c>
      <c r="F15" s="12">
        <f t="shared" si="3"/>
        <v>290.77113600000013</v>
      </c>
    </row>
    <row r="16" spans="1:9">
      <c r="A16" s="3">
        <v>12</v>
      </c>
      <c r="B16" s="3">
        <v>23</v>
      </c>
      <c r="C16" s="3">
        <f t="shared" si="0"/>
        <v>276</v>
      </c>
      <c r="D16" s="12">
        <f t="shared" si="1"/>
        <v>-2.9120000000000008</v>
      </c>
      <c r="E16" s="12">
        <f t="shared" si="2"/>
        <v>8.4797440000000055</v>
      </c>
      <c r="F16" s="12">
        <f t="shared" si="3"/>
        <v>195.03411200000014</v>
      </c>
    </row>
    <row r="17" spans="1:6">
      <c r="A17" s="3">
        <v>13</v>
      </c>
      <c r="B17" s="3">
        <v>22</v>
      </c>
      <c r="C17" s="3">
        <f t="shared" si="0"/>
        <v>286</v>
      </c>
      <c r="D17" s="12">
        <f t="shared" si="1"/>
        <v>-1.9120000000000008</v>
      </c>
      <c r="E17" s="12">
        <f t="shared" si="2"/>
        <v>3.655744000000003</v>
      </c>
      <c r="F17" s="12">
        <f t="shared" si="3"/>
        <v>80.426368000000068</v>
      </c>
    </row>
    <row r="18" spans="1:6">
      <c r="A18" s="3">
        <v>14</v>
      </c>
      <c r="B18" s="3">
        <v>20</v>
      </c>
      <c r="C18" s="3">
        <f t="shared" si="0"/>
        <v>280</v>
      </c>
      <c r="D18" s="12">
        <f t="shared" si="1"/>
        <v>-0.91200000000000081</v>
      </c>
      <c r="E18" s="12">
        <f t="shared" si="2"/>
        <v>0.83174400000000148</v>
      </c>
      <c r="F18" s="12">
        <f t="shared" si="3"/>
        <v>16.634880000000031</v>
      </c>
    </row>
    <row r="19" spans="1:6">
      <c r="A19" s="3">
        <v>15</v>
      </c>
      <c r="B19" s="3">
        <v>23</v>
      </c>
      <c r="C19" s="3">
        <f t="shared" si="0"/>
        <v>345</v>
      </c>
      <c r="D19" s="12">
        <f t="shared" si="1"/>
        <v>8.799999999999919E-2</v>
      </c>
      <c r="E19" s="12">
        <f t="shared" si="2"/>
        <v>7.7439999999998578E-3</v>
      </c>
      <c r="F19" s="12">
        <f t="shared" si="3"/>
        <v>0.17811199999999672</v>
      </c>
    </row>
    <row r="20" spans="1:6">
      <c r="A20" s="3">
        <v>16</v>
      </c>
      <c r="B20" s="3">
        <v>18</v>
      </c>
      <c r="C20" s="3">
        <f t="shared" si="0"/>
        <v>288</v>
      </c>
      <c r="D20" s="12">
        <f t="shared" si="1"/>
        <v>1.0879999999999992</v>
      </c>
      <c r="E20" s="12">
        <f t="shared" si="2"/>
        <v>1.1837439999999981</v>
      </c>
      <c r="F20" s="12">
        <f t="shared" si="3"/>
        <v>21.307391999999965</v>
      </c>
    </row>
    <row r="21" spans="1:6">
      <c r="A21" s="3">
        <v>17</v>
      </c>
      <c r="B21" s="3">
        <v>16</v>
      </c>
      <c r="C21" s="3">
        <f t="shared" si="0"/>
        <v>272</v>
      </c>
      <c r="D21" s="12">
        <f t="shared" si="1"/>
        <v>2.0879999999999992</v>
      </c>
      <c r="E21" s="12">
        <f t="shared" si="2"/>
        <v>4.3597439999999965</v>
      </c>
      <c r="F21" s="12">
        <f t="shared" si="3"/>
        <v>69.755903999999944</v>
      </c>
    </row>
    <row r="22" spans="1:6">
      <c r="A22" s="3">
        <v>18</v>
      </c>
      <c r="B22" s="3">
        <v>9</v>
      </c>
      <c r="C22" s="3">
        <f t="shared" si="0"/>
        <v>162</v>
      </c>
      <c r="D22" s="12">
        <f t="shared" si="1"/>
        <v>3.0879999999999992</v>
      </c>
      <c r="E22" s="12">
        <f t="shared" si="2"/>
        <v>9.5357439999999958</v>
      </c>
      <c r="F22" s="12">
        <f t="shared" si="3"/>
        <v>85.82169599999996</v>
      </c>
    </row>
    <row r="23" spans="1:6">
      <c r="A23" s="3">
        <v>19</v>
      </c>
      <c r="B23" s="3">
        <v>9</v>
      </c>
      <c r="C23" s="3">
        <f t="shared" si="0"/>
        <v>171</v>
      </c>
      <c r="D23" s="12">
        <f t="shared" si="1"/>
        <v>4.0879999999999992</v>
      </c>
      <c r="E23" s="12">
        <f t="shared" si="2"/>
        <v>16.711743999999992</v>
      </c>
      <c r="F23" s="12">
        <f t="shared" si="3"/>
        <v>150.40569599999992</v>
      </c>
    </row>
    <row r="24" spans="1:6">
      <c r="A24" s="3">
        <v>20</v>
      </c>
      <c r="B24" s="3">
        <v>8</v>
      </c>
      <c r="C24" s="3">
        <f t="shared" si="0"/>
        <v>160</v>
      </c>
      <c r="D24" s="12">
        <f t="shared" si="1"/>
        <v>5.0879999999999992</v>
      </c>
      <c r="E24" s="12">
        <f t="shared" si="2"/>
        <v>25.887743999999991</v>
      </c>
      <c r="F24" s="12">
        <f t="shared" si="3"/>
        <v>207.10195199999993</v>
      </c>
    </row>
    <row r="25" spans="1:6">
      <c r="A25" s="3">
        <v>21</v>
      </c>
      <c r="B25" s="3">
        <v>5</v>
      </c>
      <c r="C25" s="3">
        <f t="shared" si="0"/>
        <v>105</v>
      </c>
      <c r="D25" s="12">
        <f t="shared" si="1"/>
        <v>6.0879999999999992</v>
      </c>
      <c r="E25" s="12">
        <f t="shared" si="2"/>
        <v>37.063743999999993</v>
      </c>
      <c r="F25" s="12">
        <f t="shared" si="3"/>
        <v>185.31871999999996</v>
      </c>
    </row>
    <row r="26" spans="1:6">
      <c r="A26" s="3">
        <v>22</v>
      </c>
      <c r="B26" s="3">
        <v>4</v>
      </c>
      <c r="C26" s="3">
        <f t="shared" si="0"/>
        <v>88</v>
      </c>
      <c r="D26" s="12">
        <f t="shared" si="1"/>
        <v>7.0879999999999992</v>
      </c>
      <c r="E26" s="12">
        <f t="shared" si="2"/>
        <v>50.239743999999988</v>
      </c>
      <c r="F26" s="12">
        <f t="shared" si="3"/>
        <v>200.95897599999995</v>
      </c>
    </row>
    <row r="27" spans="1:6">
      <c r="A27" s="3">
        <v>23</v>
      </c>
      <c r="B27" s="3">
        <v>4</v>
      </c>
      <c r="C27" s="3">
        <f t="shared" si="0"/>
        <v>92</v>
      </c>
      <c r="D27" s="12">
        <f t="shared" si="1"/>
        <v>8.0879999999999992</v>
      </c>
      <c r="E27" s="12">
        <f t="shared" si="2"/>
        <v>65.415743999999989</v>
      </c>
      <c r="F27" s="12">
        <f t="shared" si="3"/>
        <v>261.66297599999996</v>
      </c>
    </row>
    <row r="28" spans="1:6">
      <c r="A28" s="3">
        <v>24</v>
      </c>
      <c r="B28" s="3">
        <v>0</v>
      </c>
      <c r="C28" s="3">
        <f t="shared" si="0"/>
        <v>0</v>
      </c>
      <c r="D28" s="12">
        <f t="shared" si="1"/>
        <v>9.0879999999999992</v>
      </c>
      <c r="E28" s="12">
        <f t="shared" si="2"/>
        <v>82.591743999999991</v>
      </c>
      <c r="F28" s="12">
        <f t="shared" si="3"/>
        <v>0</v>
      </c>
    </row>
    <row r="29" spans="1:6">
      <c r="A29" s="3">
        <v>25</v>
      </c>
      <c r="B29" s="3">
        <v>3</v>
      </c>
      <c r="C29" s="3">
        <f t="shared" si="0"/>
        <v>75</v>
      </c>
      <c r="D29" s="12">
        <f t="shared" si="1"/>
        <v>10.087999999999999</v>
      </c>
      <c r="E29" s="12">
        <f t="shared" si="2"/>
        <v>101.76774399999998</v>
      </c>
      <c r="F29" s="12">
        <f t="shared" si="3"/>
        <v>305.30323199999992</v>
      </c>
    </row>
    <row r="30" spans="1:6">
      <c r="A30" s="3">
        <v>26</v>
      </c>
      <c r="B30" s="3">
        <v>2</v>
      </c>
      <c r="C30" s="3">
        <f t="shared" si="0"/>
        <v>52</v>
      </c>
      <c r="D30" s="12">
        <f t="shared" si="1"/>
        <v>11.087999999999999</v>
      </c>
      <c r="E30" s="12">
        <f t="shared" si="2"/>
        <v>122.94374399999998</v>
      </c>
      <c r="F30" s="12">
        <f t="shared" si="3"/>
        <v>245.88748799999996</v>
      </c>
    </row>
    <row r="31" spans="1:6">
      <c r="A31" s="3">
        <v>27</v>
      </c>
      <c r="B31" s="3">
        <v>2</v>
      </c>
      <c r="C31" s="3">
        <f t="shared" si="0"/>
        <v>54</v>
      </c>
      <c r="D31" s="12">
        <f t="shared" si="1"/>
        <v>12.087999999999999</v>
      </c>
      <c r="E31" s="12">
        <f t="shared" si="2"/>
        <v>146.11974399999997</v>
      </c>
      <c r="F31" s="12">
        <f t="shared" si="3"/>
        <v>292.23948799999994</v>
      </c>
    </row>
    <row r="32" spans="1:6">
      <c r="A32" s="3">
        <v>28</v>
      </c>
      <c r="B32" s="3">
        <v>0</v>
      </c>
      <c r="C32" s="3">
        <f t="shared" si="0"/>
        <v>0</v>
      </c>
      <c r="D32" s="12">
        <f t="shared" si="1"/>
        <v>13.087999999999999</v>
      </c>
      <c r="E32" s="12">
        <f t="shared" si="2"/>
        <v>171.29574399999998</v>
      </c>
      <c r="F32" s="12">
        <f t="shared" si="3"/>
        <v>0</v>
      </c>
    </row>
    <row r="33" spans="1:6">
      <c r="A33" s="3">
        <v>29</v>
      </c>
      <c r="B33" s="3">
        <v>2</v>
      </c>
      <c r="C33" s="3">
        <f t="shared" si="0"/>
        <v>58</v>
      </c>
      <c r="D33" s="12">
        <f t="shared" si="1"/>
        <v>14.087999999999999</v>
      </c>
      <c r="E33" s="12">
        <f t="shared" si="2"/>
        <v>198.47174399999997</v>
      </c>
      <c r="F33" s="12">
        <f t="shared" si="3"/>
        <v>396.94348799999995</v>
      </c>
    </row>
    <row r="34" spans="1:6">
      <c r="A34" s="3">
        <v>30</v>
      </c>
      <c r="B34" s="3">
        <v>0</v>
      </c>
      <c r="C34" s="3">
        <f t="shared" si="0"/>
        <v>0</v>
      </c>
      <c r="D34" s="12">
        <f t="shared" si="1"/>
        <v>15.087999999999999</v>
      </c>
      <c r="E34" s="12">
        <f t="shared" si="2"/>
        <v>227.64774399999999</v>
      </c>
      <c r="F34" s="12">
        <f t="shared" si="3"/>
        <v>0</v>
      </c>
    </row>
    <row r="35" spans="1:6">
      <c r="A35" s="3">
        <v>31</v>
      </c>
      <c r="B35" s="3">
        <v>1</v>
      </c>
      <c r="C35" s="3">
        <f t="shared" si="0"/>
        <v>31</v>
      </c>
      <c r="D35" s="12">
        <f t="shared" si="1"/>
        <v>16.088000000000001</v>
      </c>
      <c r="E35" s="12">
        <f t="shared" si="2"/>
        <v>258.82374400000003</v>
      </c>
      <c r="F35" s="12">
        <f t="shared" si="3"/>
        <v>258.82374400000003</v>
      </c>
    </row>
    <row r="36" spans="1:6">
      <c r="A36" s="3">
        <v>32</v>
      </c>
      <c r="B36" s="3">
        <v>0</v>
      </c>
      <c r="C36" s="3">
        <f t="shared" si="0"/>
        <v>0</v>
      </c>
      <c r="D36" s="12">
        <f t="shared" si="1"/>
        <v>17.088000000000001</v>
      </c>
      <c r="E36" s="12">
        <f t="shared" si="2"/>
        <v>291.99974400000002</v>
      </c>
      <c r="F36" s="12">
        <f t="shared" si="3"/>
        <v>0</v>
      </c>
    </row>
    <row r="37" spans="1:6">
      <c r="A37" s="3">
        <v>33</v>
      </c>
      <c r="B37" s="3">
        <v>0</v>
      </c>
      <c r="C37" s="3">
        <f t="shared" si="0"/>
        <v>0</v>
      </c>
      <c r="D37" s="12">
        <f t="shared" si="1"/>
        <v>18.088000000000001</v>
      </c>
      <c r="E37" s="12">
        <f t="shared" si="2"/>
        <v>327.17574400000001</v>
      </c>
      <c r="F37" s="12">
        <f t="shared" si="3"/>
        <v>0</v>
      </c>
    </row>
    <row r="38" spans="1:6">
      <c r="A38" s="3">
        <v>34</v>
      </c>
      <c r="B38" s="3">
        <v>1</v>
      </c>
      <c r="C38" s="3">
        <f t="shared" si="0"/>
        <v>34</v>
      </c>
      <c r="D38" s="12">
        <f t="shared" si="1"/>
        <v>19.088000000000001</v>
      </c>
      <c r="E38" s="12">
        <f t="shared" si="2"/>
        <v>364.35174400000005</v>
      </c>
      <c r="F38" s="12">
        <f t="shared" si="3"/>
        <v>364.35174400000005</v>
      </c>
    </row>
    <row r="39" spans="1:6">
      <c r="A39" s="3">
        <v>35</v>
      </c>
      <c r="B39" s="3">
        <v>0</v>
      </c>
      <c r="C39" s="3">
        <f t="shared" si="0"/>
        <v>0</v>
      </c>
      <c r="D39" s="12">
        <f t="shared" si="1"/>
        <v>20.088000000000001</v>
      </c>
      <c r="E39" s="12">
        <f t="shared" si="2"/>
        <v>403.52774400000004</v>
      </c>
      <c r="F39" s="12">
        <f t="shared" si="3"/>
        <v>0</v>
      </c>
    </row>
    <row r="40" spans="1:6">
      <c r="A40" s="3">
        <v>36</v>
      </c>
      <c r="B40" s="3">
        <v>2</v>
      </c>
      <c r="C40" s="3">
        <f t="shared" si="0"/>
        <v>72</v>
      </c>
      <c r="D40" s="12">
        <f t="shared" si="1"/>
        <v>21.088000000000001</v>
      </c>
      <c r="E40" s="12">
        <f t="shared" si="2"/>
        <v>444.70374400000003</v>
      </c>
      <c r="F40" s="12">
        <f t="shared" si="3"/>
        <v>889.40748800000006</v>
      </c>
    </row>
    <row r="41" spans="1:6">
      <c r="A41" s="3">
        <v>37</v>
      </c>
      <c r="B41" s="3">
        <v>1</v>
      </c>
      <c r="C41" s="3">
        <f t="shared" si="0"/>
        <v>37</v>
      </c>
      <c r="D41" s="12">
        <f t="shared" si="1"/>
        <v>22.088000000000001</v>
      </c>
      <c r="E41" s="12">
        <f t="shared" si="2"/>
        <v>487.87974400000002</v>
      </c>
      <c r="F41" s="12">
        <f t="shared" si="3"/>
        <v>487.87974400000002</v>
      </c>
    </row>
    <row r="42" spans="1:6">
      <c r="A42" s="3">
        <v>38</v>
      </c>
      <c r="B42" s="3">
        <v>1</v>
      </c>
      <c r="C42" s="3">
        <f t="shared" si="0"/>
        <v>38</v>
      </c>
      <c r="D42" s="12">
        <f t="shared" si="1"/>
        <v>23.088000000000001</v>
      </c>
      <c r="E42" s="12">
        <f t="shared" si="2"/>
        <v>533.055744</v>
      </c>
      <c r="F42" s="12">
        <f t="shared" si="3"/>
        <v>533.055744</v>
      </c>
    </row>
    <row r="43" spans="1:6">
      <c r="A43" s="3">
        <v>39</v>
      </c>
      <c r="B43" s="3">
        <v>1</v>
      </c>
      <c r="C43" s="3">
        <f t="shared" si="0"/>
        <v>39</v>
      </c>
      <c r="D43" s="12">
        <f t="shared" si="1"/>
        <v>24.088000000000001</v>
      </c>
      <c r="E43" s="12">
        <f t="shared" si="2"/>
        <v>580.23174400000005</v>
      </c>
      <c r="F43" s="12">
        <f t="shared" si="3"/>
        <v>580.23174400000005</v>
      </c>
    </row>
    <row r="44" spans="1:6">
      <c r="A44" s="3">
        <v>40</v>
      </c>
      <c r="B44" s="3">
        <v>1</v>
      </c>
      <c r="C44" s="3">
        <f t="shared" si="0"/>
        <v>40</v>
      </c>
      <c r="D44" s="12">
        <f t="shared" si="1"/>
        <v>25.088000000000001</v>
      </c>
      <c r="E44" s="12">
        <f t="shared" si="2"/>
        <v>629.40774400000009</v>
      </c>
      <c r="F44" s="12">
        <f t="shared" si="3"/>
        <v>629.40774400000009</v>
      </c>
    </row>
    <row r="45" spans="1:6">
      <c r="A45" s="3">
        <v>41</v>
      </c>
      <c r="B45" s="3">
        <v>0</v>
      </c>
      <c r="C45" s="3">
        <f t="shared" si="0"/>
        <v>0</v>
      </c>
      <c r="D45" s="12">
        <f t="shared" si="1"/>
        <v>26.088000000000001</v>
      </c>
      <c r="E45" s="12">
        <f t="shared" si="2"/>
        <v>680.58374400000002</v>
      </c>
      <c r="F45" s="12">
        <f t="shared" si="3"/>
        <v>0</v>
      </c>
    </row>
    <row r="46" spans="1:6" ht="17.100000000000001" thickBot="1">
      <c r="A46" s="13">
        <v>42</v>
      </c>
      <c r="B46" s="13">
        <v>0</v>
      </c>
      <c r="C46" s="13">
        <f t="shared" si="0"/>
        <v>0</v>
      </c>
      <c r="D46" s="14">
        <f t="shared" si="1"/>
        <v>27.088000000000001</v>
      </c>
      <c r="E46" s="14">
        <f t="shared" si="2"/>
        <v>733.75974400000007</v>
      </c>
      <c r="F46" s="14">
        <f t="shared" si="3"/>
        <v>0</v>
      </c>
    </row>
    <row r="47" spans="1:6" ht="17.100000000000001" thickTop="1">
      <c r="A47" s="15" t="s">
        <v>16</v>
      </c>
      <c r="B47" s="3">
        <f>SUM(B4:B46)</f>
        <v>250</v>
      </c>
      <c r="C47" s="3">
        <f>SUM(C4:C46)</f>
        <v>3728</v>
      </c>
      <c r="F47" s="12">
        <f>SUM(F4:F46)</f>
        <v>8840.0640000000021</v>
      </c>
    </row>
    <row r="48" spans="1:6">
      <c r="B48" s="16"/>
    </row>
    <row r="49" spans="2:6">
      <c r="B49" s="7" t="s">
        <v>5</v>
      </c>
      <c r="C49" s="3">
        <f>C47/B47</f>
        <v>14.912000000000001</v>
      </c>
      <c r="E49" s="15" t="s">
        <v>23</v>
      </c>
      <c r="F49" s="3">
        <f>F47/(B47-1)</f>
        <v>35.502265060240973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College of Business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evansjr</dc:creator>
  <cp:keywords/>
  <dc:description/>
  <cp:lastModifiedBy/>
  <cp:revision/>
  <dcterms:created xsi:type="dcterms:W3CDTF">2011-04-14T12:07:45Z</dcterms:created>
  <dcterms:modified xsi:type="dcterms:W3CDTF">2024-07-03T07:25:31Z</dcterms:modified>
  <cp:category/>
  <cp:contentStatus/>
</cp:coreProperties>
</file>