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khw\Desktop\GitHub\gyroscope-drone\3d modeling\"/>
    </mc:Choice>
  </mc:AlternateContent>
  <xr:revisionPtr revIDLastSave="0" documentId="13_ncr:1_{13844634-FBD4-43A0-AD80-FBA2A30CEA76}" xr6:coauthVersionLast="45" xr6:coauthVersionMax="45" xr10:uidLastSave="{00000000-0000-0000-0000-000000000000}"/>
  <bookViews>
    <workbookView xWindow="-120" yWindow="-120" windowWidth="29040" windowHeight="15840" activeTab="1" xr2:uid="{F276262A-D9E6-428D-93CB-A151E40779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6" i="2" l="1"/>
  <c r="I8" i="2"/>
  <c r="I9" i="2"/>
  <c r="I10" i="2"/>
  <c r="I11" i="2"/>
  <c r="I12" i="2"/>
  <c r="I13" i="2"/>
  <c r="I14" i="2"/>
  <c r="I15" i="2"/>
  <c r="I16" i="2"/>
  <c r="I7" i="2"/>
  <c r="L15" i="2"/>
  <c r="G8" i="1" l="1"/>
  <c r="G7" i="1"/>
  <c r="G6" i="1"/>
</calcChain>
</file>

<file path=xl/sharedStrings.xml><?xml version="1.0" encoding="utf-8"?>
<sst xmlns="http://schemas.openxmlformats.org/spreadsheetml/2006/main" count="79" uniqueCount="74">
  <si>
    <t>axis</t>
    <phoneticPr fontId="1" type="noConversion"/>
  </si>
  <si>
    <t>inner diameter</t>
    <phoneticPr fontId="1" type="noConversion"/>
  </si>
  <si>
    <t>outter diameter</t>
    <phoneticPr fontId="1" type="noConversion"/>
  </si>
  <si>
    <t>-</t>
    <phoneticPr fontId="1" type="noConversion"/>
  </si>
  <si>
    <t>gimbal interval</t>
    <phoneticPr fontId="1" type="noConversion"/>
  </si>
  <si>
    <t>gap</t>
    <phoneticPr fontId="1" type="noConversion"/>
  </si>
  <si>
    <t>shaft diameter</t>
    <phoneticPr fontId="1" type="noConversion"/>
  </si>
  <si>
    <t>3mm</t>
    <phoneticPr fontId="1" type="noConversion"/>
  </si>
  <si>
    <t>mm</t>
  </si>
  <si>
    <t>unit</t>
    <phoneticPr fontId="1" type="noConversion"/>
  </si>
  <si>
    <t>thickness</t>
    <phoneticPr fontId="1" type="noConversion"/>
  </si>
  <si>
    <t>4mm</t>
    <phoneticPr fontId="1" type="noConversion"/>
  </si>
  <si>
    <t>hub</t>
    <phoneticPr fontId="1" type="noConversion"/>
  </si>
  <si>
    <t>6_1</t>
    <phoneticPr fontId="1" type="noConversion"/>
  </si>
  <si>
    <t>6_2</t>
    <phoneticPr fontId="1" type="noConversion"/>
  </si>
  <si>
    <t>num</t>
    <phoneticPr fontId="1" type="noConversion"/>
  </si>
  <si>
    <t>M3</t>
    <phoneticPr fontId="1" type="noConversion"/>
  </si>
  <si>
    <t>8*4</t>
    <phoneticPr fontId="1" type="noConversion"/>
  </si>
  <si>
    <t>32 pairs</t>
    <phoneticPr fontId="1" type="noConversion"/>
  </si>
  <si>
    <t>depth</t>
    <phoneticPr fontId="1" type="noConversion"/>
  </si>
  <si>
    <t>more than 15mm</t>
    <phoneticPr fontId="1" type="noConversion"/>
  </si>
  <si>
    <t>shaft length</t>
    <phoneticPr fontId="1" type="noConversion"/>
  </si>
  <si>
    <t>22.5mm</t>
    <phoneticPr fontId="1" type="noConversion"/>
  </si>
  <si>
    <t>drone</t>
    <phoneticPr fontId="1" type="noConversion"/>
  </si>
  <si>
    <t>no.</t>
    <phoneticPr fontId="1" type="noConversion"/>
  </si>
  <si>
    <t>gimbal</t>
    <phoneticPr fontId="1" type="noConversion"/>
  </si>
  <si>
    <t>name</t>
    <phoneticPr fontId="1" type="noConversion"/>
  </si>
  <si>
    <t>5045 CW/CCW props</t>
    <phoneticPr fontId="1" type="noConversion"/>
  </si>
  <si>
    <t>2207 motor</t>
    <phoneticPr fontId="1" type="noConversion"/>
  </si>
  <si>
    <t>210mm frame</t>
    <phoneticPr fontId="1" type="noConversion"/>
  </si>
  <si>
    <t>gyroscope-drone</t>
    <phoneticPr fontId="1" type="noConversion"/>
  </si>
  <si>
    <t>sub-assembly</t>
    <phoneticPr fontId="1" type="noConversion"/>
  </si>
  <si>
    <t>main-assembly</t>
    <phoneticPr fontId="1" type="noConversion"/>
  </si>
  <si>
    <t>part</t>
    <phoneticPr fontId="1" type="noConversion"/>
  </si>
  <si>
    <t>gimbal 0</t>
    <phoneticPr fontId="1" type="noConversion"/>
  </si>
  <si>
    <t>gimbal 1</t>
    <phoneticPr fontId="1" type="noConversion"/>
  </si>
  <si>
    <t>gimbal 2</t>
    <phoneticPr fontId="1" type="noConversion"/>
  </si>
  <si>
    <t>connector0</t>
    <phoneticPr fontId="1" type="noConversion"/>
  </si>
  <si>
    <t>bearing</t>
    <phoneticPr fontId="1" type="noConversion"/>
  </si>
  <si>
    <t>quantity</t>
    <phoneticPr fontId="1" type="noConversion"/>
  </si>
  <si>
    <t>description</t>
    <phoneticPr fontId="1" type="noConversion"/>
  </si>
  <si>
    <t>carbon rod A type</t>
    <phoneticPr fontId="1" type="noConversion"/>
  </si>
  <si>
    <t>carbon rod B type</t>
    <phoneticPr fontId="1" type="noConversion"/>
  </si>
  <si>
    <t>shaft</t>
    <phoneticPr fontId="1" type="noConversion"/>
  </si>
  <si>
    <t xml:space="preserve">L-740ZZ </t>
  </si>
  <si>
    <t>5hub</t>
    <phoneticPr fontId="1" type="noConversion"/>
  </si>
  <si>
    <t>hemisphere</t>
    <phoneticPr fontId="1" type="noConversion"/>
  </si>
  <si>
    <t>yaw axis</t>
    <phoneticPr fontId="1" type="noConversion"/>
  </si>
  <si>
    <t>finished product</t>
    <phoneticPr fontId="1" type="noConversion"/>
  </si>
  <si>
    <t>3d printed model</t>
    <phoneticPr fontId="1" type="noConversion"/>
  </si>
  <si>
    <t>carbon fiber</t>
    <phoneticPr fontId="1" type="noConversion"/>
  </si>
  <si>
    <t>sphere
(d = 480)</t>
    <phoneticPr fontId="1" type="noConversion"/>
  </si>
  <si>
    <t>gyro-drone</t>
    <phoneticPr fontId="1" type="noConversion"/>
  </si>
  <si>
    <t>340*40</t>
    <phoneticPr fontId="1" type="noConversion"/>
  </si>
  <si>
    <t>6hub-hemisphere</t>
    <phoneticPr fontId="1" type="noConversion"/>
  </si>
  <si>
    <t>6hub</t>
    <phoneticPr fontId="1" type="noConversion"/>
  </si>
  <si>
    <t>connector1</t>
    <phoneticPr fontId="1" type="noConversion"/>
  </si>
  <si>
    <t>connector1_roll</t>
    <phoneticPr fontId="1" type="noConversion"/>
  </si>
  <si>
    <t>connector1_pitch</t>
    <phoneticPr fontId="1" type="noConversion"/>
  </si>
  <si>
    <t>connector2</t>
  </si>
  <si>
    <t>connector2_pitch</t>
  </si>
  <si>
    <t>connector2_yaw</t>
  </si>
  <si>
    <t>no hole</t>
    <phoneticPr fontId="1" type="noConversion"/>
  </si>
  <si>
    <t>5hub-axis-bottom</t>
    <phoneticPr fontId="1" type="noConversion"/>
  </si>
  <si>
    <t>5hub-axis-top</t>
    <phoneticPr fontId="1" type="noConversion"/>
  </si>
  <si>
    <t>inner Φ380, outer Φ400</t>
    <phoneticPr fontId="1" type="noConversion"/>
  </si>
  <si>
    <t>inner Φ420, outer Φ440</t>
    <phoneticPr fontId="1" type="noConversion"/>
  </si>
  <si>
    <t>Φ3*123.17</t>
    <phoneticPr fontId="1" type="noConversion"/>
  </si>
  <si>
    <t>Φ4*20</t>
    <phoneticPr fontId="1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</si>
  <si>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나눔고딕"/>
        <family val="3"/>
        <charset val="129"/>
      </rPr>
      <t xml:space="preserve">3*140.33 </t>
    </r>
    <phoneticPr fontId="1" type="noConversion"/>
  </si>
  <si>
    <t>weight (g)</t>
    <phoneticPr fontId="1" type="noConversion"/>
  </si>
  <si>
    <t xml:space="preserve">3d printer </t>
    <phoneticPr fontId="1" type="noConversion"/>
  </si>
  <si>
    <t>sindoh(신도리코) DP102(DP200)</t>
    <phoneticPr fontId="1" type="noConversion"/>
  </si>
  <si>
    <t>무게 1kg 이내로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</si>
</sst>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sz val="11"/>
      <color rgb="FF3F3F76"/>
      <name val="맑은 고딕"/>
      <family val="2"/>
      <charset val="129"/>
      <scheme val="minor"/>
    </font>
    <font>
      <b/>
      <sz val="11"/>
      <color rgb="FF3F3F76"/>
      <name val="나눔고딕"/>
      <family val="3"/>
      <charset val="129"/>
    </font>
    <font>
      <sz val="11"/>
      <color theme="1"/>
      <name val="나눔고딕"/>
      <family val="3"/>
      <charset val="129"/>
    </font>
    <font>
      <sz val="11"/>
      <color rgb="FF006100"/>
      <name val="나눔고딕"/>
      <family val="3"/>
      <charset val="129"/>
    </font>
    <font>
      <sz val="11"/>
      <color theme="1"/>
      <name val="나눔고딕"/>
      <family val="3"/>
      <charset val="161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16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7" fillId="3" borderId="7" xfId="2" applyFont="1" applyBorder="1" applyAlignment="1">
      <alignment horizontal="center" vertical="center"/>
    </xf>
    <xf numFmtId="0" fontId="7" fillId="3" borderId="8" xfId="2" applyFont="1" applyBorder="1" applyAlignment="1">
      <alignment horizontal="center" vertical="center"/>
    </xf>
    <xf numFmtId="0" fontId="7" fillId="3" borderId="9" xfId="2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7" fillId="3" borderId="10" xfId="2" applyFont="1" applyBorder="1" applyAlignment="1">
      <alignment horizontal="center" vertical="center"/>
    </xf>
    <xf numFmtId="0" fontId="7" fillId="3" borderId="11" xfId="2" applyFont="1" applyBorder="1" applyAlignment="1">
      <alignment horizontal="center" vertical="center"/>
    </xf>
    <xf numFmtId="0" fontId="7" fillId="3" borderId="12" xfId="2" applyFont="1" applyBorder="1" applyAlignment="1">
      <alignment horizontal="center" vertical="center"/>
    </xf>
    <xf numFmtId="0" fontId="7" fillId="3" borderId="13" xfId="2" applyFont="1" applyBorder="1" applyAlignment="1">
      <alignment horizontal="center" vertical="center"/>
    </xf>
    <xf numFmtId="0" fontId="7" fillId="3" borderId="14" xfId="2" applyFont="1" applyBorder="1" applyAlignment="1">
      <alignment horizontal="center" vertical="center"/>
    </xf>
    <xf numFmtId="0" fontId="7" fillId="5" borderId="1" xfId="4" applyFont="1" applyBorder="1" applyAlignment="1">
      <alignment horizontal="center" vertical="center"/>
    </xf>
    <xf numFmtId="0" fontId="7" fillId="4" borderId="7" xfId="3" applyFont="1" applyBorder="1" applyAlignment="1">
      <alignment horizontal="center" vertical="center"/>
    </xf>
    <xf numFmtId="0" fontId="7" fillId="4" borderId="8" xfId="3" applyFont="1" applyBorder="1" applyAlignment="1">
      <alignment horizontal="center" vertical="center"/>
    </xf>
    <xf numFmtId="0" fontId="7" fillId="4" borderId="9" xfId="3" applyFont="1" applyBorder="1" applyAlignment="1">
      <alignment horizontal="center" vertical="center"/>
    </xf>
    <xf numFmtId="0" fontId="7" fillId="4" borderId="10" xfId="3" applyFont="1" applyBorder="1" applyAlignment="1">
      <alignment horizontal="center" vertical="center"/>
    </xf>
    <xf numFmtId="0" fontId="7" fillId="5" borderId="11" xfId="4" applyFont="1" applyBorder="1" applyAlignment="1">
      <alignment horizontal="center" vertical="center"/>
    </xf>
    <xf numFmtId="0" fontId="7" fillId="4" borderId="1" xfId="3" applyFont="1" applyBorder="1" applyAlignment="1">
      <alignment horizontal="center" vertical="center"/>
    </xf>
    <xf numFmtId="0" fontId="7" fillId="4" borderId="12" xfId="3" applyFont="1" applyBorder="1" applyAlignment="1">
      <alignment horizontal="center" vertical="center"/>
    </xf>
    <xf numFmtId="0" fontId="7" fillId="5" borderId="13" xfId="4" applyFont="1" applyBorder="1" applyAlignment="1">
      <alignment horizontal="center" vertical="center"/>
    </xf>
    <xf numFmtId="0" fontId="7" fillId="5" borderId="14" xfId="4" applyFont="1" applyBorder="1" applyAlignment="1">
      <alignment horizontal="center" vertical="center"/>
    </xf>
    <xf numFmtId="0" fontId="7" fillId="5" borderId="8" xfId="4" applyFont="1" applyBorder="1" applyAlignment="1">
      <alignment horizontal="center" vertical="center"/>
    </xf>
    <xf numFmtId="0" fontId="7" fillId="5" borderId="9" xfId="4" applyFont="1" applyBorder="1" applyAlignment="1">
      <alignment horizontal="center" vertical="center"/>
    </xf>
    <xf numFmtId="0" fontId="7" fillId="4" borderId="13" xfId="3" applyFont="1" applyBorder="1" applyAlignment="1">
      <alignment horizontal="center" vertical="center"/>
    </xf>
    <xf numFmtId="0" fontId="7" fillId="4" borderId="14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7" fillId="3" borderId="18" xfId="2" applyFont="1" applyBorder="1" applyAlignment="1">
      <alignment horizontal="center" vertical="center"/>
    </xf>
    <xf numFmtId="0" fontId="7" fillId="3" borderId="19" xfId="2" applyFont="1" applyBorder="1" applyAlignment="1">
      <alignment horizontal="center" vertical="center"/>
    </xf>
    <xf numFmtId="0" fontId="7" fillId="4" borderId="17" xfId="3" applyFont="1" applyBorder="1" applyAlignment="1">
      <alignment horizontal="center" vertical="center"/>
    </xf>
    <xf numFmtId="0" fontId="7" fillId="5" borderId="18" xfId="4" applyFont="1" applyBorder="1" applyAlignment="1">
      <alignment horizontal="center" vertical="center"/>
    </xf>
    <xf numFmtId="0" fontId="7" fillId="5" borderId="19" xfId="4" applyFont="1" applyBorder="1" applyAlignment="1">
      <alignment horizontal="center" vertical="center"/>
    </xf>
    <xf numFmtId="0" fontId="7" fillId="5" borderId="17" xfId="4" applyFont="1" applyBorder="1" applyAlignment="1">
      <alignment horizontal="center" vertical="center"/>
    </xf>
    <xf numFmtId="0" fontId="9" fillId="4" borderId="17" xfId="3" applyFont="1" applyBorder="1" applyAlignment="1">
      <alignment horizontal="center" vertical="center"/>
    </xf>
    <xf numFmtId="0" fontId="7" fillId="4" borderId="19" xfId="3" applyFont="1" applyBorder="1" applyAlignment="1">
      <alignment horizontal="center" vertical="center"/>
    </xf>
    <xf numFmtId="0" fontId="7" fillId="5" borderId="5" xfId="4" applyFont="1" applyBorder="1" applyAlignment="1">
      <alignment horizontal="center" vertical="center"/>
    </xf>
    <xf numFmtId="0" fontId="7" fillId="5" borderId="15" xfId="4" applyFont="1" applyBorder="1" applyAlignment="1">
      <alignment horizontal="center" vertical="center"/>
    </xf>
    <xf numFmtId="0" fontId="2" fillId="7" borderId="18" xfId="6" applyBorder="1" applyAlignment="1">
      <alignment horizontal="center" vertical="center"/>
    </xf>
    <xf numFmtId="0" fontId="2" fillId="7" borderId="22" xfId="6" applyBorder="1" applyAlignment="1">
      <alignment horizontal="center" vertical="center"/>
    </xf>
    <xf numFmtId="0" fontId="2" fillId="7" borderId="23" xfId="6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6" fillId="6" borderId="16" xfId="5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5" borderId="2" xfId="4" applyFont="1" applyBorder="1" applyAlignment="1">
      <alignment horizontal="center" vertical="center"/>
    </xf>
    <xf numFmtId="0" fontId="7" fillId="5" borderId="4" xfId="4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3" borderId="20" xfId="2" applyFont="1" applyBorder="1" applyAlignment="1">
      <alignment horizontal="center" vertical="center"/>
    </xf>
    <xf numFmtId="0" fontId="7" fillId="3" borderId="3" xfId="2" applyFont="1" applyBorder="1" applyAlignment="1">
      <alignment horizontal="center" vertical="center"/>
    </xf>
    <xf numFmtId="0" fontId="7" fillId="3" borderId="21" xfId="2" applyFont="1" applyBorder="1" applyAlignment="1">
      <alignment horizontal="center" vertical="center"/>
    </xf>
  </cellXfs>
  <cellStyles count="7">
    <cellStyle name="20% - 강조색1" xfId="2" builtinId="30"/>
    <cellStyle name="20% - 강조색3" xfId="3" builtinId="38"/>
    <cellStyle name="20% - 강조색4" xfId="4" builtinId="42"/>
    <cellStyle name="20% - 강조색5" xfId="6" builtinId="46"/>
    <cellStyle name="입력" xfId="5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8663A-0401-499D-8155-C128BA024E16}">
  <dimension ref="C4:G17"/>
  <sheetViews>
    <sheetView zoomScale="130" zoomScaleNormal="130" workbookViewId="0">
      <selection activeCell="D5" sqref="D5"/>
    </sheetView>
  </sheetViews>
  <sheetFormatPr defaultRowHeight="16.5" x14ac:dyDescent="0.3"/>
  <cols>
    <col min="3" max="3" width="9.875" bestFit="1" customWidth="1"/>
    <col min="4" max="5" width="15.5" customWidth="1"/>
    <col min="6" max="6" width="19.625" customWidth="1"/>
    <col min="7" max="7" width="17.75" customWidth="1"/>
  </cols>
  <sheetData>
    <row r="4" spans="3:7" x14ac:dyDescent="0.3">
      <c r="C4" s="2" t="s">
        <v>0</v>
      </c>
      <c r="D4" s="2" t="s">
        <v>1</v>
      </c>
      <c r="E4" s="2" t="s">
        <v>5</v>
      </c>
      <c r="F4" s="2" t="s">
        <v>2</v>
      </c>
      <c r="G4" s="2" t="s">
        <v>4</v>
      </c>
    </row>
    <row r="5" spans="3:7" x14ac:dyDescent="0.3">
      <c r="C5" s="2">
        <v>0</v>
      </c>
      <c r="D5" s="2" t="s">
        <v>3</v>
      </c>
      <c r="E5" s="2" t="s">
        <v>3</v>
      </c>
      <c r="F5" s="2">
        <v>340</v>
      </c>
      <c r="G5" s="2"/>
    </row>
    <row r="6" spans="3:7" x14ac:dyDescent="0.3">
      <c r="C6" s="2">
        <v>1</v>
      </c>
      <c r="D6" s="2">
        <v>380</v>
      </c>
      <c r="E6" s="2">
        <v>20</v>
      </c>
      <c r="F6" s="2">
        <v>400</v>
      </c>
      <c r="G6" s="2">
        <f xml:space="preserve"> D6-F5</f>
        <v>40</v>
      </c>
    </row>
    <row r="7" spans="3:7" x14ac:dyDescent="0.3">
      <c r="C7" s="2">
        <v>2</v>
      </c>
      <c r="D7" s="2">
        <v>420</v>
      </c>
      <c r="E7" s="2">
        <v>30</v>
      </c>
      <c r="F7" s="2">
        <v>440</v>
      </c>
      <c r="G7" s="2">
        <f xml:space="preserve"> D7-F6</f>
        <v>20</v>
      </c>
    </row>
    <row r="8" spans="3:7" x14ac:dyDescent="0.3">
      <c r="C8" s="2">
        <v>3</v>
      </c>
      <c r="D8" s="2">
        <v>460</v>
      </c>
      <c r="E8" s="2">
        <v>30</v>
      </c>
      <c r="F8" s="2">
        <v>450</v>
      </c>
      <c r="G8" s="2">
        <f>D8-F7</f>
        <v>20</v>
      </c>
    </row>
    <row r="10" spans="3:7" x14ac:dyDescent="0.3">
      <c r="D10" s="1" t="s">
        <v>9</v>
      </c>
      <c r="E10" s="1" t="s">
        <v>8</v>
      </c>
    </row>
    <row r="11" spans="3:7" x14ac:dyDescent="0.3">
      <c r="D11" s="1" t="s">
        <v>10</v>
      </c>
      <c r="E11" s="1" t="s">
        <v>11</v>
      </c>
    </row>
    <row r="12" spans="3:7" x14ac:dyDescent="0.3">
      <c r="D12" s="1" t="s">
        <v>6</v>
      </c>
      <c r="E12" s="1" t="s">
        <v>7</v>
      </c>
      <c r="F12" t="s">
        <v>21</v>
      </c>
      <c r="G12" t="s">
        <v>22</v>
      </c>
    </row>
    <row r="14" spans="3:7" x14ac:dyDescent="0.3">
      <c r="C14" s="2" t="s">
        <v>12</v>
      </c>
      <c r="D14" s="2" t="s">
        <v>15</v>
      </c>
      <c r="F14" t="s">
        <v>16</v>
      </c>
    </row>
    <row r="15" spans="3:7" x14ac:dyDescent="0.3">
      <c r="C15" s="2">
        <v>5</v>
      </c>
      <c r="D15" s="2">
        <v>12</v>
      </c>
      <c r="F15" t="s">
        <v>18</v>
      </c>
      <c r="G15" t="s">
        <v>19</v>
      </c>
    </row>
    <row r="16" spans="3:7" x14ac:dyDescent="0.3">
      <c r="C16" s="3" t="s">
        <v>13</v>
      </c>
      <c r="D16" s="2">
        <v>20</v>
      </c>
      <c r="F16" t="s">
        <v>17</v>
      </c>
      <c r="G16" t="s">
        <v>20</v>
      </c>
    </row>
    <row r="17" spans="3:4" x14ac:dyDescent="0.3">
      <c r="C17" s="2" t="s">
        <v>14</v>
      </c>
      <c r="D17" s="2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F917-3C4B-4060-9431-51718C7CB961}">
  <dimension ref="A1:M26"/>
  <sheetViews>
    <sheetView tabSelected="1" topLeftCell="A7" zoomScaleNormal="100" workbookViewId="0">
      <selection activeCell="E13" sqref="E13"/>
    </sheetView>
  </sheetViews>
  <sheetFormatPr defaultRowHeight="16.5" x14ac:dyDescent="0.3"/>
  <cols>
    <col min="1" max="1" width="18.125" customWidth="1"/>
    <col min="2" max="2" width="10.625" style="1" customWidth="1"/>
    <col min="3" max="3" width="11" style="1" customWidth="1"/>
    <col min="4" max="4" width="10.625" style="1" customWidth="1"/>
    <col min="5" max="5" width="23.875" style="1" customWidth="1"/>
    <col min="6" max="7" width="25" customWidth="1"/>
    <col min="8" max="8" width="8.5" customWidth="1"/>
    <col min="10" max="10" width="16.75" customWidth="1"/>
  </cols>
  <sheetData>
    <row r="1" spans="1:13" ht="30" customHeight="1" x14ac:dyDescent="0.3">
      <c r="A1" s="51" t="s">
        <v>30</v>
      </c>
      <c r="B1" s="51"/>
      <c r="C1" s="51"/>
      <c r="D1" s="51"/>
      <c r="E1" s="51"/>
      <c r="F1" s="51"/>
      <c r="G1" s="51"/>
      <c r="H1" s="51"/>
      <c r="I1" s="6"/>
      <c r="J1" s="6"/>
      <c r="K1" s="4"/>
      <c r="L1" s="4"/>
      <c r="M1" s="4"/>
    </row>
    <row r="2" spans="1:13" ht="22.5" customHeight="1" x14ac:dyDescent="0.3">
      <c r="A2" s="7" t="s">
        <v>32</v>
      </c>
      <c r="B2" s="52" t="s">
        <v>31</v>
      </c>
      <c r="C2" s="52"/>
      <c r="D2" s="52" t="s">
        <v>33</v>
      </c>
      <c r="E2" s="52"/>
      <c r="F2" s="52"/>
      <c r="G2" s="52"/>
      <c r="H2" s="52"/>
      <c r="I2" s="8"/>
      <c r="J2" s="6"/>
      <c r="K2" s="4"/>
      <c r="L2" s="4"/>
      <c r="M2" s="4"/>
    </row>
    <row r="3" spans="1:13" ht="22.5" customHeight="1" thickBot="1" x14ac:dyDescent="0.35">
      <c r="A3" s="9" t="s">
        <v>26</v>
      </c>
      <c r="B3" s="9" t="s">
        <v>24</v>
      </c>
      <c r="C3" s="9" t="s">
        <v>26</v>
      </c>
      <c r="D3" s="10" t="s">
        <v>24</v>
      </c>
      <c r="E3" s="10" t="s">
        <v>26</v>
      </c>
      <c r="F3" s="10" t="s">
        <v>40</v>
      </c>
      <c r="G3" s="10" t="s">
        <v>70</v>
      </c>
      <c r="H3" s="10" t="s">
        <v>39</v>
      </c>
      <c r="I3" s="8"/>
      <c r="J3" s="8"/>
    </row>
    <row r="4" spans="1:13" ht="22.5" customHeight="1" x14ac:dyDescent="0.3">
      <c r="A4" s="58" t="s">
        <v>52</v>
      </c>
      <c r="B4" s="58">
        <v>1</v>
      </c>
      <c r="C4" s="61" t="s">
        <v>23</v>
      </c>
      <c r="D4" s="11">
        <v>1</v>
      </c>
      <c r="E4" s="12" t="s">
        <v>27</v>
      </c>
      <c r="F4" s="12"/>
      <c r="G4" s="64">
        <v>468</v>
      </c>
      <c r="H4" s="13">
        <v>2</v>
      </c>
      <c r="I4" s="8"/>
      <c r="J4" s="14"/>
    </row>
    <row r="5" spans="1:13" ht="22.5" customHeight="1" x14ac:dyDescent="0.3">
      <c r="A5" s="59"/>
      <c r="B5" s="59"/>
      <c r="C5" s="62"/>
      <c r="D5" s="15">
        <v>2</v>
      </c>
      <c r="E5" s="14" t="s">
        <v>28</v>
      </c>
      <c r="F5" s="14"/>
      <c r="G5" s="65"/>
      <c r="H5" s="16">
        <v>4</v>
      </c>
      <c r="I5" s="8"/>
      <c r="J5" s="7" t="s">
        <v>48</v>
      </c>
    </row>
    <row r="6" spans="1:13" ht="22.5" customHeight="1" thickBot="1" x14ac:dyDescent="0.35">
      <c r="A6" s="59"/>
      <c r="B6" s="60"/>
      <c r="C6" s="63"/>
      <c r="D6" s="17">
        <v>3</v>
      </c>
      <c r="E6" s="18" t="s">
        <v>29</v>
      </c>
      <c r="F6" s="18"/>
      <c r="G6" s="66"/>
      <c r="H6" s="19">
        <v>1</v>
      </c>
      <c r="I6" s="8">
        <v>468</v>
      </c>
      <c r="J6" s="20"/>
      <c r="M6" s="5"/>
    </row>
    <row r="7" spans="1:13" ht="22.5" customHeight="1" x14ac:dyDescent="0.3">
      <c r="A7" s="59"/>
      <c r="B7" s="58">
        <v>2</v>
      </c>
      <c r="C7" s="61" t="s">
        <v>25</v>
      </c>
      <c r="D7" s="21">
        <v>1</v>
      </c>
      <c r="E7" s="22" t="s">
        <v>34</v>
      </c>
      <c r="F7" s="22" t="s">
        <v>53</v>
      </c>
      <c r="G7" s="37">
        <v>36</v>
      </c>
      <c r="H7" s="23">
        <v>1</v>
      </c>
      <c r="I7" s="8">
        <f>SUM(G7*H7)</f>
        <v>36</v>
      </c>
      <c r="J7" s="7" t="s">
        <v>49</v>
      </c>
    </row>
    <row r="8" spans="1:13" ht="22.5" customHeight="1" x14ac:dyDescent="0.3">
      <c r="A8" s="59"/>
      <c r="B8" s="59"/>
      <c r="C8" s="62"/>
      <c r="D8" s="24">
        <v>2</v>
      </c>
      <c r="E8" s="20" t="s">
        <v>35</v>
      </c>
      <c r="F8" s="20" t="s">
        <v>65</v>
      </c>
      <c r="G8" s="38">
        <v>10</v>
      </c>
      <c r="H8" s="25">
        <v>8</v>
      </c>
      <c r="I8" s="8">
        <f t="shared" ref="I8:I16" si="0">SUM(G8*H8)</f>
        <v>80</v>
      </c>
      <c r="J8" s="26"/>
    </row>
    <row r="9" spans="1:13" ht="22.5" customHeight="1" thickBot="1" x14ac:dyDescent="0.35">
      <c r="A9" s="59"/>
      <c r="B9" s="59"/>
      <c r="C9" s="62"/>
      <c r="D9" s="27">
        <v>3</v>
      </c>
      <c r="E9" s="28" t="s">
        <v>36</v>
      </c>
      <c r="F9" s="28" t="s">
        <v>66</v>
      </c>
      <c r="G9" s="39"/>
      <c r="H9" s="29">
        <v>8</v>
      </c>
      <c r="I9" s="8">
        <f t="shared" si="0"/>
        <v>0</v>
      </c>
      <c r="J9" s="7" t="s">
        <v>50</v>
      </c>
    </row>
    <row r="10" spans="1:13" ht="22.5" customHeight="1" x14ac:dyDescent="0.3">
      <c r="A10" s="59"/>
      <c r="B10" s="59"/>
      <c r="C10" s="62"/>
      <c r="D10" s="21">
        <v>4</v>
      </c>
      <c r="E10" s="30" t="s">
        <v>37</v>
      </c>
      <c r="F10" s="30"/>
      <c r="G10" s="40">
        <v>12</v>
      </c>
      <c r="H10" s="31">
        <v>4</v>
      </c>
      <c r="I10" s="8">
        <f t="shared" si="0"/>
        <v>48</v>
      </c>
      <c r="J10" s="8"/>
    </row>
    <row r="11" spans="1:13" ht="22.5" customHeight="1" x14ac:dyDescent="0.3">
      <c r="A11" s="59"/>
      <c r="B11" s="59"/>
      <c r="C11" s="62"/>
      <c r="D11" s="24">
        <v>5</v>
      </c>
      <c r="E11" s="20" t="s">
        <v>56</v>
      </c>
      <c r="F11" s="20" t="s">
        <v>62</v>
      </c>
      <c r="G11" s="38">
        <v>4</v>
      </c>
      <c r="H11" s="25">
        <v>8</v>
      </c>
      <c r="I11" s="8">
        <f t="shared" si="0"/>
        <v>32</v>
      </c>
      <c r="J11" s="45" t="s">
        <v>71</v>
      </c>
      <c r="K11" s="46"/>
      <c r="L11" s="47"/>
    </row>
    <row r="12" spans="1:13" ht="22.5" customHeight="1" x14ac:dyDescent="0.3">
      <c r="A12" s="59"/>
      <c r="B12" s="59"/>
      <c r="C12" s="62"/>
      <c r="D12" s="24">
        <v>6</v>
      </c>
      <c r="E12" s="20" t="s">
        <v>57</v>
      </c>
      <c r="F12" s="20"/>
      <c r="G12" s="38">
        <v>4</v>
      </c>
      <c r="H12" s="25">
        <v>4</v>
      </c>
      <c r="I12" s="8">
        <f t="shared" si="0"/>
        <v>16</v>
      </c>
      <c r="J12" s="48" t="s">
        <v>72</v>
      </c>
      <c r="K12" s="49"/>
      <c r="L12" s="50"/>
    </row>
    <row r="13" spans="1:13" ht="22.5" customHeight="1" x14ac:dyDescent="0.3">
      <c r="A13" s="59"/>
      <c r="B13" s="59"/>
      <c r="C13" s="62"/>
      <c r="D13" s="24">
        <v>7</v>
      </c>
      <c r="E13" s="20" t="s">
        <v>58</v>
      </c>
      <c r="F13" s="20"/>
      <c r="G13" s="38">
        <v>4</v>
      </c>
      <c r="H13" s="25">
        <v>4</v>
      </c>
      <c r="I13" s="8">
        <f t="shared" si="0"/>
        <v>16</v>
      </c>
      <c r="J13" s="8"/>
    </row>
    <row r="14" spans="1:13" ht="22.5" customHeight="1" x14ac:dyDescent="0.3">
      <c r="A14" s="59"/>
      <c r="B14" s="59"/>
      <c r="C14" s="62"/>
      <c r="D14" s="24">
        <v>8</v>
      </c>
      <c r="E14" s="20" t="s">
        <v>59</v>
      </c>
      <c r="F14" s="20" t="s">
        <v>62</v>
      </c>
      <c r="G14" s="38"/>
      <c r="H14" s="25">
        <v>8</v>
      </c>
      <c r="I14" s="8">
        <f t="shared" si="0"/>
        <v>0</v>
      </c>
      <c r="J14" s="8"/>
    </row>
    <row r="15" spans="1:13" ht="22.5" customHeight="1" x14ac:dyDescent="0.3">
      <c r="A15" s="59"/>
      <c r="B15" s="59"/>
      <c r="C15" s="62"/>
      <c r="D15" s="24">
        <v>9</v>
      </c>
      <c r="E15" s="20" t="s">
        <v>60</v>
      </c>
      <c r="F15" s="20"/>
      <c r="G15" s="38"/>
      <c r="H15" s="25">
        <v>4</v>
      </c>
      <c r="I15" s="8">
        <f t="shared" si="0"/>
        <v>0</v>
      </c>
      <c r="J15" s="8"/>
      <c r="L15">
        <f>56*2</f>
        <v>112</v>
      </c>
    </row>
    <row r="16" spans="1:13" ht="22.5" customHeight="1" thickBot="1" x14ac:dyDescent="0.35">
      <c r="A16" s="59"/>
      <c r="B16" s="59"/>
      <c r="C16" s="62"/>
      <c r="D16" s="27">
        <v>10</v>
      </c>
      <c r="E16" s="28" t="s">
        <v>61</v>
      </c>
      <c r="F16" s="28"/>
      <c r="G16" s="39"/>
      <c r="H16" s="29">
        <v>4</v>
      </c>
      <c r="I16" s="8">
        <f t="shared" si="0"/>
        <v>0</v>
      </c>
      <c r="J16" s="8"/>
    </row>
    <row r="17" spans="1:10" ht="22.5" customHeight="1" x14ac:dyDescent="0.3">
      <c r="A17" s="59"/>
      <c r="B17" s="59"/>
      <c r="C17" s="62"/>
      <c r="D17" s="24">
        <v>11</v>
      </c>
      <c r="E17" s="14" t="s">
        <v>43</v>
      </c>
      <c r="F17" s="14" t="s">
        <v>68</v>
      </c>
      <c r="G17" s="35">
        <v>12</v>
      </c>
      <c r="H17" s="16">
        <v>6</v>
      </c>
      <c r="I17" s="8">
        <v>12</v>
      </c>
      <c r="J17" s="8"/>
    </row>
    <row r="18" spans="1:10" ht="22.5" customHeight="1" thickBot="1" x14ac:dyDescent="0.35">
      <c r="A18" s="59"/>
      <c r="B18" s="60"/>
      <c r="C18" s="63"/>
      <c r="D18" s="27">
        <v>12</v>
      </c>
      <c r="E18" s="18" t="s">
        <v>38</v>
      </c>
      <c r="F18" s="18" t="s">
        <v>44</v>
      </c>
      <c r="G18" s="36">
        <v>0</v>
      </c>
      <c r="H18" s="19">
        <v>12</v>
      </c>
      <c r="I18" s="8"/>
      <c r="J18" s="8"/>
    </row>
    <row r="19" spans="1:10" ht="22.5" customHeight="1" x14ac:dyDescent="0.3">
      <c r="A19" s="59"/>
      <c r="B19" s="58">
        <v>3</v>
      </c>
      <c r="C19" s="55" t="s">
        <v>51</v>
      </c>
      <c r="D19" s="21">
        <v>1</v>
      </c>
      <c r="E19" s="22" t="s">
        <v>41</v>
      </c>
      <c r="F19" s="34" t="s">
        <v>69</v>
      </c>
      <c r="G19" s="41">
        <v>91</v>
      </c>
      <c r="H19" s="23">
        <v>60</v>
      </c>
      <c r="I19" s="8">
        <v>91</v>
      </c>
      <c r="J19" s="8"/>
    </row>
    <row r="20" spans="1:10" ht="22.5" customHeight="1" thickBot="1" x14ac:dyDescent="0.35">
      <c r="A20" s="59"/>
      <c r="B20" s="59"/>
      <c r="C20" s="56"/>
      <c r="D20" s="27">
        <v>2</v>
      </c>
      <c r="E20" s="32" t="s">
        <v>42</v>
      </c>
      <c r="F20" s="32" t="s">
        <v>67</v>
      </c>
      <c r="G20" s="42">
        <v>80</v>
      </c>
      <c r="H20" s="33">
        <v>60</v>
      </c>
      <c r="I20" s="8">
        <v>80</v>
      </c>
      <c r="J20" s="8"/>
    </row>
    <row r="21" spans="1:10" ht="22.5" customHeight="1" x14ac:dyDescent="0.3">
      <c r="A21" s="59"/>
      <c r="B21" s="59"/>
      <c r="C21" s="56"/>
      <c r="D21" s="21">
        <v>3</v>
      </c>
      <c r="E21" s="30" t="s">
        <v>45</v>
      </c>
      <c r="F21" s="30"/>
      <c r="G21" s="40"/>
      <c r="H21" s="31">
        <v>10</v>
      </c>
      <c r="I21" s="8"/>
      <c r="J21" s="8"/>
    </row>
    <row r="22" spans="1:10" ht="22.5" customHeight="1" x14ac:dyDescent="0.3">
      <c r="A22" s="59"/>
      <c r="B22" s="59"/>
      <c r="C22" s="56"/>
      <c r="D22" s="24">
        <v>4</v>
      </c>
      <c r="E22" s="20" t="s">
        <v>63</v>
      </c>
      <c r="F22" s="53" t="s">
        <v>47</v>
      </c>
      <c r="G22" s="43"/>
      <c r="H22" s="25">
        <v>2</v>
      </c>
      <c r="I22" s="8"/>
      <c r="J22" s="8"/>
    </row>
    <row r="23" spans="1:10" ht="22.5" customHeight="1" x14ac:dyDescent="0.3">
      <c r="A23" s="59"/>
      <c r="B23" s="59"/>
      <c r="C23" s="56"/>
      <c r="D23" s="24">
        <v>5</v>
      </c>
      <c r="E23" s="20" t="s">
        <v>64</v>
      </c>
      <c r="F23" s="54"/>
      <c r="G23" s="44"/>
      <c r="H23" s="25">
        <v>2</v>
      </c>
      <c r="I23" s="8"/>
      <c r="J23" s="8"/>
    </row>
    <row r="24" spans="1:10" ht="22.5" customHeight="1" x14ac:dyDescent="0.3">
      <c r="A24" s="59"/>
      <c r="B24" s="59"/>
      <c r="C24" s="56"/>
      <c r="D24" s="24">
        <v>6</v>
      </c>
      <c r="E24" s="20" t="s">
        <v>55</v>
      </c>
      <c r="F24" s="20"/>
      <c r="G24" s="38"/>
      <c r="H24" s="25">
        <v>20</v>
      </c>
      <c r="I24" s="8"/>
      <c r="J24" s="8"/>
    </row>
    <row r="25" spans="1:10" ht="22.5" customHeight="1" thickBot="1" x14ac:dyDescent="0.35">
      <c r="A25" s="60"/>
      <c r="B25" s="60"/>
      <c r="C25" s="57"/>
      <c r="D25" s="27">
        <v>7</v>
      </c>
      <c r="E25" s="28" t="s">
        <v>54</v>
      </c>
      <c r="F25" s="28" t="s">
        <v>46</v>
      </c>
      <c r="G25" s="39"/>
      <c r="H25" s="29">
        <v>10</v>
      </c>
      <c r="I25" s="8"/>
      <c r="J25" s="8"/>
    </row>
    <row r="26" spans="1:10" x14ac:dyDescent="0.3">
      <c r="I26">
        <f>SUM(I4:I25)</f>
        <v>879</v>
      </c>
      <c r="J26" t="s">
        <v>73</v>
      </c>
    </row>
  </sheetData>
  <mergeCells count="14">
    <mergeCell ref="F22:F23"/>
    <mergeCell ref="C19:C25"/>
    <mergeCell ref="B19:B25"/>
    <mergeCell ref="A4:A25"/>
    <mergeCell ref="B7:B18"/>
    <mergeCell ref="C7:C18"/>
    <mergeCell ref="C4:C6"/>
    <mergeCell ref="B4:B6"/>
    <mergeCell ref="J11:L11"/>
    <mergeCell ref="J12:L12"/>
    <mergeCell ref="A1:H1"/>
    <mergeCell ref="D2:H2"/>
    <mergeCell ref="B2:C2"/>
    <mergeCell ref="G4:G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석은혜</dc:creator>
  <cp:lastModifiedBy>석은혜</cp:lastModifiedBy>
  <dcterms:created xsi:type="dcterms:W3CDTF">2021-03-06T12:38:50Z</dcterms:created>
  <dcterms:modified xsi:type="dcterms:W3CDTF">2021-04-01T10:29:13Z</dcterms:modified>
</cp:coreProperties>
</file>