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defaultThemeVersion="124226"/>
  <mc:AlternateContent xmlns:mc="http://schemas.openxmlformats.org/markup-compatibility/2006">
    <mc:Choice Requires="x15">
      <x15ac:absPath xmlns:x15ac="http://schemas.microsoft.com/office/spreadsheetml/2010/11/ac" url="/Users/motohiroyamagishi/Downloads/"/>
    </mc:Choice>
  </mc:AlternateContent>
  <xr:revisionPtr revIDLastSave="0" documentId="13_ncr:1_{D880474D-FC63-7949-9E00-46A6EED39E89}" xr6:coauthVersionLast="46" xr6:coauthVersionMax="46" xr10:uidLastSave="{00000000-0000-0000-0000-000000000000}"/>
  <bookViews>
    <workbookView xWindow="0" yWindow="0" windowWidth="28800" windowHeight="18000" tabRatio="364" xr2:uid="{00000000-000D-0000-FFFF-FFFF00000000}"/>
  </bookViews>
  <sheets>
    <sheet name="スキルシート" sheetId="2" r:id="rId1"/>
  </sheets>
  <definedNames>
    <definedName name="_xlnm.Print_Area" localSheetId="0">スキルシート!$B$1:$AW$25,スキルシート!$B$26:$CE$40</definedName>
    <definedName name="_xlnm.Print_Titles" localSheetId="0">スキルシート!$B:$O,スキルシート!$26:$28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5" i="2" l="1"/>
  <c r="T33" i="2" l="1"/>
  <c r="T29" i="2" l="1"/>
  <c r="T31" i="2"/>
  <c r="T32" i="2"/>
  <c r="T38" i="2" l="1"/>
  <c r="AR2" i="2" l="1"/>
  <c r="AV19" i="2"/>
  <c r="AT19" i="2"/>
  <c r="Z19" i="2"/>
  <c r="AR19" i="2"/>
  <c r="AO19" i="2"/>
  <c r="AL19" i="2"/>
  <c r="AI19" i="2"/>
  <c r="AF19" i="2"/>
  <c r="AC19" i="2"/>
  <c r="W19" i="2"/>
  <c r="T19" i="2"/>
  <c r="Q19" i="2"/>
  <c r="N19" i="2"/>
  <c r="K19" i="2"/>
  <c r="H19" i="2"/>
  <c r="F19" i="2"/>
  <c r="B29" i="2"/>
  <c r="B30" i="2"/>
  <c r="T30" i="2" l="1"/>
  <c r="T34" i="2"/>
  <c r="AB2" i="2"/>
  <c r="T39" i="2" l="1"/>
  <c r="AJ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宮下　直樹</author>
  </authors>
  <commentList>
    <comment ref="AM1" authorId="0" shapeId="0" xr:uid="{00000000-0006-0000-0000-000001000000}">
      <text>
        <r>
          <rPr>
            <b/>
            <sz val="9"/>
            <color indexed="81"/>
            <rFont val="ＭＳ Ｐゴシック"/>
            <family val="3"/>
            <charset val="128"/>
          </rPr>
          <t>社員番号を記入</t>
        </r>
      </text>
    </comment>
    <comment ref="T2" authorId="0" shapeId="0" xr:uid="{00000000-0006-0000-0000-000002000000}">
      <text>
        <r>
          <rPr>
            <b/>
            <sz val="9"/>
            <color indexed="81"/>
            <rFont val="ＭＳ Ｐゴシック"/>
            <family val="3"/>
            <charset val="128"/>
          </rPr>
          <t>YYYY/MM/DD形式で記入</t>
        </r>
      </text>
    </comment>
    <comment ref="AB2" authorId="0" shapeId="0" xr:uid="{00000000-0006-0000-0000-000003000000}">
      <text>
        <r>
          <rPr>
            <b/>
            <sz val="9"/>
            <color indexed="81"/>
            <rFont val="ＭＳ Ｐゴシック"/>
            <family val="3"/>
            <charset val="128"/>
          </rPr>
          <t>自動計算</t>
        </r>
      </text>
    </comment>
    <comment ref="AJ2" authorId="0" shapeId="0" xr:uid="{00000000-0006-0000-0000-000004000000}">
      <text>
        <r>
          <rPr>
            <b/>
            <sz val="9"/>
            <color indexed="81"/>
            <rFont val="ＭＳ Ｐゴシック"/>
            <family val="3"/>
            <charset val="128"/>
          </rPr>
          <t>自動計算</t>
        </r>
      </text>
    </comment>
    <comment ref="AR2" authorId="0" shapeId="0" xr:uid="{00000000-0006-0000-0000-000005000000}">
      <text>
        <r>
          <rPr>
            <b/>
            <sz val="9"/>
            <color rgb="FF000000"/>
            <rFont val="ＭＳ Ｐゴシック"/>
            <family val="2"/>
            <charset val="128"/>
          </rPr>
          <t>システム日付</t>
        </r>
        <r>
          <rPr>
            <b/>
            <sz val="9"/>
            <color rgb="FF000000"/>
            <rFont val="ＭＳ Ｐゴシック"/>
            <family val="2"/>
            <charset val="128"/>
          </rPr>
          <t xml:space="preserve">
</t>
        </r>
        <r>
          <rPr>
            <b/>
            <sz val="9"/>
            <color rgb="FF000000"/>
            <rFont val="ＭＳ Ｐゴシック"/>
            <family val="2"/>
            <charset val="128"/>
          </rPr>
          <t>自動記入</t>
        </r>
      </text>
    </comment>
    <comment ref="T39" authorId="0" shapeId="0" xr:uid="{00000000-0006-0000-0000-000006000000}">
      <text>
        <r>
          <rPr>
            <b/>
            <sz val="9"/>
            <color indexed="81"/>
            <rFont val="ＭＳ Ｐゴシック"/>
            <family val="3"/>
            <charset val="128"/>
          </rPr>
          <t>自動計算</t>
        </r>
      </text>
    </comment>
  </commentList>
</comments>
</file>

<file path=xl/sharedStrings.xml><?xml version="1.0" encoding="utf-8"?>
<sst xmlns="http://schemas.openxmlformats.org/spreadsheetml/2006/main" count="263" uniqueCount="228">
  <si>
    <t>調
査
 ・
分
析</t>
  </si>
  <si>
    <t>ｹ月</t>
    <phoneticPr fontId="1"/>
  </si>
  <si>
    <t>番号</t>
    <rPh sb="0" eb="2">
      <t>バンゴウ</t>
    </rPh>
    <phoneticPr fontId="1"/>
  </si>
  <si>
    <t>　　　作 業 期 間</t>
    <rPh sb="3" eb="4">
      <t>サク</t>
    </rPh>
    <rPh sb="5" eb="6">
      <t>ギョウ</t>
    </rPh>
    <rPh sb="7" eb="8">
      <t>キ</t>
    </rPh>
    <rPh sb="9" eb="10">
      <t>アイダ</t>
    </rPh>
    <phoneticPr fontId="1"/>
  </si>
  <si>
    <t>男</t>
    <phoneticPr fontId="1"/>
  </si>
  <si>
    <t>年齢</t>
    <rPh sb="0" eb="2">
      <t>ネンレイ</t>
    </rPh>
    <phoneticPr fontId="1"/>
  </si>
  <si>
    <t>経験年数</t>
    <rPh sb="0" eb="2">
      <t>ケイケン</t>
    </rPh>
    <rPh sb="2" eb="4">
      <t>ネンスウ</t>
    </rPh>
    <phoneticPr fontId="1"/>
  </si>
  <si>
    <t>作成年月日</t>
    <phoneticPr fontId="1"/>
  </si>
  <si>
    <t>卒業年月</t>
    <rPh sb="0" eb="2">
      <t>ソツギョウ</t>
    </rPh>
    <phoneticPr fontId="1"/>
  </si>
  <si>
    <t>現住所</t>
    <phoneticPr fontId="1"/>
  </si>
  <si>
    <t>学　歴</t>
    <phoneticPr fontId="1"/>
  </si>
  <si>
    <t>最寄駅</t>
    <phoneticPr fontId="1"/>
  </si>
  <si>
    <t>稼動開始
可能日</t>
    <rPh sb="0" eb="2">
      <t>カドウ</t>
    </rPh>
    <rPh sb="2" eb="4">
      <t>カイシ</t>
    </rPh>
    <rPh sb="5" eb="7">
      <t>カノウ</t>
    </rPh>
    <rPh sb="7" eb="8">
      <t>ビ</t>
    </rPh>
    <phoneticPr fontId="1"/>
  </si>
  <si>
    <t>特記</t>
    <rPh sb="0" eb="2">
      <t>トッキ</t>
    </rPh>
    <phoneticPr fontId="1"/>
  </si>
  <si>
    <t>資　格</t>
    <phoneticPr fontId="1"/>
  </si>
  <si>
    <r>
      <t xml:space="preserve">位置
</t>
    </r>
    <r>
      <rPr>
        <b/>
        <sz val="6"/>
        <color indexed="10"/>
        <rFont val="ＭＳ Ｐ明朝"/>
        <family val="1"/>
        <charset val="128"/>
      </rPr>
      <t>注1</t>
    </r>
    <rPh sb="0" eb="2">
      <t>イチ</t>
    </rPh>
    <rPh sb="3" eb="4">
      <t>チュウ</t>
    </rPh>
    <phoneticPr fontId="9"/>
  </si>
  <si>
    <t>ｺ
ﾝ
ｻ
ﾙ</t>
    <phoneticPr fontId="1"/>
  </si>
  <si>
    <t>基
本
設
計
UI</t>
    <phoneticPr fontId="1"/>
  </si>
  <si>
    <t>詳
細
設
計
SS</t>
    <phoneticPr fontId="1"/>
  </si>
  <si>
    <t>ﾌﾟﾛ
ｸﾞﾗﾑ  
設
計
PS</t>
    <phoneticPr fontId="1"/>
  </si>
  <si>
    <t>ﾌﾟﾛ
ｸﾞﾗ
ﾐﾝｸﾞ
PG</t>
    <phoneticPr fontId="7"/>
  </si>
  <si>
    <t>単
体
ﾃｽﾄ
PT</t>
    <phoneticPr fontId="7"/>
  </si>
  <si>
    <t>結
合
ﾃｽﾄ
IT</t>
    <phoneticPr fontId="7"/>
  </si>
  <si>
    <t>総
合
ﾃｽﾄ
ST</t>
    <phoneticPr fontId="7"/>
  </si>
  <si>
    <t>本
番
対
応
OT</t>
    <phoneticPr fontId="1"/>
  </si>
  <si>
    <t>ﾕｰ
ｻﾞｰ
支
援
ME</t>
    <rPh sb="7" eb="8">
      <t xml:space="preserve">
</t>
    </rPh>
    <phoneticPr fontId="1"/>
  </si>
  <si>
    <t>ｵﾍﾟ
ﾚ-
ｼｮﾝ
OP</t>
    <phoneticPr fontId="1"/>
  </si>
  <si>
    <t>ＯＳ</t>
    <phoneticPr fontId="16"/>
  </si>
  <si>
    <t>言語</t>
    <rPh sb="0" eb="2">
      <t>ゲンゴ</t>
    </rPh>
    <phoneticPr fontId="16"/>
  </si>
  <si>
    <t>CSS</t>
    <phoneticPr fontId="16"/>
  </si>
  <si>
    <t>ＤＢ</t>
    <phoneticPr fontId="16"/>
  </si>
  <si>
    <t>Sybase</t>
    <phoneticPr fontId="16"/>
  </si>
  <si>
    <t>PostgreSQL</t>
    <phoneticPr fontId="16"/>
  </si>
  <si>
    <t>帳票</t>
    <rPh sb="0" eb="2">
      <t>チョウヒョウ</t>
    </rPh>
    <phoneticPr fontId="16"/>
  </si>
  <si>
    <t>その他</t>
    <rPh sb="2" eb="3">
      <t>タ</t>
    </rPh>
    <phoneticPr fontId="16"/>
  </si>
  <si>
    <t>DB2</t>
    <phoneticPr fontId="16"/>
  </si>
  <si>
    <t>工程</t>
    <rPh sb="0" eb="2">
      <t>コウテイ</t>
    </rPh>
    <phoneticPr fontId="1"/>
  </si>
  <si>
    <t>基本設計
UI</t>
    <phoneticPr fontId="1"/>
  </si>
  <si>
    <t>詳細設計
SS</t>
    <phoneticPr fontId="1"/>
  </si>
  <si>
    <t>ﾌﾟﾛｸﾞﾗﾐﾝｸﾞ
PG</t>
    <phoneticPr fontId="1"/>
  </si>
  <si>
    <t>単体ﾃｽﾄ
PT</t>
    <phoneticPr fontId="1"/>
  </si>
  <si>
    <t>結合ﾃｽﾄ
IT</t>
    <phoneticPr fontId="1"/>
  </si>
  <si>
    <t>総合ﾃｽﾄ
ST</t>
    <phoneticPr fontId="1"/>
  </si>
  <si>
    <t>ﾕｰｻﾞｰ支援
ME</t>
    <rPh sb="5" eb="6">
      <t xml:space="preserve">
</t>
    </rPh>
    <phoneticPr fontId="1"/>
  </si>
  <si>
    <t>ｼｽﾃﾑ保守
ME</t>
    <phoneticPr fontId="1"/>
  </si>
  <si>
    <t>ｵﾍﾟﾚ-ｼｮﾝ
OP</t>
    <phoneticPr fontId="1"/>
  </si>
  <si>
    <t>ｺﾝｻﾙ</t>
    <phoneticPr fontId="1"/>
  </si>
  <si>
    <t>本番対応
OT</t>
    <phoneticPr fontId="1"/>
  </si>
  <si>
    <t>調査・
分析</t>
    <phoneticPr fontId="1"/>
  </si>
  <si>
    <t>●：作業主体者　▲：支援・補助</t>
  </si>
  <si>
    <t>得意業務</t>
    <rPh sb="0" eb="2">
      <t>トクイ</t>
    </rPh>
    <rPh sb="2" eb="4">
      <t>ギョウム</t>
    </rPh>
    <phoneticPr fontId="1"/>
  </si>
  <si>
    <t>得意業種</t>
    <rPh sb="0" eb="2">
      <t>トクイ</t>
    </rPh>
    <rPh sb="2" eb="4">
      <t>ギョウシュ</t>
    </rPh>
    <phoneticPr fontId="1"/>
  </si>
  <si>
    <t>【技術経験】</t>
    <rPh sb="1" eb="3">
      <t>ギジュツ</t>
    </rPh>
    <rPh sb="3" eb="5">
      <t>ケイケン</t>
    </rPh>
    <phoneticPr fontId="16"/>
  </si>
  <si>
    <t>【対応工程】</t>
    <rPh sb="1" eb="3">
      <t>タイオウ</t>
    </rPh>
    <rPh sb="3" eb="5">
      <t>コウテイ</t>
    </rPh>
    <phoneticPr fontId="1"/>
  </si>
  <si>
    <t>◎：実務経験１年以上 ／ ○：実務経験有り ／ △：知識有り</t>
    <phoneticPr fontId="1"/>
  </si>
  <si>
    <r>
      <t xml:space="preserve">位置
</t>
    </r>
    <r>
      <rPr>
        <sz val="9"/>
        <color indexed="10"/>
        <rFont val="ＭＳ 明朝"/>
        <family val="1"/>
        <charset val="128"/>
      </rPr>
      <t>注1</t>
    </r>
    <rPh sb="0" eb="2">
      <t>イチ</t>
    </rPh>
    <rPh sb="3" eb="4">
      <t>チュウ</t>
    </rPh>
    <phoneticPr fontId="9"/>
  </si>
  <si>
    <r>
      <t xml:space="preserve">人数
</t>
    </r>
    <r>
      <rPr>
        <sz val="9"/>
        <color indexed="10"/>
        <rFont val="ＭＳ Ｐ明朝"/>
        <family val="1"/>
        <charset val="128"/>
      </rPr>
      <t>注2</t>
    </r>
    <phoneticPr fontId="1"/>
  </si>
  <si>
    <t>要件定義
RD</t>
    <rPh sb="0" eb="1">
      <t>ヨウ</t>
    </rPh>
    <rPh sb="1" eb="2">
      <t>ケン</t>
    </rPh>
    <rPh sb="2" eb="3">
      <t>サダム</t>
    </rPh>
    <rPh sb="3" eb="4">
      <t>ギ</t>
    </rPh>
    <phoneticPr fontId="1"/>
  </si>
  <si>
    <t>要
件
定
義
RD</t>
    <rPh sb="0" eb="1">
      <t>ヨウ</t>
    </rPh>
    <rPh sb="2" eb="3">
      <t>ケン</t>
    </rPh>
    <rPh sb="4" eb="5">
      <t>サダム</t>
    </rPh>
    <rPh sb="6" eb="7">
      <t>ギ</t>
    </rPh>
    <phoneticPr fontId="1"/>
  </si>
  <si>
    <t>●</t>
  </si>
  <si>
    <t>言語/スキル</t>
    <rPh sb="0" eb="2">
      <t>ゲンゴ</t>
    </rPh>
    <phoneticPr fontId="1"/>
  </si>
  <si>
    <t>特記事項
（OS・ツール等）</t>
    <rPh sb="0" eb="2">
      <t>トッキ</t>
    </rPh>
    <rPh sb="2" eb="4">
      <t>ジコウ</t>
    </rPh>
    <rPh sb="12" eb="13">
      <t>ナド</t>
    </rPh>
    <phoneticPr fontId="1"/>
  </si>
  <si>
    <t>ふりがな</t>
    <phoneticPr fontId="1"/>
  </si>
  <si>
    <t>氏　名</t>
    <phoneticPr fontId="1"/>
  </si>
  <si>
    <t>生年月日</t>
    <phoneticPr fontId="1"/>
  </si>
  <si>
    <t>ﾌﾟﾛｸﾞﾗﾐﾝｸﾞ設計 PS</t>
    <phoneticPr fontId="1"/>
  </si>
  <si>
    <t>Windows</t>
    <phoneticPr fontId="16"/>
  </si>
  <si>
    <t>Win Server</t>
    <phoneticPr fontId="16"/>
  </si>
  <si>
    <t>C</t>
    <phoneticPr fontId="16"/>
  </si>
  <si>
    <t>C++</t>
    <phoneticPr fontId="16"/>
  </si>
  <si>
    <t>Oracle</t>
    <phoneticPr fontId="16"/>
  </si>
  <si>
    <t>SQLServer</t>
    <phoneticPr fontId="16"/>
  </si>
  <si>
    <t>WebSphere</t>
    <phoneticPr fontId="16"/>
  </si>
  <si>
    <t>Weblogic</t>
    <phoneticPr fontId="16"/>
  </si>
  <si>
    <t>Interstage</t>
    <phoneticPr fontId="16"/>
  </si>
  <si>
    <t>iOS</t>
    <phoneticPr fontId="1"/>
  </si>
  <si>
    <t>Android</t>
    <phoneticPr fontId="1"/>
  </si>
  <si>
    <t>Mac OS</t>
    <phoneticPr fontId="1"/>
  </si>
  <si>
    <t>Struts</t>
    <phoneticPr fontId="16"/>
  </si>
  <si>
    <t>COBOL</t>
    <phoneticPr fontId="1"/>
  </si>
  <si>
    <t>Access</t>
    <phoneticPr fontId="1"/>
  </si>
  <si>
    <t>Symfoware</t>
    <phoneticPr fontId="16"/>
  </si>
  <si>
    <t>MySQL</t>
    <phoneticPr fontId="1"/>
  </si>
  <si>
    <t>List Creator</t>
    <phoneticPr fontId="16"/>
  </si>
  <si>
    <t>Systemwalker</t>
    <phoneticPr fontId="1"/>
  </si>
  <si>
    <t>JP1</t>
    <phoneticPr fontId="1"/>
  </si>
  <si>
    <t>INTARFRM</t>
    <phoneticPr fontId="1"/>
  </si>
  <si>
    <t>QuiQpro</t>
    <phoneticPr fontId="1"/>
  </si>
  <si>
    <t>Tivoli</t>
    <phoneticPr fontId="1"/>
  </si>
  <si>
    <t>WACs</t>
    <phoneticPr fontId="16"/>
  </si>
  <si>
    <t>HTML</t>
    <phoneticPr fontId="1"/>
  </si>
  <si>
    <t>Ajax</t>
    <phoneticPr fontId="16"/>
  </si>
  <si>
    <t>Ruby</t>
    <phoneticPr fontId="1"/>
  </si>
  <si>
    <t>ASP</t>
    <phoneticPr fontId="1"/>
  </si>
  <si>
    <t>ASP.NET</t>
    <phoneticPr fontId="1"/>
  </si>
  <si>
    <t>VBScript</t>
    <phoneticPr fontId="1"/>
  </si>
  <si>
    <t>VBA</t>
    <phoneticPr fontId="1"/>
  </si>
  <si>
    <t>VB.NET</t>
    <phoneticPr fontId="1"/>
  </si>
  <si>
    <t>VB</t>
    <phoneticPr fontId="1"/>
  </si>
  <si>
    <t>UNIX Shell</t>
    <phoneticPr fontId="1"/>
  </si>
  <si>
    <t>DataStage</t>
    <phoneticPr fontId="1"/>
  </si>
  <si>
    <t>SVF</t>
    <phoneticPr fontId="1"/>
  </si>
  <si>
    <t>ExcelCreator</t>
    <phoneticPr fontId="1"/>
  </si>
  <si>
    <t>ＢＩ</t>
    <phoneticPr fontId="16"/>
  </si>
  <si>
    <t>Business Objects</t>
    <phoneticPr fontId="16"/>
  </si>
  <si>
    <t>DataSpider</t>
    <phoneticPr fontId="16"/>
  </si>
  <si>
    <t>Apache</t>
    <phoneticPr fontId="1"/>
  </si>
  <si>
    <t>Tomcat</t>
    <phoneticPr fontId="1"/>
  </si>
  <si>
    <t>Cosminexus</t>
    <phoneticPr fontId="1"/>
  </si>
  <si>
    <t>サーバ</t>
    <phoneticPr fontId="16"/>
  </si>
  <si>
    <t>LotusNotes</t>
    <phoneticPr fontId="1"/>
  </si>
  <si>
    <t>SAP</t>
    <phoneticPr fontId="1"/>
  </si>
  <si>
    <t>Seasar2</t>
    <phoneticPr fontId="16"/>
  </si>
  <si>
    <t>DB/関連技術</t>
    <rPh sb="3" eb="5">
      <t>カンレン</t>
    </rPh>
    <rPh sb="5" eb="7">
      <t>ギジュツ</t>
    </rPh>
    <phoneticPr fontId="1"/>
  </si>
  <si>
    <t>A-AUTO</t>
    <phoneticPr fontId="1"/>
  </si>
  <si>
    <t>合計</t>
    <rPh sb="0" eb="2">
      <t>ゴウケイ</t>
    </rPh>
    <phoneticPr fontId="13"/>
  </si>
  <si>
    <t>プ　ロ　ジ　ェ　ク　ト　名</t>
    <rPh sb="12" eb="13">
      <t>メイ</t>
    </rPh>
    <phoneticPr fontId="1"/>
  </si>
  <si>
    <t>シ　ス　テ　ム　概　要　/　プ　ロ　ジ　ェ　ク　ト　内　容</t>
    <rPh sb="8" eb="9">
      <t>オオムネ</t>
    </rPh>
    <rPh sb="10" eb="11">
      <t>ヨウ</t>
    </rPh>
    <rPh sb="26" eb="27">
      <t>ナイ</t>
    </rPh>
    <rPh sb="28" eb="29">
      <t>カタチ</t>
    </rPh>
    <phoneticPr fontId="13"/>
  </si>
  <si>
    <t>担　当　業　務　／　プ　ロ　ジ　ェ　ク　ト　で　の　役　割</t>
    <rPh sb="0" eb="1">
      <t>タン</t>
    </rPh>
    <rPh sb="2" eb="3">
      <t>トウ</t>
    </rPh>
    <rPh sb="4" eb="5">
      <t>ギョウ</t>
    </rPh>
    <rPh sb="6" eb="7">
      <t>ツトム</t>
    </rPh>
    <rPh sb="26" eb="27">
      <t>エキ</t>
    </rPh>
    <rPh sb="28" eb="29">
      <t>ワリ</t>
    </rPh>
    <phoneticPr fontId="13"/>
  </si>
  <si>
    <r>
      <t xml:space="preserve">人数
</t>
    </r>
    <r>
      <rPr>
        <b/>
        <sz val="6"/>
        <color indexed="10"/>
        <rFont val="ＭＳ Ｐ明朝"/>
        <family val="1"/>
        <charset val="128"/>
      </rPr>
      <t>注2</t>
    </r>
    <phoneticPr fontId="1"/>
  </si>
  <si>
    <t>性別</t>
    <phoneticPr fontId="1"/>
  </si>
  <si>
    <t>Crystal Reports</t>
    <phoneticPr fontId="16"/>
  </si>
  <si>
    <t>注1   経験プロジェクトでの最上位置を番号で記入　（１．プロジェクトマネージャー　２.リーダー　３．上級ＳＥ　 ４．ＳＥ　５．上級ＰＧ　６．ＰＧ　７．オペレーター　８．保守関係）
注2   自社社員の参加人数ではなく、参画したプロジェクト全体の人数を記入　（人数については正確な数値でなくても構わない）</t>
    <rPh sb="96" eb="98">
      <t>ジシャ</t>
    </rPh>
    <rPh sb="98" eb="100">
      <t>シャイン</t>
    </rPh>
    <rPh sb="101" eb="103">
      <t>サンカ</t>
    </rPh>
    <rPh sb="103" eb="105">
      <t>ニンズウ</t>
    </rPh>
    <rPh sb="110" eb="112">
      <t>サンカク</t>
    </rPh>
    <rPh sb="120" eb="122">
      <t>ゼンタイ</t>
    </rPh>
    <rPh sb="123" eb="125">
      <t>ニンズウ</t>
    </rPh>
    <rPh sb="126" eb="128">
      <t>キニュウ</t>
    </rPh>
    <rPh sb="130" eb="132">
      <t>ニンズウ</t>
    </rPh>
    <rPh sb="137" eb="139">
      <t>セイカク</t>
    </rPh>
    <rPh sb="140" eb="142">
      <t>スウチ</t>
    </rPh>
    <rPh sb="147" eb="148">
      <t>カマ</t>
    </rPh>
    <phoneticPr fontId="1"/>
  </si>
  <si>
    <t>注1   経験プロジェクトでの最上位置を番号で記入　（１．プロジェクトマネージャー　２.リーダー　３．上級ＳＥ　 ４．ＳＥ　５．上級ＰＧ　６．ＰＧ　７．オペレーター　８．保守関係）
注2   自社社員の参加人数ではなく、参画したプロジェクト全体の人数を記入　（人数については正確な数値でなくても構わない）</t>
    <rPh sb="5" eb="7">
      <t>ケイケン</t>
    </rPh>
    <rPh sb="15" eb="18">
      <t>サイジョウイ</t>
    </rPh>
    <phoneticPr fontId="1"/>
  </si>
  <si>
    <t>FINALUNA</t>
    <phoneticPr fontId="1"/>
  </si>
  <si>
    <t>TERASOLUNA</t>
    <phoneticPr fontId="16"/>
  </si>
  <si>
    <t>Spring</t>
    <phoneticPr fontId="16"/>
  </si>
  <si>
    <t>Java SE</t>
    <phoneticPr fontId="16"/>
  </si>
  <si>
    <t>PL/SQL</t>
  </si>
  <si>
    <t>C#</t>
    <phoneticPr fontId="1"/>
  </si>
  <si>
    <t>Pro*C</t>
    <phoneticPr fontId="13"/>
  </si>
  <si>
    <t>VC++</t>
    <phoneticPr fontId="13"/>
  </si>
  <si>
    <t>Java EE</t>
    <phoneticPr fontId="1"/>
  </si>
  <si>
    <t>EJB</t>
    <phoneticPr fontId="13"/>
  </si>
  <si>
    <t>Swing</t>
    <phoneticPr fontId="16"/>
  </si>
  <si>
    <t>Java ME</t>
    <phoneticPr fontId="13"/>
  </si>
  <si>
    <t>Hibernate</t>
    <phoneticPr fontId="1"/>
  </si>
  <si>
    <t>intra-mart</t>
    <phoneticPr fontId="13"/>
  </si>
  <si>
    <t>JSP</t>
    <phoneticPr fontId="16"/>
  </si>
  <si>
    <t>JavaScript</t>
    <phoneticPr fontId="16"/>
  </si>
  <si>
    <t>XML</t>
    <phoneticPr fontId="13"/>
  </si>
  <si>
    <t>Flex</t>
    <phoneticPr fontId="16"/>
  </si>
  <si>
    <t>Flash</t>
    <phoneticPr fontId="16"/>
  </si>
  <si>
    <t>SilverLight</t>
    <phoneticPr fontId="13"/>
  </si>
  <si>
    <t>Perl</t>
    <phoneticPr fontId="1"/>
  </si>
  <si>
    <t>PowerCenter</t>
    <phoneticPr fontId="1"/>
  </si>
  <si>
    <t>Linux</t>
    <phoneticPr fontId="1"/>
  </si>
  <si>
    <t>UNIX</t>
    <phoneticPr fontId="13"/>
  </si>
  <si>
    <t>EBS</t>
    <phoneticPr fontId="1"/>
  </si>
  <si>
    <t>GLOVIA</t>
    <phoneticPr fontId="1"/>
  </si>
  <si>
    <t>汎用機</t>
    <rPh sb="0" eb="2">
      <t>ハンヨウ</t>
    </rPh>
    <rPh sb="2" eb="3">
      <t>キ</t>
    </rPh>
    <phoneticPr fontId="16"/>
  </si>
  <si>
    <t>ITron</t>
    <phoneticPr fontId="1"/>
  </si>
  <si>
    <t>Ruby on Rails</t>
    <phoneticPr fontId="16"/>
  </si>
  <si>
    <t>Symfony</t>
    <phoneticPr fontId="1"/>
  </si>
  <si>
    <t>CakePHP</t>
    <phoneticPr fontId="16"/>
  </si>
  <si>
    <t>Zend
Framework</t>
    <phoneticPr fontId="1"/>
  </si>
  <si>
    <t>PHP</t>
    <phoneticPr fontId="1"/>
  </si>
  <si>
    <t>Jquery</t>
    <phoneticPr fontId="13"/>
  </si>
  <si>
    <t>業種/業界</t>
    <rPh sb="0" eb="2">
      <t>ギョウシュ</t>
    </rPh>
    <rPh sb="3" eb="5">
      <t>ギョウカイ</t>
    </rPh>
    <phoneticPr fontId="13"/>
  </si>
  <si>
    <t>山岸　宗寛</t>
    <phoneticPr fontId="1"/>
  </si>
  <si>
    <t>やまぎし　もとひろ</t>
    <phoneticPr fontId="1"/>
  </si>
  <si>
    <t>武蔵野調理師専門学校</t>
    <rPh sb="0" eb="3">
      <t>ムサシノ</t>
    </rPh>
    <rPh sb="3" eb="6">
      <t>チョウリシ</t>
    </rPh>
    <rPh sb="6" eb="8">
      <t>センモン</t>
    </rPh>
    <rPh sb="8" eb="10">
      <t>ガッコウ</t>
    </rPh>
    <phoneticPr fontId="1"/>
  </si>
  <si>
    <t>Oracle Java Bronze SE 7/8</t>
    <phoneticPr fontId="1"/>
  </si>
  <si>
    <t>△</t>
    <phoneticPr fontId="13"/>
  </si>
  <si>
    <t>ホテル（調理師）、老人ホーム（介護士）</t>
    <rPh sb="4" eb="7">
      <t>チョウリシ</t>
    </rPh>
    <rPh sb="9" eb="11">
      <t>ロウジン</t>
    </rPh>
    <rPh sb="15" eb="18">
      <t>カイゴシ</t>
    </rPh>
    <phoneticPr fontId="13"/>
  </si>
  <si>
    <t>社内システムのテクニカルサポート</t>
    <phoneticPr fontId="13"/>
  </si>
  <si>
    <t>建設業</t>
    <rPh sb="0" eb="3">
      <t>ケンセツギョウ</t>
    </rPh>
    <phoneticPr fontId="13"/>
  </si>
  <si>
    <t>Windows,Excel</t>
    <phoneticPr fontId="13"/>
  </si>
  <si>
    <t>ｼｽ
ﾃﾑ
保
守
ME</t>
    <phoneticPr fontId="1"/>
  </si>
  <si>
    <t>Java研修（外部研修）</t>
    <rPh sb="4" eb="6">
      <t>ケンシュウ</t>
    </rPh>
    <rPh sb="7" eb="9">
      <t>ガイブ</t>
    </rPh>
    <rPh sb="9" eb="11">
      <t>ケンシュウ</t>
    </rPh>
    <phoneticPr fontId="13"/>
  </si>
  <si>
    <t>研修</t>
    <rPh sb="0" eb="2">
      <t>ケンシュウ</t>
    </rPh>
    <phoneticPr fontId="13"/>
  </si>
  <si>
    <t>会計の情報や、施工情報を社内システムへ、適応できるよう、Ecxelなどを用いて、加工し、社内システムに入力する。</t>
    <rPh sb="0" eb="2">
      <t>カイケイ</t>
    </rPh>
    <rPh sb="3" eb="5">
      <t>ジョウホウ</t>
    </rPh>
    <rPh sb="7" eb="9">
      <t>セコウ</t>
    </rPh>
    <rPh sb="9" eb="11">
      <t>ジョウホウ</t>
    </rPh>
    <rPh sb="12" eb="14">
      <t>シャナイ</t>
    </rPh>
    <rPh sb="20" eb="22">
      <t>テキオウ</t>
    </rPh>
    <rPh sb="36" eb="37">
      <t>モチ</t>
    </rPh>
    <rPh sb="40" eb="42">
      <t>カコウ</t>
    </rPh>
    <rPh sb="44" eb="46">
      <t>シャナイ</t>
    </rPh>
    <rPh sb="51" eb="53">
      <t>ニュウリョク</t>
    </rPh>
    <phoneticPr fontId="13"/>
  </si>
  <si>
    <t>施工の材料費や、会計のデータ入力。</t>
    <phoneticPr fontId="13"/>
  </si>
  <si>
    <t>Windows,
Eclipse
Tomcat</t>
  </si>
  <si>
    <t>Oracle</t>
    <phoneticPr fontId="13"/>
  </si>
  <si>
    <t>介護士</t>
    <rPh sb="0" eb="3">
      <t>カイゴシ</t>
    </rPh>
    <phoneticPr fontId="13"/>
  </si>
  <si>
    <t>調理師</t>
    <rPh sb="0" eb="3">
      <t>チョウリシ</t>
    </rPh>
    <phoneticPr fontId="13"/>
  </si>
  <si>
    <t>ホテル</t>
    <phoneticPr fontId="13"/>
  </si>
  <si>
    <t>福祉</t>
    <rPh sb="0" eb="2">
      <t>フクシ</t>
    </rPh>
    <phoneticPr fontId="13"/>
  </si>
  <si>
    <t>大手ホテル内のレストラン勤務</t>
    <rPh sb="0" eb="2">
      <t>オオテ</t>
    </rPh>
    <rPh sb="5" eb="6">
      <t>ナイ</t>
    </rPh>
    <rPh sb="12" eb="14">
      <t>キンム</t>
    </rPh>
    <phoneticPr fontId="13"/>
  </si>
  <si>
    <t>老人ホーム勤務</t>
    <rPh sb="0" eb="2">
      <t>ロウジン</t>
    </rPh>
    <rPh sb="5" eb="7">
      <t>キンム</t>
    </rPh>
    <phoneticPr fontId="13"/>
  </si>
  <si>
    <t xml:space="preserve">JAVAプログラミング研修  
・Javaを中心としたHTML/CSS、JavaScript、SQL、サーブレット/JSP、Springの座学及び、確認テスト、開発演習
●Java
条件分岐、ループ処理などの基礎文法やカプセル化、継承、ポリモーフィズムなどのオブジェクト指向、例外処理。
●HTML/CSS、JavaScript
基本的なタグの使い方や、スタイルシートの使い方
●SQL
テーブルのカラム、レコードや、テーブルの作成、ユーザー権限、CRUD操作、集約、結合、並び替えなどの基本操作の学習及び、JDBCを用いたJavaからのテーブル操作。
●サーブレット/JSP
リクエスト、レスポンスや様々なリクエストパラメーターの取得、フォワード、インクルード、リダイレクトなどの画面遷移の方法、JavaBeans、DAOなどでのデータや、処理の管理。スコープとリクエスト属性でページ間でのデータの保存の仕組み。
●Spring
パラメーターの取得、フォーム処理、セッション管理やエンティティ、レポジトリーを利用したデータの保存や、CRUD処理。JPQLを利用した、よりSQLに近い、CRUD処理やThymeleafなどのテンプレートエンジンを利用したモデル、ビュー間の値の受け渡し。
●ECサイトの改修
計3ヶ月の内の最後の1ヶ月間は1チーム6名のチームを編成し、ECサイトの改修の開発演習を実施しました。担当した機能は、データベースより情報を取得し、画面に表示させる機能や、ログイン機能、ページ間でデータを保持しつつ商品の注文確認画面の表示など担当しました。他にも、スケジュールの作成や、単体テスト、結合テストなど実施しました。
</t>
    <phoneticPr fontId="7"/>
  </si>
  <si>
    <t>研修にて以下を習得
・カプセル化、継承、ポリモーフィズムなどのオブジェクト指向、例外処理
・サーブレット/JSPとは
・Javaとデータベースの連携
・JavaBeansとDAO
・セッション
・MVCモデル
・SQLの基本
・SpringでのCRUD操作、依存性の注入、アスペクト指向</t>
    <phoneticPr fontId="13"/>
  </si>
  <si>
    <t>Java, Servlet,
JSP, HTML/CSS,
JavaScript,Spring</t>
    <phoneticPr fontId="13"/>
  </si>
  <si>
    <t>商品券管理システム
敷金管理システム</t>
    <phoneticPr fontId="13"/>
  </si>
  <si>
    <t>小売業</t>
    <rPh sb="0" eb="3">
      <t>コウリギョウ</t>
    </rPh>
    <phoneticPr fontId="13"/>
  </si>
  <si>
    <t>Oracle</t>
    <phoneticPr fontId="13"/>
  </si>
  <si>
    <t>Java, Servlet,
JSP, HTML/CSS,
JavaScript,JSF,
PL/SQL</t>
    <phoneticPr fontId="13"/>
  </si>
  <si>
    <t>Windows,
Eclipse
Tomcat,Object Browser、
Excel</t>
    <phoneticPr fontId="13"/>
  </si>
  <si>
    <t>▲</t>
    <phoneticPr fontId="13"/>
  </si>
  <si>
    <t>●</t>
    <phoneticPr fontId="13"/>
  </si>
  <si>
    <t>●</t>
    <phoneticPr fontId="13"/>
  </si>
  <si>
    <t>商品券管理システムの構築
ログインユーザに紐づいた店の商品券管理番号の
商品券の発行依頼、発送、到着などの運送状況の登録更新。
登録された商品券の消し込み機能や、商品券の自動補充機能。
入力された商品券の値の入力チェック。
敷金管理システム
管理画面の賃貸契約期間に対応した解約禁止期間の登録の入力項目の追加修正。</t>
    <phoneticPr fontId="13"/>
  </si>
  <si>
    <t>ログインユーザに紐づいた店の商品券管理番号の商品券の発送と到着の登録画面、2つ画面と敷金管理画面の敷金の詳細な登録画面の解約禁止期間の一項目の追加修正を担当。
DBへの各カラムへの更新や、画面へ入力された値の入力チェック。
商品券番号のCD計算など。</t>
    <phoneticPr fontId="13"/>
  </si>
  <si>
    <t>　　管理番号　：　020</t>
    <rPh sb="2" eb="4">
      <t>カンリ</t>
    </rPh>
    <rPh sb="4" eb="6">
      <t>バンゴウ</t>
    </rPh>
    <phoneticPr fontId="1"/>
  </si>
  <si>
    <t>〇</t>
    <phoneticPr fontId="13"/>
  </si>
  <si>
    <t>都道府県法人税システム</t>
    <phoneticPr fontId="13"/>
  </si>
  <si>
    <t>専門業</t>
    <phoneticPr fontId="13"/>
  </si>
  <si>
    <t>西暦自</t>
    <rPh sb="0" eb="2">
      <t>セイレキ</t>
    </rPh>
    <phoneticPr fontId="1"/>
  </si>
  <si>
    <t>西暦至</t>
    <rPh sb="0" eb="2">
      <t>セイレキ</t>
    </rPh>
    <phoneticPr fontId="1"/>
  </si>
  <si>
    <t>Java, SQL</t>
    <phoneticPr fontId="13"/>
  </si>
  <si>
    <t>Oracle</t>
    <phoneticPr fontId="13"/>
  </si>
  <si>
    <t>Windows,
Object,
Browser,Excel</t>
    <phoneticPr fontId="13"/>
  </si>
  <si>
    <t>都道府県（秋田県、山梨県）の法人税のシステム開発
税制改正に伴う仕様変更。
元号の移り変わりに伴い税目名の名称変更があり、それに対し画面、帳票の項目名変更の改修業務と画面と帳票のテスト証跡の取得。</t>
    <phoneticPr fontId="13"/>
  </si>
  <si>
    <t>ソースコードの自動生成ツールを使用したローコード開発
プログラム設計書が自動生成ツールに取り込めるフォーマットになっており、プログラム設計書を修正内容が記載されている設計書を見て、修正する作業。
実際に画面を動かして、スクリーンショットとバッチ起動して帳票出力し、テスト証跡を取得する。</t>
    <phoneticPr fontId="13"/>
  </si>
  <si>
    <t>西武新宿線　西武柳沢</t>
    <rPh sb="0" eb="2">
      <t>セイブ</t>
    </rPh>
    <rPh sb="2" eb="5">
      <t>シンジュクセン</t>
    </rPh>
    <rPh sb="6" eb="8">
      <t>セイブ</t>
    </rPh>
    <rPh sb="8" eb="10">
      <t>ヤナギサワ</t>
    </rPh>
    <phoneticPr fontId="1"/>
  </si>
  <si>
    <t>東京都西東京市田無町</t>
    <rPh sb="0" eb="3">
      <t>トウキョウト</t>
    </rPh>
    <rPh sb="3" eb="7">
      <t>ニシトウキョウシ</t>
    </rPh>
    <rPh sb="7" eb="10">
      <t>タナシチョウ</t>
    </rPh>
    <phoneticPr fontId="1"/>
  </si>
  <si>
    <t>◎</t>
    <phoneticPr fontId="13"/>
  </si>
  <si>
    <t>〇</t>
    <phoneticPr fontId="13"/>
  </si>
  <si>
    <t>△</t>
  </si>
  <si>
    <t>クレジットカード会員向けWebサイト</t>
    <phoneticPr fontId="13"/>
  </si>
  <si>
    <t>金融業</t>
    <phoneticPr fontId="13"/>
  </si>
  <si>
    <t>Java, JavaScript,SQL,JSP</t>
    <phoneticPr fontId="13"/>
  </si>
  <si>
    <t>DB2</t>
    <phoneticPr fontId="13"/>
  </si>
  <si>
    <t>Windows,
A5,Excel</t>
    <phoneticPr fontId="13"/>
  </si>
  <si>
    <t>クレジットカード会員向けWebdサイトの保守
画面のタブ表示の不具合の修正。
JavaScriptの関数の追加等。
新規会員向けキャンペーンのバナー表示期間の営業日追加
キャンペーン期間をプログラム上で定数で保持している仕様で、そのキャンペーン期間を毎年、来年度分追加する、定例の保守作業。</t>
    <phoneticPr fontId="13"/>
  </si>
  <si>
    <t xml:space="preserve">一人月ほどで完了する簡易な不具合の修正。
定例の保守作業。
マスタースケジュール、テスト仕様書の作成。
SQLでテストデータの作成。
ローカル環境、開発環境、本番環境での、テスト実施し、エビデンスの作成。
Linuxコマンドで修正した資産の配置位置、修正内容の確認。
</t>
    <rPh sb="0" eb="1">
      <t xml:space="preserve">イチニンゲツ </t>
    </rPh>
    <rPh sb="1" eb="3">
      <t xml:space="preserve">ニンゲツ </t>
    </rPh>
    <rPh sb="6" eb="8">
      <t xml:space="preserve">カンリョウ </t>
    </rPh>
    <rPh sb="10" eb="12">
      <t xml:space="preserve">カンイ </t>
    </rPh>
    <rPh sb="13" eb="16">
      <t xml:space="preserve">フグアイ </t>
    </rPh>
    <rPh sb="17" eb="19">
      <t xml:space="preserve">シュウセイ </t>
    </rPh>
    <rPh sb="21" eb="23">
      <t xml:space="preserve">テイレイ </t>
    </rPh>
    <rPh sb="24" eb="28">
      <t xml:space="preserve">ホシュサギョウ </t>
    </rPh>
    <rPh sb="44" eb="47">
      <t xml:space="preserve">シヨウショ </t>
    </rPh>
    <rPh sb="63" eb="65">
      <t xml:space="preserve">サクセイ </t>
    </rPh>
    <rPh sb="68" eb="70">
      <t xml:space="preserve">サクセイ </t>
    </rPh>
    <rPh sb="76" eb="78">
      <t xml:space="preserve">カンキョウ </t>
    </rPh>
    <rPh sb="79" eb="83">
      <t xml:space="preserve">カイハツカンキョウ </t>
    </rPh>
    <rPh sb="84" eb="86">
      <t xml:space="preserve">ホンバン </t>
    </rPh>
    <rPh sb="86" eb="88">
      <t xml:space="preserve">カンキョウ </t>
    </rPh>
    <rPh sb="95" eb="97">
      <t xml:space="preserve">ジッシ </t>
    </rPh>
    <rPh sb="98" eb="100">
      <t xml:space="preserve">サクセイ </t>
    </rPh>
    <rPh sb="111" eb="113">
      <t xml:space="preserve">シュウセイ </t>
    </rPh>
    <rPh sb="115" eb="117">
      <t xml:space="preserve">シサン </t>
    </rPh>
    <rPh sb="118" eb="120">
      <t xml:space="preserve">ハイチ </t>
    </rPh>
    <rPh sb="121" eb="123">
      <t xml:space="preserve">イチ </t>
    </rPh>
    <rPh sb="123" eb="125">
      <t xml:space="preserve">シュウセイ </t>
    </rPh>
    <rPh sb="125" eb="127">
      <t xml:space="preserve">ナイヨウ </t>
    </rPh>
    <rPh sb="128" eb="130">
      <t xml:space="preserve">カクニン </t>
    </rPh>
    <phoneticPr fontId="13"/>
  </si>
  <si>
    <t>ＳＥ</t>
  </si>
  <si>
    <t>ECサイト保守開発</t>
  </si>
  <si>
    <t>小売業</t>
  </si>
  <si>
    <t>Java,Spring, JavaScript,SQL,JSP,JSF</t>
  </si>
  <si>
    <t>Oracle,KVS,PostgreSQL</t>
  </si>
  <si>
    <t>Windows,
Eclipse
Tomcat,Object Browser、
Excel</t>
  </si>
  <si>
    <t>・商品価格帯取得API開発
リクエスト内容に応じた商品情報を条件に応じたJsonで返し、リスエストされた内容をKVSにキャッシュしておくAPI開発。
・不正ログイン対策。
ログイン時のユーザー情報のバリデーション追加及び、特定の期間内でのログイン失敗などの条件による一定期間のログイン不可するなどのフィルター機能。
IPアドレス単位による一定期間のログイン拒否にするバッチ開発。
・Line連携機能開発
マーケティングなどに活用するLineのデータを取得する外部サービスとの連携機能開発。
・ログイン時の外部サービス不具合調査及び対策。
画面レイアウトをモバイル向けに自動変換する外部サービスの不具合によるログイン時の意図しない挙動の調査及び対策。</t>
  </si>
  <si>
    <t>JavaScript,React</t>
  </si>
  <si>
    <t>見積もり、設計、開発、テストまで担当。
突発的に不具合や、案件のための調査依頼や、質疑応答などにも対応。</t>
    <rPh sb="0" eb="2">
      <t xml:space="preserve">ミツモリ </t>
    </rPh>
    <rPh sb="5" eb="7">
      <t xml:space="preserve">セッケイ </t>
    </rPh>
    <rPh sb="8" eb="10">
      <t xml:space="preserve">カイハツ </t>
    </rPh>
    <rPh sb="16" eb="18">
      <t xml:space="preserve">タントウ </t>
    </rPh>
    <rPh sb="20" eb="23">
      <t xml:space="preserve">トッパツテキ </t>
    </rPh>
    <rPh sb="24" eb="27">
      <t xml:space="preserve">フグアイ </t>
    </rPh>
    <rPh sb="29" eb="31">
      <t xml:space="preserve">アンケン </t>
    </rPh>
    <rPh sb="35" eb="37">
      <t xml:space="preserve">チョウサ </t>
    </rPh>
    <rPh sb="37" eb="39">
      <t xml:space="preserve">イライ </t>
    </rPh>
    <rPh sb="41" eb="45">
      <t xml:space="preserve">シツギオウトウ </t>
    </rPh>
    <rPh sb="49" eb="51">
      <t xml:space="preserve">タイオウ </t>
    </rPh>
    <phoneticPr fontId="13"/>
  </si>
  <si>
    <t>JavaScript、React、Rails学習</t>
    <phoneticPr fontId="13"/>
  </si>
  <si>
    <t>・Rails学習
Rails学習するにあたり、まずはRubyを書籍で、基礎的なものから、
Ruby特有のブロック構文や、yeild、Proc、モジュールなど学習しました。
次にRailsチュートリアルで、Railsの基礎から学び、難易度の高い実践的な書籍で、
Devise等のライブラリを使用せずにユーザ認証機能や、モデルプレゼンター、フォームオブジェクトや、単一テーブル継承など応用的な技術まで学習しました。
・モダンJS学習
アロー関数や、map等の配列の操作などモダンJS特有の文法、ライブラリの使い方や、
クロージャ、thisの挙動や、非同期処理のPromis、asyncまで学習し、約2ヶ月ほど学習しました。
・React学習。
書籍や、教材を用いて、Reactを学習しました。
最初の方は、書籍等で、基礎やReactの思想、歴史や、ReactHooks、Reduxを用いての状態管理や、React Routerでのルーティング、Reactにおける非同期処理など学習し、そこからは、有料の学習サービスなどで、実際に手を動かしながら、外部ライブラリの使い方や、フロントエンドがReact、サーバサイドがRailsの組み合わせのSPAで、
フロントエンドからサーバサイドで作成したAPIとの連携方法など、より実践的なReactの学習をしました。</t>
    <rPh sb="6" eb="8">
      <t xml:space="preserve">ガクシュウ </t>
    </rPh>
    <rPh sb="14" eb="16">
      <t xml:space="preserve">ガクシュウ </t>
    </rPh>
    <rPh sb="31" eb="33">
      <t xml:space="preserve">ショセキ </t>
    </rPh>
    <rPh sb="35" eb="38">
      <t xml:space="preserve">キソテキ </t>
    </rPh>
    <rPh sb="49" eb="51">
      <t xml:space="preserve">トクユウ </t>
    </rPh>
    <rPh sb="56" eb="58">
      <t xml:space="preserve">コウブン </t>
    </rPh>
    <rPh sb="78" eb="80">
      <t xml:space="preserve">ガクシュウ </t>
    </rPh>
    <rPh sb="86" eb="87">
      <t xml:space="preserve">ツギニ </t>
    </rPh>
    <rPh sb="108" eb="110">
      <t xml:space="preserve">キソ </t>
    </rPh>
    <rPh sb="112" eb="113">
      <t xml:space="preserve">マナビ </t>
    </rPh>
    <rPh sb="115" eb="118">
      <t xml:space="preserve">ナンイド </t>
    </rPh>
    <rPh sb="119" eb="120">
      <t xml:space="preserve">タカイ </t>
    </rPh>
    <rPh sb="121" eb="124">
      <t xml:space="preserve">ジッセンテキ </t>
    </rPh>
    <rPh sb="125" eb="127">
      <t xml:space="preserve">ショセキ </t>
    </rPh>
    <rPh sb="136" eb="137">
      <t xml:space="preserve">トウ </t>
    </rPh>
    <rPh sb="144" eb="146">
      <t xml:space="preserve">シヨウ </t>
    </rPh>
    <rPh sb="152" eb="154">
      <t xml:space="preserve">ニンショウ </t>
    </rPh>
    <rPh sb="154" eb="156">
      <t xml:space="preserve">キノウ </t>
    </rPh>
    <rPh sb="180" eb="188">
      <t xml:space="preserve">タンイツケイショウ </t>
    </rPh>
    <rPh sb="190" eb="192">
      <t xml:space="preserve">オウヨウ </t>
    </rPh>
    <rPh sb="192" eb="193">
      <t xml:space="preserve">テキ </t>
    </rPh>
    <rPh sb="194" eb="196">
      <t xml:space="preserve">ギジュツ </t>
    </rPh>
    <rPh sb="198" eb="200">
      <t xml:space="preserve">ガクシュウ </t>
    </rPh>
    <rPh sb="209" eb="211">
      <t xml:space="preserve">ガクシュウ </t>
    </rPh>
    <rPh sb="213" eb="215">
      <t xml:space="preserve">ショセキ </t>
    </rPh>
    <rPh sb="217" eb="219">
      <t xml:space="preserve">キョウザイ </t>
    </rPh>
    <rPh sb="220" eb="221">
      <t xml:space="preserve">モチイテ </t>
    </rPh>
    <rPh sb="230" eb="232">
      <t xml:space="preserve">ガクシュウ </t>
    </rPh>
    <rPh sb="238" eb="240">
      <t xml:space="preserve">サイショ </t>
    </rPh>
    <rPh sb="244" eb="246">
      <t xml:space="preserve">ショセキ </t>
    </rPh>
    <rPh sb="246" eb="247">
      <t xml:space="preserve">トウ </t>
    </rPh>
    <rPh sb="249" eb="251">
      <t xml:space="preserve">キソ </t>
    </rPh>
    <rPh sb="258" eb="260">
      <t xml:space="preserve">シソウ </t>
    </rPh>
    <rPh sb="261" eb="263">
      <t xml:space="preserve">レキシ </t>
    </rPh>
    <rPh sb="266" eb="268">
      <t xml:space="preserve">ガクシュウ </t>
    </rPh>
    <rPh sb="277" eb="279">
      <t xml:space="preserve">ユウリョウ </t>
    </rPh>
    <rPh sb="280" eb="282">
      <t xml:space="preserve">ガクシュウ </t>
    </rPh>
    <rPh sb="290" eb="292">
      <t xml:space="preserve">ジッサイニ </t>
    </rPh>
    <rPh sb="293" eb="294">
      <t xml:space="preserve">テヲウゴカシナガラ </t>
    </rPh>
    <rPh sb="302" eb="305">
      <t xml:space="preserve">ジッセンテキナ </t>
    </rPh>
    <rPh sb="312" eb="314">
      <t xml:space="preserve">ガクシュウ </t>
    </rPh>
    <rPh sb="391" eb="392">
      <t xml:space="preserve">モチイテ </t>
    </rPh>
    <rPh sb="395" eb="399">
      <t xml:space="preserve">ジョウタイカンリ </t>
    </rPh>
    <rPh sb="431" eb="436">
      <t xml:space="preserve">ヒドウキショリ </t>
    </rPh>
    <rPh sb="438" eb="440">
      <t xml:space="preserve">ガクシュウ </t>
    </rPh>
    <rPh sb="473" eb="475">
      <t xml:space="preserve">ガイブライブラリ </t>
    </rPh>
    <rPh sb="481" eb="482">
      <t xml:space="preserve">ツカイカタ </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</si>
</sst>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176" formatCode="0\ &quot;才&quot;"/>
    <numFmt numFmtId="177" formatCode="[$-411]ggge&quot;年&quot;m&quot;月&quot;d&quot;日&quot;\ &quot;生&quot;"/>
    <numFmt numFmtId="178" formatCode="[$-411]ggge&quot;年&quot;m&quot;月&quot;d&quot;日&quot;;@"/>
    <numFmt numFmtId="179" formatCode="0.0\ &quot;年&quot;"/>
    <numFmt numFmtId="180" formatCode="[$-F800]dddd\,\ mmmm\ dd\,\ yyyy"/>
    <numFmt numFmtId="181" formatCode="[$-411]yyyy&quot;年&quot;mm&quot;月&quot;;@"/>
  </numFmts>
  <fonts count="28">
    <font>
      <sz val="11"/>
      <name val="ＭＳ Ｐゴシック"/>
      <family val="3"/>
      <charset val="128"/>
    </font>
    <font>
      <sz val="10"/>
      <name val="Times New Roman"/>
      <family val="1"/>
    </font>
    <font>
      <sz val="11"/>
      <name val="ＭＳ Ｐ明朝"/>
      <family val="1"/>
      <charset val="128"/>
    </font>
    <font>
      <sz val="9"/>
      <name val="ＭＳ Ｐ明朝"/>
      <family val="1"/>
      <charset val="128"/>
    </font>
    <font>
      <sz val="10"/>
      <name val="ＭＳ Ｐ明朝"/>
      <family val="1"/>
      <charset val="128"/>
    </font>
    <font>
      <b/>
      <sz val="14"/>
      <name val="ＭＳ Ｐ明朝"/>
      <family val="1"/>
      <charset val="128"/>
    </font>
    <font>
      <sz val="6"/>
      <name val="ＭＳ Ｐ明朝"/>
      <family val="1"/>
      <charset val="128"/>
    </font>
    <font>
      <sz val="6"/>
      <name val="ＭＳ Ｐゴシック"/>
      <family val="3"/>
      <charset val="128"/>
    </font>
    <font>
      <b/>
      <sz val="6"/>
      <color indexed="10"/>
      <name val="ＭＳ Ｐ明朝"/>
      <family val="1"/>
      <charset val="128"/>
    </font>
    <font>
      <sz val="9"/>
      <name val="ＭＳ Ｐゴシック"/>
      <family val="3"/>
      <charset val="128"/>
    </font>
    <font>
      <sz val="8"/>
      <name val="ＭＳ Ｐ明朝"/>
      <family val="1"/>
      <charset val="128"/>
    </font>
    <font>
      <b/>
      <sz val="9"/>
      <color indexed="81"/>
      <name val="ＭＳ Ｐゴシック"/>
      <family val="3"/>
      <charset val="128"/>
    </font>
    <font>
      <sz val="9"/>
      <name val="ＭＳ ゴシック"/>
      <family val="3"/>
      <charset val="128"/>
    </font>
    <font>
      <sz val="6"/>
      <name val="ＭＳ ゴシック"/>
      <family val="3"/>
      <charset val="128"/>
    </font>
    <font>
      <b/>
      <sz val="16"/>
      <name val="ＭＳ Ｐ明朝"/>
      <family val="1"/>
      <charset val="128"/>
    </font>
    <font>
      <sz val="10"/>
      <name val="ＭＳ 明朝"/>
      <family val="1"/>
      <charset val="128"/>
    </font>
    <font>
      <sz val="6"/>
      <name val="ＭＳ 明朝"/>
      <family val="1"/>
      <charset val="128"/>
    </font>
    <font>
      <sz val="9"/>
      <name val="ＭＳ 明朝"/>
      <family val="1"/>
      <charset val="128"/>
    </font>
    <font>
      <sz val="8"/>
      <color indexed="10"/>
      <name val="ＭＳ 明朝"/>
      <family val="1"/>
      <charset val="128"/>
    </font>
    <font>
      <sz val="9"/>
      <color indexed="10"/>
      <name val="ＭＳ 明朝"/>
      <family val="1"/>
      <charset val="128"/>
    </font>
    <font>
      <sz val="9"/>
      <color indexed="10"/>
      <name val="ＭＳ Ｐ明朝"/>
      <family val="1"/>
      <charset val="128"/>
    </font>
    <font>
      <sz val="11"/>
      <name val="ＭＳ Ｐゴシック"/>
      <family val="3"/>
      <charset val="128"/>
    </font>
    <font>
      <sz val="7.5"/>
      <color indexed="10"/>
      <name val="ＭＳ Ｐ明朝"/>
      <family val="1"/>
      <charset val="128"/>
    </font>
    <font>
      <sz val="9"/>
      <name val="MS PMincho"/>
      <family val="1"/>
      <charset val="128"/>
    </font>
    <font>
      <sz val="11"/>
      <name val="MS PGothic"/>
      <family val="3"/>
      <charset val="128"/>
    </font>
    <font>
      <sz val="12"/>
      <name val="Helvetica"/>
      <family val="2"/>
    </font>
    <font>
      <sz val="10"/>
      <color rgb="FF000000"/>
      <name val="Hiragino Mincho ProN"/>
      <family val="2"/>
    </font>
    <font>
      <b/>
      <sz val="9"/>
      <color rgb="FF000000"/>
      <name val="ＭＳ Ｐゴシック"/>
      <family val="2"/>
      <charset val="128"/>
    </font>
  </fonts>
  <fills count="5">
    <fill>
      <patternFill patternType="none"/>
    </fill>
    <fill>
      <patternFill patternType="gray125"/>
    </fill>
    <fill>
      <patternFill patternType="solid">
        <fgColor indexed="9"/>
        <bgColor indexed="64"/>
      </patternFill>
    </fill>
    <fill>
      <patternFill patternType="solid">
        <fgColor theme="9" tint="0.59999389629810485"/>
        <bgColor indexed="64"/>
      </patternFill>
    </fill>
    <fill>
      <patternFill patternType="solid">
        <fgColor rgb="FFFFFFCC"/>
        <bgColor indexed="64"/>
      </patternFill>
    </fill>
  </fills>
  <borders count="64">
    <border>
      <left/>
      <right/>
      <top/>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thin">
        <color indexed="64"/>
      </left>
      <right/>
      <top/>
      <bottom style="thin">
        <color indexed="64"/>
      </bottom>
      <diagonal/>
    </border>
    <border>
      <left/>
      <right style="hair">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top style="thin">
        <color indexed="64"/>
      </top>
      <bottom/>
      <diagonal/>
    </border>
    <border>
      <left style="hair">
        <color indexed="64"/>
      </left>
      <right/>
      <top/>
      <bottom style="hair">
        <color indexed="64"/>
      </bottom>
      <diagonal/>
    </border>
    <border>
      <left style="hair">
        <color indexed="64"/>
      </left>
      <right/>
      <top style="thin">
        <color indexed="64"/>
      </top>
      <bottom style="thin">
        <color indexed="64"/>
      </bottom>
      <diagonal/>
    </border>
    <border>
      <left style="hair">
        <color indexed="64"/>
      </left>
      <right/>
      <top style="hair">
        <color indexed="64"/>
      </top>
      <bottom style="thin">
        <color indexed="64"/>
      </bottom>
      <diagonal/>
    </border>
    <border>
      <left style="hair">
        <color indexed="64"/>
      </left>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bottom style="thin">
        <color indexed="64"/>
      </bottom>
      <diagonal/>
    </border>
    <border>
      <left/>
      <right style="thin">
        <color indexed="64"/>
      </right>
      <top/>
      <bottom style="thin">
        <color indexed="64"/>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s>
  <cellStyleXfs count="3">
    <xf numFmtId="0" fontId="0" fillId="0" borderId="0"/>
    <xf numFmtId="6" fontId="21" fillId="0" borderId="0" applyFont="0" applyFill="0" applyBorder="0" applyAlignment="0" applyProtection="0"/>
    <xf numFmtId="0" fontId="12" fillId="0" borderId="0"/>
  </cellStyleXfs>
  <cellXfs count="224">
    <xf numFmtId="0" fontId="0" fillId="0" borderId="0" xfId="0"/>
    <xf numFmtId="0" fontId="3" fillId="0" borderId="1"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49" fontId="15" fillId="2" borderId="4" xfId="0" applyNumberFormat="1" applyFont="1" applyFill="1" applyBorder="1" applyAlignment="1" applyProtection="1">
      <alignment horizontal="left" vertical="center"/>
      <protection locked="0"/>
    </xf>
    <xf numFmtId="49" fontId="15" fillId="2" borderId="5" xfId="0" applyNumberFormat="1" applyFont="1" applyFill="1" applyBorder="1" applyAlignment="1" applyProtection="1">
      <alignment horizontal="left" vertical="center"/>
      <protection locked="0"/>
    </xf>
    <xf numFmtId="49" fontId="15" fillId="2" borderId="6" xfId="0" applyNumberFormat="1" applyFont="1" applyFill="1" applyBorder="1" applyAlignment="1" applyProtection="1">
      <alignment horizontal="left" vertical="center"/>
      <protection locked="0"/>
    </xf>
    <xf numFmtId="49" fontId="15" fillId="2" borderId="7" xfId="0" applyNumberFormat="1" applyFont="1" applyFill="1" applyBorder="1" applyAlignment="1" applyProtection="1">
      <alignment horizontal="left" vertical="center"/>
      <protection locked="0"/>
    </xf>
    <xf numFmtId="49" fontId="15" fillId="2" borderId="8" xfId="0" applyNumberFormat="1" applyFont="1" applyFill="1" applyBorder="1" applyAlignment="1" applyProtection="1">
      <alignment horizontal="left" vertical="center"/>
      <protection locked="0"/>
    </xf>
    <xf numFmtId="49" fontId="15" fillId="2" borderId="9" xfId="0" applyNumberFormat="1" applyFont="1" applyFill="1" applyBorder="1" applyAlignment="1" applyProtection="1">
      <alignment horizontal="left" vertical="center"/>
      <protection locked="0"/>
    </xf>
    <xf numFmtId="0" fontId="3" fillId="0" borderId="10"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14" xfId="0" applyFont="1" applyBorder="1" applyAlignment="1" applyProtection="1">
      <alignment horizontal="center" vertical="center"/>
      <protection locked="0"/>
    </xf>
    <xf numFmtId="0" fontId="3" fillId="0" borderId="14" xfId="0" applyFont="1" applyFill="1" applyBorder="1" applyAlignment="1" applyProtection="1">
      <alignment horizontal="center" vertical="center"/>
      <protection locked="0"/>
    </xf>
    <xf numFmtId="0" fontId="2" fillId="0" borderId="0" xfId="0" applyFont="1" applyFill="1" applyProtection="1"/>
    <xf numFmtId="0" fontId="2" fillId="0" borderId="0" xfId="0" applyFont="1" applyFill="1" applyBorder="1" applyProtection="1"/>
    <xf numFmtId="0" fontId="3" fillId="0" borderId="0"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58" fontId="3" fillId="0" borderId="0" xfId="0" applyNumberFormat="1" applyFont="1" applyFill="1" applyBorder="1" applyAlignment="1" applyProtection="1">
      <alignment horizontal="center" vertical="center"/>
    </xf>
    <xf numFmtId="58" fontId="2" fillId="0" borderId="0" xfId="0" applyNumberFormat="1" applyFont="1" applyFill="1" applyBorder="1" applyAlignment="1" applyProtection="1">
      <alignment horizontal="center" vertical="center"/>
    </xf>
    <xf numFmtId="0" fontId="2" fillId="2" borderId="0" xfId="0" applyFont="1" applyFill="1" applyProtection="1"/>
    <xf numFmtId="0" fontId="2" fillId="0" borderId="0" xfId="0" applyFont="1" applyProtection="1"/>
    <xf numFmtId="49" fontId="15" fillId="2" borderId="0" xfId="0" applyNumberFormat="1" applyFont="1" applyFill="1" applyAlignment="1" applyProtection="1"/>
    <xf numFmtId="49" fontId="15" fillId="2" borderId="0" xfId="0" applyNumberFormat="1" applyFont="1" applyFill="1" applyAlignment="1" applyProtection="1">
      <alignment horizontal="left"/>
    </xf>
    <xf numFmtId="0" fontId="17" fillId="2" borderId="0" xfId="0" applyFont="1" applyFill="1" applyAlignment="1" applyProtection="1"/>
    <xf numFmtId="0" fontId="15" fillId="2" borderId="0" xfId="0" applyFont="1" applyFill="1" applyAlignment="1" applyProtection="1">
      <alignment horizontal="left"/>
    </xf>
    <xf numFmtId="0" fontId="15" fillId="2" borderId="0" xfId="0" applyFont="1" applyFill="1" applyAlignment="1" applyProtection="1"/>
    <xf numFmtId="0" fontId="15" fillId="2" borderId="0" xfId="0" applyFont="1" applyFill="1" applyAlignment="1" applyProtection="1">
      <alignment horizontal="right"/>
    </xf>
    <xf numFmtId="0" fontId="17" fillId="2" borderId="0" xfId="0" applyFont="1" applyFill="1" applyAlignment="1" applyProtection="1">
      <alignment horizontal="right" vertical="center"/>
    </xf>
    <xf numFmtId="0" fontId="15" fillId="2" borderId="15" xfId="0" applyFont="1" applyFill="1" applyBorder="1" applyAlignment="1" applyProtection="1">
      <alignment horizontal="center" vertical="center" shrinkToFit="1"/>
    </xf>
    <xf numFmtId="0" fontId="15" fillId="2" borderId="16" xfId="0" applyFont="1" applyFill="1" applyBorder="1" applyAlignment="1" applyProtection="1">
      <alignment horizontal="center" vertical="center" shrinkToFit="1"/>
    </xf>
    <xf numFmtId="0" fontId="15" fillId="2" borderId="17" xfId="0" applyFont="1" applyFill="1" applyBorder="1" applyAlignment="1" applyProtection="1">
      <alignment horizontal="center" vertical="center" shrinkToFit="1"/>
    </xf>
    <xf numFmtId="49" fontId="15" fillId="2" borderId="0" xfId="0" applyNumberFormat="1" applyFont="1" applyFill="1" applyBorder="1" applyAlignment="1" applyProtection="1"/>
    <xf numFmtId="0" fontId="17" fillId="2" borderId="0" xfId="0" applyFont="1" applyFill="1" applyBorder="1" applyAlignment="1" applyProtection="1">
      <alignment wrapText="1"/>
    </xf>
    <xf numFmtId="0" fontId="15" fillId="2" borderId="0" xfId="0" applyFont="1" applyFill="1" applyBorder="1" applyAlignment="1" applyProtection="1">
      <alignment wrapText="1"/>
    </xf>
    <xf numFmtId="0" fontId="17" fillId="2" borderId="0" xfId="0" applyFont="1" applyFill="1" applyBorder="1" applyAlignment="1" applyProtection="1"/>
    <xf numFmtId="0" fontId="15" fillId="2" borderId="0" xfId="0" applyFont="1" applyFill="1" applyBorder="1" applyAlignment="1" applyProtection="1"/>
    <xf numFmtId="0" fontId="17" fillId="2" borderId="0" xfId="0" applyFont="1" applyFill="1" applyBorder="1" applyAlignment="1" applyProtection="1">
      <alignment horizontal="right"/>
    </xf>
    <xf numFmtId="49" fontId="15" fillId="2" borderId="0" xfId="0" applyNumberFormat="1" applyFont="1" applyFill="1" applyBorder="1" applyAlignment="1" applyProtection="1">
      <alignment horizontal="left" vertical="top"/>
    </xf>
    <xf numFmtId="49" fontId="15" fillId="2" borderId="0" xfId="0" applyNumberFormat="1" applyFont="1" applyFill="1" applyBorder="1" applyAlignment="1" applyProtection="1">
      <alignment horizontal="center" vertical="top"/>
    </xf>
    <xf numFmtId="0" fontId="14" fillId="2" borderId="18" xfId="0" applyFont="1" applyFill="1" applyBorder="1" applyAlignment="1" applyProtection="1">
      <alignment vertical="center"/>
    </xf>
    <xf numFmtId="49" fontId="15" fillId="2" borderId="0" xfId="0" applyNumberFormat="1" applyFont="1" applyFill="1" applyBorder="1" applyAlignment="1" applyProtection="1">
      <alignment horizontal="center" vertical="center"/>
    </xf>
    <xf numFmtId="0" fontId="14" fillId="2" borderId="0" xfId="0" applyFont="1" applyFill="1" applyBorder="1" applyAlignment="1" applyProtection="1">
      <alignment vertical="center"/>
    </xf>
    <xf numFmtId="49" fontId="15" fillId="2" borderId="0" xfId="0" applyNumberFormat="1" applyFont="1" applyFill="1" applyBorder="1" applyAlignment="1" applyProtection="1">
      <alignment horizontal="left" vertical="center"/>
    </xf>
    <xf numFmtId="0" fontId="4" fillId="0" borderId="19" xfId="0" applyFont="1" applyFill="1" applyBorder="1" applyAlignment="1" applyProtection="1">
      <alignment vertical="center"/>
    </xf>
    <xf numFmtId="0" fontId="4" fillId="0" borderId="19" xfId="0" applyFont="1" applyFill="1" applyBorder="1" applyAlignment="1" applyProtection="1">
      <alignment horizontal="center" vertical="center" textRotation="255"/>
    </xf>
    <xf numFmtId="0" fontId="4" fillId="0" borderId="19" xfId="0" applyFont="1" applyFill="1" applyBorder="1" applyAlignment="1" applyProtection="1">
      <alignment horizontal="center" vertical="center"/>
    </xf>
    <xf numFmtId="0" fontId="4" fillId="0" borderId="19" xfId="0" applyFont="1" applyFill="1" applyBorder="1" applyAlignment="1" applyProtection="1">
      <alignment horizontal="center" vertical="center" wrapText="1"/>
    </xf>
    <xf numFmtId="0" fontId="4" fillId="0" borderId="19" xfId="0" applyFont="1" applyFill="1" applyBorder="1" applyAlignment="1" applyProtection="1">
      <alignment vertical="center" shrinkToFit="1"/>
    </xf>
    <xf numFmtId="0" fontId="4" fillId="0" borderId="19" xfId="0" applyFont="1" applyFill="1" applyBorder="1" applyAlignment="1" applyProtection="1">
      <alignment shrinkToFit="1"/>
    </xf>
    <xf numFmtId="0" fontId="3" fillId="0" borderId="21" xfId="0" applyFont="1" applyBorder="1" applyAlignment="1" applyProtection="1">
      <alignment horizontal="center" vertical="top"/>
    </xf>
    <xf numFmtId="0" fontId="3" fillId="0" borderId="22" xfId="0" applyNumberFormat="1" applyFont="1" applyFill="1" applyBorder="1" applyAlignment="1" applyProtection="1">
      <alignment horizontal="center" vertical="center"/>
    </xf>
    <xf numFmtId="0" fontId="3" fillId="0" borderId="23" xfId="0" applyFont="1" applyBorder="1" applyAlignment="1" applyProtection="1">
      <alignment horizontal="center" vertical="top"/>
    </xf>
    <xf numFmtId="0" fontId="3" fillId="0" borderId="24" xfId="0" applyNumberFormat="1" applyFont="1" applyFill="1" applyBorder="1" applyAlignment="1" applyProtection="1">
      <alignment horizontal="center" vertical="center"/>
    </xf>
    <xf numFmtId="0" fontId="4" fillId="2" borderId="25" xfId="0" applyFont="1" applyFill="1" applyBorder="1" applyAlignment="1" applyProtection="1">
      <alignment horizontal="center"/>
    </xf>
    <xf numFmtId="0" fontId="3" fillId="0" borderId="25" xfId="0" applyNumberFormat="1" applyFont="1" applyFill="1" applyBorder="1" applyAlignment="1" applyProtection="1">
      <alignment horizontal="center" vertical="center"/>
    </xf>
    <xf numFmtId="0" fontId="3" fillId="0" borderId="26" xfId="0" applyFont="1" applyBorder="1" applyAlignment="1" applyProtection="1">
      <alignment horizontal="center" vertical="center"/>
    </xf>
    <xf numFmtId="0" fontId="3" fillId="0" borderId="27" xfId="0" applyFont="1" applyBorder="1" applyAlignment="1" applyProtection="1">
      <alignment horizontal="center" vertical="center"/>
    </xf>
    <xf numFmtId="0" fontId="2" fillId="0" borderId="27" xfId="0" applyFont="1" applyFill="1" applyBorder="1" applyAlignment="1" applyProtection="1">
      <alignment horizontal="center" vertical="center"/>
    </xf>
    <xf numFmtId="0" fontId="4" fillId="2" borderId="0" xfId="0" applyFont="1" applyFill="1" applyBorder="1" applyAlignment="1" applyProtection="1">
      <alignment horizontal="left" vertical="center"/>
    </xf>
    <xf numFmtId="0" fontId="3" fillId="0" borderId="11" xfId="0" quotePrefix="1" applyFont="1" applyBorder="1" applyAlignment="1" applyProtection="1">
      <alignment horizontal="center" vertical="center"/>
      <protection locked="0"/>
    </xf>
    <xf numFmtId="0" fontId="3" fillId="4" borderId="28" xfId="0" applyFont="1" applyFill="1" applyBorder="1" applyAlignment="1" applyProtection="1">
      <alignment horizontal="center" vertical="center"/>
      <protection locked="0"/>
    </xf>
    <xf numFmtId="0" fontId="3" fillId="3" borderId="20" xfId="0" applyFont="1" applyFill="1" applyBorder="1" applyAlignment="1" applyProtection="1">
      <alignment horizontal="center" vertical="center"/>
    </xf>
    <xf numFmtId="0" fontId="26" fillId="0" borderId="0" xfId="0" applyFont="1"/>
    <xf numFmtId="0" fontId="25" fillId="0" borderId="0" xfId="0" applyFont="1"/>
    <xf numFmtId="0" fontId="3" fillId="0" borderId="32" xfId="2" applyFont="1" applyBorder="1" applyAlignment="1" applyProtection="1">
      <alignment vertical="top" wrapText="1"/>
      <protection locked="0"/>
    </xf>
    <xf numFmtId="0" fontId="3" fillId="0" borderId="33" xfId="2" applyFont="1" applyBorder="1" applyAlignment="1" applyProtection="1">
      <alignment vertical="top" wrapText="1"/>
      <protection locked="0"/>
    </xf>
    <xf numFmtId="0" fontId="3" fillId="0" borderId="24" xfId="2" applyFont="1" applyBorder="1" applyAlignment="1" applyProtection="1">
      <alignment vertical="top" wrapText="1"/>
      <protection locked="0"/>
    </xf>
    <xf numFmtId="0" fontId="15" fillId="2" borderId="29" xfId="0" applyFont="1" applyFill="1" applyBorder="1" applyAlignment="1" applyProtection="1">
      <alignment horizontal="center" vertical="center" shrinkToFit="1"/>
    </xf>
    <xf numFmtId="0" fontId="15" fillId="2" borderId="30" xfId="0" applyFont="1" applyFill="1" applyBorder="1" applyAlignment="1" applyProtection="1">
      <alignment horizontal="center" vertical="center" shrinkToFit="1"/>
    </xf>
    <xf numFmtId="0" fontId="15" fillId="2" borderId="37" xfId="0" applyFont="1" applyFill="1" applyBorder="1" applyAlignment="1" applyProtection="1">
      <alignment horizontal="center" vertical="center" shrinkToFit="1"/>
    </xf>
    <xf numFmtId="0" fontId="15" fillId="2" borderId="34" xfId="0" applyFont="1" applyFill="1" applyBorder="1" applyAlignment="1" applyProtection="1">
      <alignment horizontal="center" vertical="center" shrinkToFit="1"/>
    </xf>
    <xf numFmtId="0" fontId="15" fillId="2" borderId="35" xfId="0" applyFont="1" applyFill="1" applyBorder="1" applyAlignment="1" applyProtection="1">
      <alignment horizontal="center" vertical="center" shrinkToFit="1"/>
    </xf>
    <xf numFmtId="49" fontId="15" fillId="3" borderId="46" xfId="0" applyNumberFormat="1" applyFont="1" applyFill="1" applyBorder="1" applyAlignment="1" applyProtection="1">
      <alignment horizontal="center" vertical="center"/>
    </xf>
    <xf numFmtId="0" fontId="3" fillId="0" borderId="2" xfId="0" applyFont="1" applyFill="1" applyBorder="1" applyAlignment="1" applyProtection="1">
      <alignment horizontal="center" vertical="center" wrapText="1"/>
      <protection locked="0"/>
    </xf>
    <xf numFmtId="0" fontId="0" fillId="0" borderId="24" xfId="0" applyBorder="1" applyAlignment="1" applyProtection="1">
      <alignment horizontal="center" vertical="center" wrapText="1"/>
      <protection locked="0"/>
    </xf>
    <xf numFmtId="0" fontId="23" fillId="0" borderId="61" xfId="0" applyFont="1" applyBorder="1" applyAlignment="1">
      <alignment vertical="top" wrapText="1"/>
    </xf>
    <xf numFmtId="0" fontId="24" fillId="0" borderId="62" xfId="0" applyFont="1" applyBorder="1"/>
    <xf numFmtId="0" fontId="24" fillId="0" borderId="63" xfId="0" applyFont="1" applyBorder="1"/>
    <xf numFmtId="0" fontId="6" fillId="3" borderId="36" xfId="0" applyFont="1" applyFill="1" applyBorder="1" applyAlignment="1" applyProtection="1">
      <alignment horizontal="center" vertical="center" wrapText="1"/>
    </xf>
    <xf numFmtId="0" fontId="6" fillId="3" borderId="12" xfId="0" applyFont="1" applyFill="1" applyBorder="1" applyAlignment="1" applyProtection="1">
      <alignment horizontal="center" vertical="center" wrapText="1"/>
    </xf>
    <xf numFmtId="0" fontId="17" fillId="2" borderId="35" xfId="0" applyFont="1" applyFill="1" applyBorder="1" applyAlignment="1" applyProtection="1">
      <alignment horizontal="center" vertical="center"/>
    </xf>
    <xf numFmtId="49" fontId="15" fillId="3" borderId="40" xfId="0" applyNumberFormat="1" applyFont="1" applyFill="1" applyBorder="1" applyAlignment="1" applyProtection="1">
      <alignment horizontal="center" vertical="center"/>
    </xf>
    <xf numFmtId="49" fontId="15" fillId="3" borderId="19" xfId="0" applyNumberFormat="1" applyFont="1" applyFill="1" applyBorder="1" applyAlignment="1" applyProtection="1">
      <alignment horizontal="center" vertical="center"/>
    </xf>
    <xf numFmtId="49" fontId="15" fillId="3" borderId="57" xfId="0" applyNumberFormat="1" applyFont="1" applyFill="1" applyBorder="1" applyAlignment="1" applyProtection="1">
      <alignment horizontal="center" vertical="center"/>
    </xf>
    <xf numFmtId="0" fontId="4" fillId="3" borderId="54" xfId="0" applyFont="1" applyFill="1" applyBorder="1" applyAlignment="1" applyProtection="1">
      <alignment horizontal="center" vertical="center" wrapText="1"/>
    </xf>
    <xf numFmtId="0" fontId="4" fillId="3" borderId="21" xfId="0" applyFont="1" applyFill="1" applyBorder="1" applyAlignment="1" applyProtection="1">
      <alignment horizontal="center" vertical="center" wrapText="1"/>
    </xf>
    <xf numFmtId="0" fontId="17" fillId="2" borderId="35" xfId="0" applyNumberFormat="1" applyFont="1" applyFill="1" applyBorder="1" applyAlignment="1" applyProtection="1">
      <alignment horizontal="center" vertical="center" wrapText="1"/>
    </xf>
    <xf numFmtId="0" fontId="2" fillId="4" borderId="30" xfId="0" applyFont="1" applyFill="1" applyBorder="1" applyAlignment="1" applyProtection="1">
      <alignment horizontal="center" vertical="center"/>
      <protection locked="0"/>
    </xf>
    <xf numFmtId="0" fontId="2" fillId="4" borderId="28" xfId="0" applyFont="1" applyFill="1" applyBorder="1" applyAlignment="1" applyProtection="1">
      <alignment horizontal="center" vertical="center"/>
      <protection locked="0"/>
    </xf>
    <xf numFmtId="180" fontId="3" fillId="4" borderId="30" xfId="0" applyNumberFormat="1" applyFont="1" applyFill="1" applyBorder="1" applyAlignment="1" applyProtection="1">
      <alignment horizontal="center" vertical="center"/>
      <protection locked="0"/>
    </xf>
    <xf numFmtId="180" fontId="3" fillId="4" borderId="28" xfId="0" applyNumberFormat="1" applyFont="1" applyFill="1" applyBorder="1" applyAlignment="1" applyProtection="1">
      <alignment horizontal="center" vertical="center"/>
      <protection locked="0"/>
    </xf>
    <xf numFmtId="0" fontId="15" fillId="2" borderId="31" xfId="0" applyFont="1" applyFill="1" applyBorder="1" applyAlignment="1" applyProtection="1">
      <alignment horizontal="center" vertical="center" shrinkToFit="1"/>
    </xf>
    <xf numFmtId="0" fontId="15" fillId="2" borderId="36" xfId="0" applyFont="1" applyFill="1" applyBorder="1" applyAlignment="1" applyProtection="1">
      <alignment horizontal="center" vertical="center" shrinkToFit="1"/>
    </xf>
    <xf numFmtId="49" fontId="15" fillId="3" borderId="29" xfId="0" applyNumberFormat="1" applyFont="1" applyFill="1" applyBorder="1" applyAlignment="1" applyProtection="1">
      <alignment horizontal="center" vertical="center"/>
    </xf>
    <xf numFmtId="49" fontId="15" fillId="3" borderId="30" xfId="0" applyNumberFormat="1" applyFont="1" applyFill="1" applyBorder="1" applyAlignment="1" applyProtection="1">
      <alignment horizontal="center" vertical="center"/>
    </xf>
    <xf numFmtId="49" fontId="15" fillId="3" borderId="28" xfId="0" applyNumberFormat="1" applyFont="1" applyFill="1" applyBorder="1" applyAlignment="1" applyProtection="1">
      <alignment horizontal="center" vertical="center"/>
    </xf>
    <xf numFmtId="0" fontId="4" fillId="3" borderId="29" xfId="0" applyFont="1" applyFill="1" applyBorder="1" applyAlignment="1" applyProtection="1">
      <alignment horizontal="center" vertical="center"/>
    </xf>
    <xf numFmtId="0" fontId="4" fillId="3" borderId="30" xfId="0" applyFont="1" applyFill="1" applyBorder="1" applyAlignment="1" applyProtection="1">
      <alignment horizontal="center" vertical="center"/>
    </xf>
    <xf numFmtId="0" fontId="4" fillId="3" borderId="37" xfId="0" applyFont="1" applyFill="1" applyBorder="1" applyAlignment="1" applyProtection="1">
      <alignment horizontal="center" vertical="center"/>
    </xf>
    <xf numFmtId="0" fontId="4" fillId="3" borderId="29" xfId="0" applyFont="1" applyFill="1" applyBorder="1" applyAlignment="1" applyProtection="1">
      <alignment horizontal="center" vertical="center" wrapText="1"/>
    </xf>
    <xf numFmtId="0" fontId="4" fillId="3" borderId="30" xfId="0" applyFont="1" applyFill="1" applyBorder="1" applyAlignment="1" applyProtection="1">
      <alignment horizontal="center" vertical="center" wrapText="1"/>
    </xf>
    <xf numFmtId="0" fontId="4" fillId="3" borderId="37" xfId="0" applyFont="1" applyFill="1" applyBorder="1" applyAlignment="1" applyProtection="1">
      <alignment horizontal="center" vertical="center" wrapText="1"/>
    </xf>
    <xf numFmtId="0" fontId="4" fillId="3" borderId="46" xfId="0" applyFont="1" applyFill="1" applyBorder="1" applyAlignment="1" applyProtection="1">
      <alignment horizontal="center" vertical="center" wrapText="1"/>
    </xf>
    <xf numFmtId="0" fontId="4" fillId="3" borderId="34" xfId="0" applyFont="1" applyFill="1" applyBorder="1" applyAlignment="1" applyProtection="1">
      <alignment horizontal="center" vertical="center" wrapText="1"/>
    </xf>
    <xf numFmtId="49" fontId="15" fillId="3" borderId="47" xfId="0" applyNumberFormat="1" applyFont="1" applyFill="1" applyBorder="1" applyAlignment="1" applyProtection="1">
      <alignment horizontal="center" vertical="center"/>
    </xf>
    <xf numFmtId="49" fontId="15" fillId="3" borderId="18" xfId="0" applyNumberFormat="1" applyFont="1" applyFill="1" applyBorder="1" applyAlignment="1" applyProtection="1">
      <alignment horizontal="center" vertical="center"/>
    </xf>
    <xf numFmtId="49" fontId="15" fillId="3" borderId="48" xfId="0" applyNumberFormat="1" applyFont="1" applyFill="1" applyBorder="1" applyAlignment="1" applyProtection="1">
      <alignment horizontal="center" vertical="center"/>
    </xf>
    <xf numFmtId="177" fontId="3" fillId="3" borderId="29" xfId="0" applyNumberFormat="1" applyFont="1" applyFill="1" applyBorder="1" applyAlignment="1" applyProtection="1">
      <alignment horizontal="center" vertical="center"/>
    </xf>
    <xf numFmtId="177" fontId="3" fillId="3" borderId="37" xfId="0" applyNumberFormat="1" applyFont="1" applyFill="1" applyBorder="1" applyAlignment="1" applyProtection="1">
      <alignment horizontal="center" vertical="center"/>
    </xf>
    <xf numFmtId="176" fontId="3" fillId="4" borderId="51" xfId="0" applyNumberFormat="1" applyFont="1" applyFill="1" applyBorder="1" applyAlignment="1" applyProtection="1">
      <alignment horizontal="center" vertical="center"/>
    </xf>
    <xf numFmtId="176" fontId="3" fillId="4" borderId="28" xfId="0" applyNumberFormat="1" applyFont="1" applyFill="1" applyBorder="1" applyAlignment="1" applyProtection="1">
      <alignment horizontal="center" vertical="center"/>
    </xf>
    <xf numFmtId="0" fontId="2" fillId="4" borderId="52" xfId="0" applyFont="1" applyFill="1" applyBorder="1" applyAlignment="1" applyProtection="1">
      <alignment horizontal="center" vertical="center"/>
      <protection locked="0"/>
    </xf>
    <xf numFmtId="0" fontId="2" fillId="4" borderId="8" xfId="0" applyFont="1" applyFill="1" applyBorder="1" applyAlignment="1" applyProtection="1">
      <alignment horizontal="center" vertical="center"/>
      <protection locked="0"/>
    </xf>
    <xf numFmtId="0" fontId="2" fillId="4" borderId="9" xfId="0" applyFont="1" applyFill="1" applyBorder="1" applyAlignment="1" applyProtection="1">
      <alignment horizontal="center" vertical="center"/>
      <protection locked="0"/>
    </xf>
    <xf numFmtId="0" fontId="3" fillId="3" borderId="29" xfId="0" applyFont="1" applyFill="1" applyBorder="1" applyAlignment="1" applyProtection="1">
      <alignment horizontal="center" vertical="center"/>
    </xf>
    <xf numFmtId="0" fontId="3" fillId="3" borderId="30" xfId="0" applyFont="1" applyFill="1" applyBorder="1" applyAlignment="1" applyProtection="1">
      <alignment horizontal="center" vertical="center"/>
    </xf>
    <xf numFmtId="0" fontId="3" fillId="3" borderId="37" xfId="0" applyFont="1" applyFill="1" applyBorder="1" applyAlignment="1" applyProtection="1">
      <alignment horizontal="center" vertical="center"/>
    </xf>
    <xf numFmtId="0" fontId="2" fillId="4" borderId="53" xfId="0" applyFont="1" applyFill="1" applyBorder="1" applyAlignment="1" applyProtection="1">
      <alignment horizontal="center" vertical="center"/>
      <protection locked="0"/>
    </xf>
    <xf numFmtId="0" fontId="2" fillId="4" borderId="5" xfId="0" applyFont="1" applyFill="1" applyBorder="1" applyAlignment="1" applyProtection="1">
      <alignment horizontal="center" vertical="center"/>
      <protection locked="0"/>
    </xf>
    <xf numFmtId="0" fontId="2" fillId="4" borderId="6" xfId="0" applyFont="1" applyFill="1" applyBorder="1" applyAlignment="1" applyProtection="1">
      <alignment horizontal="center" vertical="center"/>
      <protection locked="0"/>
    </xf>
    <xf numFmtId="0" fontId="4" fillId="3" borderId="31" xfId="0" applyFont="1" applyFill="1" applyBorder="1" applyAlignment="1" applyProtection="1">
      <alignment horizontal="center" vertical="center" wrapText="1"/>
    </xf>
    <xf numFmtId="0" fontId="4" fillId="3" borderId="55" xfId="0" applyFont="1" applyFill="1" applyBorder="1" applyAlignment="1" applyProtection="1">
      <alignment horizontal="center" vertical="center" wrapText="1"/>
    </xf>
    <xf numFmtId="0" fontId="4" fillId="3" borderId="38" xfId="0" applyFont="1" applyFill="1" applyBorder="1" applyAlignment="1" applyProtection="1">
      <alignment horizontal="center" vertical="center" wrapText="1"/>
    </xf>
    <xf numFmtId="0" fontId="4" fillId="4" borderId="30"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0" fontId="5" fillId="4" borderId="30" xfId="0" applyFont="1" applyFill="1" applyBorder="1" applyAlignment="1" applyProtection="1">
      <alignment horizontal="center" vertical="center"/>
      <protection locked="0"/>
    </xf>
    <xf numFmtId="0" fontId="5" fillId="4" borderId="28" xfId="0" applyFont="1" applyFill="1" applyBorder="1" applyAlignment="1" applyProtection="1">
      <alignment horizontal="center" vertical="center"/>
      <protection locked="0"/>
    </xf>
    <xf numFmtId="180" fontId="3" fillId="4" borderId="51" xfId="0" applyNumberFormat="1" applyFont="1" applyFill="1" applyBorder="1" applyAlignment="1" applyProtection="1">
      <alignment horizontal="center" vertical="center"/>
      <protection locked="0"/>
    </xf>
    <xf numFmtId="0" fontId="17" fillId="2" borderId="35" xfId="0" applyFont="1" applyFill="1" applyBorder="1" applyAlignment="1" applyProtection="1">
      <alignment horizontal="center" vertical="center" wrapText="1"/>
    </xf>
    <xf numFmtId="0" fontId="15" fillId="2" borderId="38" xfId="0" applyFont="1" applyFill="1" applyBorder="1" applyAlignment="1" applyProtection="1">
      <alignment horizontal="center" vertical="center" shrinkToFit="1"/>
    </xf>
    <xf numFmtId="0" fontId="15" fillId="2" borderId="39" xfId="0" applyFont="1" applyFill="1" applyBorder="1" applyAlignment="1" applyProtection="1">
      <alignment horizontal="center" vertical="center" shrinkToFit="1"/>
    </xf>
    <xf numFmtId="0" fontId="4" fillId="3" borderId="47" xfId="0" applyFont="1" applyFill="1" applyBorder="1" applyAlignment="1" applyProtection="1">
      <alignment horizontal="center" vertical="center"/>
    </xf>
    <xf numFmtId="0" fontId="4" fillId="3" borderId="18" xfId="0" applyFont="1" applyFill="1" applyBorder="1" applyAlignment="1" applyProtection="1">
      <alignment horizontal="center" vertical="center"/>
    </xf>
    <xf numFmtId="0" fontId="4" fillId="3" borderId="44" xfId="0" applyFont="1" applyFill="1" applyBorder="1" applyAlignment="1" applyProtection="1">
      <alignment horizontal="center" vertical="center"/>
    </xf>
    <xf numFmtId="0" fontId="4" fillId="3" borderId="45"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180" fontId="3" fillId="4" borderId="51" xfId="0" applyNumberFormat="1" applyFont="1" applyFill="1" applyBorder="1" applyAlignment="1" applyProtection="1">
      <alignment horizontal="center" vertical="center"/>
    </xf>
    <xf numFmtId="180" fontId="3" fillId="4" borderId="30" xfId="0" applyNumberFormat="1" applyFont="1" applyFill="1" applyBorder="1" applyAlignment="1" applyProtection="1">
      <alignment horizontal="center" vertical="center"/>
    </xf>
    <xf numFmtId="180" fontId="3" fillId="4" borderId="28" xfId="0" applyNumberFormat="1" applyFont="1" applyFill="1" applyBorder="1" applyAlignment="1" applyProtection="1">
      <alignment horizontal="center" vertical="center"/>
    </xf>
    <xf numFmtId="0" fontId="3" fillId="4" borderId="56" xfId="0" applyFont="1" applyFill="1" applyBorder="1" applyAlignment="1" applyProtection="1">
      <alignment horizontal="center" vertical="center"/>
      <protection locked="0"/>
    </xf>
    <xf numFmtId="0" fontId="3" fillId="4" borderId="19" xfId="0" applyFont="1" applyFill="1" applyBorder="1" applyAlignment="1" applyProtection="1">
      <alignment horizontal="center" vertical="center"/>
      <protection locked="0"/>
    </xf>
    <xf numFmtId="0" fontId="3" fillId="4" borderId="57" xfId="0" applyFont="1" applyFill="1" applyBorder="1" applyAlignment="1" applyProtection="1">
      <alignment horizontal="center" vertical="center"/>
      <protection locked="0"/>
    </xf>
    <xf numFmtId="181" fontId="3" fillId="4" borderId="51" xfId="0" applyNumberFormat="1" applyFont="1" applyFill="1" applyBorder="1" applyAlignment="1" applyProtection="1">
      <alignment horizontal="center" vertical="center"/>
      <protection locked="0"/>
    </xf>
    <xf numFmtId="181" fontId="3" fillId="4" borderId="30" xfId="0" applyNumberFormat="1" applyFont="1" applyFill="1" applyBorder="1" applyAlignment="1" applyProtection="1">
      <alignment horizontal="center" vertical="center"/>
      <protection locked="0"/>
    </xf>
    <xf numFmtId="181" fontId="3" fillId="4" borderId="28" xfId="0" applyNumberFormat="1" applyFont="1" applyFill="1" applyBorder="1" applyAlignment="1" applyProtection="1">
      <alignment horizontal="center" vertical="center"/>
      <protection locked="0"/>
    </xf>
    <xf numFmtId="0" fontId="6" fillId="3" borderId="31" xfId="0" applyFont="1" applyFill="1" applyBorder="1" applyAlignment="1" applyProtection="1">
      <alignment horizontal="center" vertical="center" wrapText="1"/>
    </xf>
    <xf numFmtId="0" fontId="6" fillId="3" borderId="10" xfId="0" applyFont="1" applyFill="1" applyBorder="1" applyAlignment="1" applyProtection="1">
      <alignment horizontal="center" vertical="center" wrapText="1"/>
    </xf>
    <xf numFmtId="49" fontId="15" fillId="3" borderId="34" xfId="0" applyNumberFormat="1" applyFont="1" applyFill="1" applyBorder="1" applyAlignment="1" applyProtection="1">
      <alignment horizontal="center" vertical="center"/>
    </xf>
    <xf numFmtId="49" fontId="15" fillId="3" borderId="35" xfId="0" applyNumberFormat="1" applyFont="1" applyFill="1" applyBorder="1" applyAlignment="1" applyProtection="1">
      <alignment horizontal="center" vertical="center"/>
    </xf>
    <xf numFmtId="49" fontId="15" fillId="3" borderId="15" xfId="0" applyNumberFormat="1" applyFont="1" applyFill="1" applyBorder="1" applyAlignment="1" applyProtection="1">
      <alignment horizontal="center" vertical="center"/>
    </xf>
    <xf numFmtId="0" fontId="4" fillId="3" borderId="47" xfId="0" applyFont="1" applyFill="1" applyBorder="1" applyAlignment="1" applyProtection="1">
      <alignment horizontal="center" vertical="center" wrapText="1"/>
    </xf>
    <xf numFmtId="0" fontId="4" fillId="3" borderId="18" xfId="0" applyFont="1" applyFill="1" applyBorder="1" applyAlignment="1" applyProtection="1">
      <alignment horizontal="center" vertical="center" wrapText="1"/>
    </xf>
    <xf numFmtId="0" fontId="4" fillId="3" borderId="48" xfId="0" applyFont="1" applyFill="1" applyBorder="1" applyAlignment="1" applyProtection="1">
      <alignment horizontal="center" vertical="center" wrapText="1"/>
    </xf>
    <xf numFmtId="0" fontId="4" fillId="3" borderId="44" xfId="0" applyFont="1" applyFill="1" applyBorder="1" applyAlignment="1" applyProtection="1">
      <alignment horizontal="center" vertical="center" wrapText="1"/>
    </xf>
    <xf numFmtId="0" fontId="4" fillId="3" borderId="45" xfId="0" applyFont="1" applyFill="1" applyBorder="1" applyAlignment="1" applyProtection="1">
      <alignment horizontal="center" vertical="center" wrapText="1"/>
    </xf>
    <xf numFmtId="0" fontId="4" fillId="3" borderId="22" xfId="0" applyFont="1" applyFill="1" applyBorder="1" applyAlignment="1" applyProtection="1">
      <alignment horizontal="center" vertical="center" wrapText="1"/>
    </xf>
    <xf numFmtId="0" fontId="10" fillId="0" borderId="0" xfId="0" applyFont="1" applyFill="1" applyBorder="1" applyAlignment="1" applyProtection="1">
      <alignment horizontal="right" vertical="center"/>
      <protection locked="0"/>
    </xf>
    <xf numFmtId="0" fontId="15" fillId="2" borderId="34" xfId="0" applyFont="1" applyFill="1" applyBorder="1" applyAlignment="1" applyProtection="1">
      <alignment horizontal="center" vertical="center" wrapText="1" shrinkToFit="1"/>
    </xf>
    <xf numFmtId="179" fontId="3" fillId="4" borderId="51" xfId="0" applyNumberFormat="1" applyFont="1" applyFill="1" applyBorder="1" applyAlignment="1" applyProtection="1">
      <alignment horizontal="center" vertical="center"/>
    </xf>
    <xf numFmtId="179" fontId="3" fillId="4" borderId="30" xfId="0" applyNumberFormat="1" applyFont="1" applyFill="1" applyBorder="1" applyAlignment="1" applyProtection="1">
      <alignment horizontal="center" vertical="center"/>
    </xf>
    <xf numFmtId="179" fontId="3" fillId="4" borderId="28" xfId="0" applyNumberFormat="1" applyFont="1" applyFill="1" applyBorder="1" applyAlignment="1" applyProtection="1">
      <alignment horizontal="center" vertical="center"/>
    </xf>
    <xf numFmtId="178" fontId="3" fillId="4" borderId="30" xfId="0" applyNumberFormat="1" applyFont="1" applyFill="1" applyBorder="1" applyAlignment="1" applyProtection="1">
      <alignment horizontal="center" vertical="center"/>
      <protection locked="0"/>
    </xf>
    <xf numFmtId="178" fontId="3" fillId="4" borderId="28" xfId="0" applyNumberFormat="1" applyFont="1" applyFill="1" applyBorder="1" applyAlignment="1" applyProtection="1">
      <alignment horizontal="center" vertical="center"/>
      <protection locked="0"/>
    </xf>
    <xf numFmtId="0" fontId="15" fillId="2" borderId="40" xfId="0" applyFont="1" applyFill="1" applyBorder="1" applyAlignment="1" applyProtection="1">
      <alignment horizontal="center" vertical="center" shrinkToFit="1"/>
    </xf>
    <xf numFmtId="0" fontId="15" fillId="2" borderId="19" xfId="0" applyFont="1" applyFill="1" applyBorder="1" applyAlignment="1" applyProtection="1">
      <alignment horizontal="center" vertical="center" shrinkToFit="1"/>
    </xf>
    <xf numFmtId="0" fontId="15" fillId="2" borderId="41" xfId="0" applyFont="1" applyFill="1" applyBorder="1" applyAlignment="1" applyProtection="1">
      <alignment horizontal="center" vertical="center" shrinkToFit="1"/>
    </xf>
    <xf numFmtId="0" fontId="3" fillId="0" borderId="32" xfId="0" applyNumberFormat="1" applyFont="1" applyBorder="1" applyAlignment="1" applyProtection="1">
      <alignment vertical="top" wrapText="1"/>
      <protection locked="0"/>
    </xf>
    <xf numFmtId="0" fontId="3" fillId="0" borderId="33" xfId="0" applyNumberFormat="1" applyFont="1" applyBorder="1" applyAlignment="1" applyProtection="1">
      <alignment vertical="top" wrapText="1"/>
      <protection locked="0"/>
    </xf>
    <xf numFmtId="0" fontId="3" fillId="0" borderId="24" xfId="0" applyNumberFormat="1" applyFont="1" applyBorder="1" applyAlignment="1" applyProtection="1">
      <alignment vertical="top" wrapText="1"/>
      <protection locked="0"/>
    </xf>
    <xf numFmtId="0" fontId="6" fillId="3" borderId="49" xfId="0" applyFont="1" applyFill="1" applyBorder="1" applyAlignment="1" applyProtection="1">
      <alignment horizontal="center" vertical="center" wrapText="1"/>
    </xf>
    <xf numFmtId="0" fontId="0" fillId="3" borderId="48" xfId="0" applyFill="1" applyBorder="1" applyAlignment="1" applyProtection="1">
      <alignment horizontal="center" vertical="center" wrapText="1"/>
    </xf>
    <xf numFmtId="0" fontId="0" fillId="3" borderId="50" xfId="0" applyFill="1" applyBorder="1" applyAlignment="1" applyProtection="1">
      <alignment horizontal="center" vertical="center" wrapText="1"/>
    </xf>
    <xf numFmtId="0" fontId="0" fillId="3" borderId="22" xfId="0" applyFill="1" applyBorder="1" applyAlignment="1" applyProtection="1">
      <alignment horizontal="center" vertical="center" wrapText="1"/>
    </xf>
    <xf numFmtId="49" fontId="18" fillId="2" borderId="0" xfId="0" applyNumberFormat="1" applyFont="1" applyFill="1" applyBorder="1" applyAlignment="1" applyProtection="1">
      <alignment horizontal="left" vertical="top" wrapText="1"/>
    </xf>
    <xf numFmtId="0" fontId="4" fillId="3" borderId="48" xfId="0" applyFont="1" applyFill="1" applyBorder="1" applyAlignment="1" applyProtection="1">
      <alignment horizontal="center" vertical="center"/>
    </xf>
    <xf numFmtId="0" fontId="4" fillId="3" borderId="22" xfId="0" applyFont="1" applyFill="1" applyBorder="1" applyAlignment="1" applyProtection="1">
      <alignment horizontal="center" vertical="center"/>
    </xf>
    <xf numFmtId="0" fontId="14" fillId="2" borderId="18" xfId="0" applyFont="1" applyFill="1" applyBorder="1" applyAlignment="1" applyProtection="1">
      <alignment horizontal="center" vertical="center"/>
    </xf>
    <xf numFmtId="0" fontId="17" fillId="2" borderId="34" xfId="0" applyNumberFormat="1" applyFont="1" applyFill="1" applyBorder="1" applyAlignment="1" applyProtection="1">
      <alignment horizontal="center" vertical="center" wrapText="1"/>
    </xf>
    <xf numFmtId="49" fontId="15" fillId="3" borderId="42" xfId="0" applyNumberFormat="1" applyFont="1" applyFill="1" applyBorder="1" applyAlignment="1" applyProtection="1">
      <alignment horizontal="center" vertical="center"/>
    </xf>
    <xf numFmtId="49" fontId="15" fillId="3" borderId="0" xfId="0" applyNumberFormat="1" applyFont="1" applyFill="1" applyBorder="1" applyAlignment="1" applyProtection="1">
      <alignment horizontal="center" vertical="center"/>
    </xf>
    <xf numFmtId="49" fontId="15" fillId="3" borderId="43" xfId="0" applyNumberFormat="1" applyFont="1" applyFill="1" applyBorder="1" applyAlignment="1" applyProtection="1">
      <alignment horizontal="center" vertical="center"/>
    </xf>
    <xf numFmtId="0" fontId="10" fillId="3" borderId="8" xfId="0" applyFont="1" applyFill="1" applyBorder="1" applyAlignment="1" applyProtection="1">
      <alignment horizontal="center" vertical="center"/>
    </xf>
    <xf numFmtId="0" fontId="10" fillId="3" borderId="9" xfId="0" applyFont="1" applyFill="1" applyBorder="1" applyAlignment="1" applyProtection="1">
      <alignment horizontal="center" vertical="center"/>
    </xf>
    <xf numFmtId="0" fontId="22" fillId="2" borderId="18" xfId="0" applyFont="1" applyFill="1" applyBorder="1" applyAlignment="1" applyProtection="1">
      <alignment vertical="top" wrapText="1"/>
    </xf>
    <xf numFmtId="49" fontId="17" fillId="2" borderId="34" xfId="0" applyNumberFormat="1" applyFont="1" applyFill="1" applyBorder="1" applyAlignment="1" applyProtection="1">
      <alignment horizontal="center" vertical="center" wrapText="1"/>
    </xf>
    <xf numFmtId="49" fontId="17" fillId="2" borderId="35" xfId="0" applyNumberFormat="1" applyFont="1" applyFill="1" applyBorder="1" applyAlignment="1" applyProtection="1">
      <alignment horizontal="center" vertical="center" wrapText="1"/>
    </xf>
    <xf numFmtId="0" fontId="23" fillId="0" borderId="58" xfId="0" applyFont="1" applyBorder="1" applyAlignment="1">
      <alignment vertical="top" wrapText="1"/>
    </xf>
    <xf numFmtId="0" fontId="24" fillId="0" borderId="59" xfId="0" applyFont="1" applyBorder="1"/>
    <xf numFmtId="0" fontId="24" fillId="0" borderId="60" xfId="0" applyFont="1" applyBorder="1"/>
    <xf numFmtId="0" fontId="4" fillId="3" borderId="46" xfId="0" applyFont="1" applyFill="1" applyBorder="1" applyAlignment="1" applyProtection="1">
      <alignment vertical="center"/>
    </xf>
    <xf numFmtId="0" fontId="17" fillId="2" borderId="15" xfId="0" applyNumberFormat="1" applyFont="1" applyFill="1" applyBorder="1" applyAlignment="1" applyProtection="1">
      <alignment horizontal="center" vertical="center" wrapText="1"/>
    </xf>
    <xf numFmtId="0" fontId="3" fillId="2" borderId="35"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0" borderId="7" xfId="0" applyNumberFormat="1" applyFont="1" applyBorder="1" applyAlignment="1" applyProtection="1">
      <alignment vertical="top"/>
    </xf>
    <xf numFmtId="0" fontId="3" fillId="0" borderId="8" xfId="0" applyNumberFormat="1" applyFont="1" applyBorder="1" applyAlignment="1" applyProtection="1">
      <alignment vertical="top"/>
    </xf>
    <xf numFmtId="0" fontId="3" fillId="0" borderId="7" xfId="2" applyFont="1" applyBorder="1" applyAlignment="1" applyProtection="1">
      <alignment vertical="top" wrapText="1"/>
    </xf>
    <xf numFmtId="0" fontId="3" fillId="0" borderId="8" xfId="2" applyFont="1" applyBorder="1" applyAlignment="1" applyProtection="1">
      <alignment vertical="top" wrapText="1"/>
    </xf>
    <xf numFmtId="0" fontId="3" fillId="0" borderId="9" xfId="2" applyFont="1" applyBorder="1" applyAlignment="1" applyProtection="1">
      <alignment vertical="top" wrapText="1"/>
    </xf>
    <xf numFmtId="0" fontId="3" fillId="0" borderId="9" xfId="0" applyNumberFormat="1" applyFont="1" applyBorder="1" applyAlignment="1" applyProtection="1">
      <alignment vertical="top"/>
    </xf>
    <xf numFmtId="0" fontId="3" fillId="0" borderId="7" xfId="0" applyNumberFormat="1" applyFont="1" applyBorder="1" applyAlignment="1" applyProtection="1">
      <alignment vertical="top" wrapText="1"/>
    </xf>
    <xf numFmtId="0" fontId="3" fillId="0" borderId="8" xfId="0" applyNumberFormat="1" applyFont="1" applyBorder="1" applyAlignment="1" applyProtection="1">
      <alignment vertical="top" wrapText="1"/>
    </xf>
    <xf numFmtId="0" fontId="3" fillId="0" borderId="9" xfId="0" applyNumberFormat="1" applyFont="1" applyBorder="1" applyAlignment="1" applyProtection="1">
      <alignment vertical="top" wrapText="1"/>
    </xf>
    <xf numFmtId="0" fontId="3" fillId="0" borderId="24" xfId="0" applyFont="1" applyFill="1" applyBorder="1" applyAlignment="1" applyProtection="1">
      <alignment horizontal="center" vertical="center" wrapText="1"/>
      <protection locked="0"/>
    </xf>
    <xf numFmtId="0" fontId="2" fillId="0" borderId="52" xfId="0" applyFont="1" applyFill="1" applyBorder="1" applyAlignment="1" applyProtection="1">
      <alignment horizontal="center" vertical="center" wrapText="1"/>
    </xf>
    <xf numFmtId="0" fontId="2" fillId="0" borderId="9" xfId="0" applyFont="1" applyFill="1" applyBorder="1" applyAlignment="1" applyProtection="1">
      <alignment horizontal="center" vertical="center" wrapText="1"/>
    </xf>
    <xf numFmtId="0" fontId="4" fillId="2" borderId="7" xfId="0" applyFont="1" applyFill="1" applyBorder="1" applyAlignment="1" applyProtection="1"/>
    <xf numFmtId="0" fontId="4" fillId="2" borderId="8" xfId="0" applyFont="1" applyFill="1" applyBorder="1" applyAlignment="1" applyProtection="1"/>
    <xf numFmtId="0" fontId="4" fillId="2" borderId="9" xfId="0" applyFont="1" applyFill="1" applyBorder="1" applyAlignment="1" applyProtection="1"/>
    <xf numFmtId="0" fontId="3" fillId="0" borderId="32" xfId="0" applyFont="1" applyBorder="1" applyAlignment="1" applyProtection="1">
      <alignment vertical="center" wrapText="1"/>
      <protection locked="0"/>
    </xf>
    <xf numFmtId="0" fontId="3" fillId="0" borderId="33" xfId="0" applyFont="1" applyBorder="1" applyAlignment="1" applyProtection="1">
      <alignment vertical="center" wrapText="1"/>
      <protection locked="0"/>
    </xf>
    <xf numFmtId="0" fontId="3" fillId="0" borderId="24" xfId="0" applyFont="1" applyBorder="1" applyAlignment="1" applyProtection="1">
      <alignment vertical="center" wrapText="1"/>
      <protection locked="0"/>
    </xf>
    <xf numFmtId="0" fontId="3" fillId="0" borderId="33" xfId="0" applyFont="1" applyBorder="1" applyAlignment="1" applyProtection="1">
      <alignment vertical="center"/>
      <protection locked="0"/>
    </xf>
    <xf numFmtId="0" fontId="3" fillId="0" borderId="24" xfId="0" applyFont="1" applyBorder="1" applyAlignment="1" applyProtection="1">
      <alignment vertical="center"/>
      <protection locked="0"/>
    </xf>
    <xf numFmtId="0" fontId="3" fillId="0" borderId="32" xfId="0" applyFont="1" applyBorder="1" applyAlignment="1" applyProtection="1">
      <alignment horizontal="center" vertical="center"/>
      <protection locked="0"/>
    </xf>
    <xf numFmtId="0" fontId="3" fillId="0" borderId="33" xfId="0" applyFont="1" applyBorder="1" applyAlignment="1" applyProtection="1">
      <alignment horizontal="center" vertical="center"/>
      <protection locked="0"/>
    </xf>
    <xf numFmtId="0" fontId="3" fillId="0" borderId="24" xfId="0" applyFont="1" applyBorder="1" applyAlignment="1" applyProtection="1">
      <alignment horizontal="center" vertical="center"/>
      <protection locked="0"/>
    </xf>
    <xf numFmtId="0" fontId="3" fillId="0" borderId="32" xfId="0" applyFont="1" applyBorder="1" applyAlignment="1" applyProtection="1">
      <alignment vertical="center"/>
      <protection locked="0"/>
    </xf>
    <xf numFmtId="0" fontId="3" fillId="0" borderId="32" xfId="0" applyFont="1" applyBorder="1" applyAlignment="1" applyProtection="1">
      <alignment vertical="top" wrapText="1"/>
      <protection locked="0"/>
    </xf>
    <xf numFmtId="0" fontId="3" fillId="0" borderId="33" xfId="0" applyFont="1" applyBorder="1" applyAlignment="1" applyProtection="1">
      <alignment vertical="top" wrapText="1"/>
      <protection locked="0"/>
    </xf>
    <xf numFmtId="0" fontId="3" fillId="0" borderId="24" xfId="0" applyFont="1" applyBorder="1" applyAlignment="1" applyProtection="1">
      <alignment vertical="top" wrapText="1"/>
      <protection locked="0"/>
    </xf>
    <xf numFmtId="0" fontId="3" fillId="0" borderId="24" xfId="0" applyFont="1" applyFill="1" applyBorder="1" applyAlignment="1" applyProtection="1">
      <alignment horizontal="center" vertical="center"/>
    </xf>
  </cellXfs>
  <cellStyles count="3">
    <cellStyle name="通貨 2" xfId="1" xr:uid="{00000000-0005-0000-0000-000000000000}"/>
    <cellStyle name="標準" xfId="0" builtinId="0"/>
    <cellStyle name="標準_石井孝司" xfId="2" xr:uid="{00000000-0005-0000-0000-000002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E40"/>
  <sheetViews>
    <sheetView tabSelected="1" view="pageBreakPreview" zoomScale="93" zoomScaleNormal="100" zoomScaleSheetLayoutView="100" workbookViewId="0">
      <selection activeCell="B1" sqref="B1"/>
    </sheetView>
  </sheetViews>
  <sheetFormatPr baseColWidth="10" defaultColWidth="3" defaultRowHeight="24" customHeight="1"/>
  <cols>
    <col min="1" max="1" width="0.6640625" style="22" customWidth="1"/>
    <col min="2" max="2" width="3.1640625" style="22" bestFit="1" customWidth="1"/>
    <col min="3" max="15" width="3" style="22"/>
    <col min="16" max="16" width="3.83203125" style="22" bestFit="1" customWidth="1"/>
    <col min="17" max="17" width="3.1640625" style="22" bestFit="1" customWidth="1"/>
    <col min="18" max="18" width="3.83203125" style="22" bestFit="1" customWidth="1"/>
    <col min="19" max="19" width="3.6640625" style="22" bestFit="1" customWidth="1"/>
    <col min="20" max="20" width="3.1640625" style="22" bestFit="1" customWidth="1"/>
    <col min="21" max="46" width="3" style="22"/>
    <col min="47" max="47" width="3.1640625" style="22" bestFit="1" customWidth="1"/>
    <col min="48" max="16384" width="3" style="22"/>
  </cols>
  <sheetData>
    <row r="1" spans="2:70" s="21" customFormat="1" ht="24" customHeight="1">
      <c r="B1" s="15"/>
      <c r="C1" s="15"/>
      <c r="D1" s="15"/>
      <c r="E1" s="15"/>
      <c r="F1" s="15"/>
      <c r="G1" s="15"/>
      <c r="H1" s="15"/>
      <c r="I1" s="15"/>
      <c r="J1" s="15"/>
      <c r="K1" s="15"/>
      <c r="L1" s="15"/>
      <c r="M1" s="15"/>
      <c r="N1" s="15"/>
      <c r="O1" s="15"/>
      <c r="P1" s="15"/>
      <c r="Q1" s="15"/>
      <c r="R1" s="15"/>
      <c r="S1" s="15"/>
      <c r="T1" s="15"/>
      <c r="U1" s="15"/>
      <c r="V1" s="15"/>
      <c r="W1" s="16"/>
      <c r="X1" s="16"/>
      <c r="Y1" s="17"/>
      <c r="Z1" s="18"/>
      <c r="AA1" s="18"/>
      <c r="AB1" s="18"/>
      <c r="AC1" s="19"/>
      <c r="AD1" s="19"/>
      <c r="AE1" s="20"/>
      <c r="AF1" s="20"/>
      <c r="AG1" s="20"/>
      <c r="AH1" s="20"/>
      <c r="AI1" s="20"/>
      <c r="AJ1" s="20"/>
      <c r="AK1" s="20"/>
      <c r="AL1" s="20"/>
      <c r="AM1" s="159" t="s">
        <v>194</v>
      </c>
      <c r="AN1" s="159"/>
      <c r="AO1" s="159"/>
      <c r="AP1" s="159"/>
      <c r="AQ1" s="159"/>
      <c r="AR1" s="159"/>
      <c r="AS1" s="159"/>
      <c r="AT1" s="159"/>
      <c r="AU1" s="159"/>
      <c r="AV1" s="159"/>
      <c r="AW1" s="159"/>
    </row>
    <row r="2" spans="2:70" s="21" customFormat="1" ht="24" customHeight="1">
      <c r="B2" s="116" t="s">
        <v>62</v>
      </c>
      <c r="C2" s="117"/>
      <c r="D2" s="118"/>
      <c r="E2" s="125" t="s">
        <v>160</v>
      </c>
      <c r="F2" s="125"/>
      <c r="G2" s="125"/>
      <c r="H2" s="125"/>
      <c r="I2" s="125"/>
      <c r="J2" s="125"/>
      <c r="K2" s="125"/>
      <c r="L2" s="125"/>
      <c r="M2" s="125"/>
      <c r="N2" s="125"/>
      <c r="O2" s="125"/>
      <c r="P2" s="126"/>
      <c r="Q2" s="116" t="s">
        <v>64</v>
      </c>
      <c r="R2" s="117"/>
      <c r="S2" s="118"/>
      <c r="T2" s="129">
        <v>34245</v>
      </c>
      <c r="U2" s="91"/>
      <c r="V2" s="91"/>
      <c r="W2" s="91"/>
      <c r="X2" s="91"/>
      <c r="Y2" s="92"/>
      <c r="Z2" s="109" t="s">
        <v>5</v>
      </c>
      <c r="AA2" s="110"/>
      <c r="AB2" s="111">
        <f ca="1">DATEDIF(T2,AR2,"Y")</f>
        <v>27</v>
      </c>
      <c r="AC2" s="112"/>
      <c r="AD2" s="116" t="s">
        <v>120</v>
      </c>
      <c r="AE2" s="118"/>
      <c r="AF2" s="62" t="s">
        <v>4</v>
      </c>
      <c r="AG2" s="116" t="s">
        <v>6</v>
      </c>
      <c r="AH2" s="117"/>
      <c r="AI2" s="118"/>
      <c r="AJ2" s="161">
        <f>(T39-64)/12</f>
        <v>2.6666666666666665</v>
      </c>
      <c r="AK2" s="162"/>
      <c r="AL2" s="162"/>
      <c r="AM2" s="163"/>
      <c r="AN2" s="116" t="s">
        <v>7</v>
      </c>
      <c r="AO2" s="117"/>
      <c r="AP2" s="117"/>
      <c r="AQ2" s="118"/>
      <c r="AR2" s="139">
        <f ca="1">TODAY()</f>
        <v>44231</v>
      </c>
      <c r="AS2" s="140"/>
      <c r="AT2" s="140"/>
      <c r="AU2" s="140"/>
      <c r="AV2" s="140"/>
      <c r="AW2" s="141"/>
    </row>
    <row r="3" spans="2:70" s="21" customFormat="1" ht="24" customHeight="1">
      <c r="B3" s="98" t="s">
        <v>63</v>
      </c>
      <c r="C3" s="99"/>
      <c r="D3" s="100"/>
      <c r="E3" s="127" t="s">
        <v>159</v>
      </c>
      <c r="F3" s="127"/>
      <c r="G3" s="127"/>
      <c r="H3" s="127"/>
      <c r="I3" s="127"/>
      <c r="J3" s="127"/>
      <c r="K3" s="127"/>
      <c r="L3" s="127"/>
      <c r="M3" s="127"/>
      <c r="N3" s="127"/>
      <c r="O3" s="127"/>
      <c r="P3" s="128"/>
      <c r="Q3" s="104" t="s">
        <v>10</v>
      </c>
      <c r="R3" s="104"/>
      <c r="S3" s="105"/>
      <c r="T3" s="142" t="s">
        <v>161</v>
      </c>
      <c r="U3" s="143"/>
      <c r="V3" s="143"/>
      <c r="W3" s="143"/>
      <c r="X3" s="143"/>
      <c r="Y3" s="143"/>
      <c r="Z3" s="143"/>
      <c r="AA3" s="143"/>
      <c r="AB3" s="143"/>
      <c r="AC3" s="143"/>
      <c r="AD3" s="143"/>
      <c r="AE3" s="143"/>
      <c r="AF3" s="143"/>
      <c r="AG3" s="143"/>
      <c r="AH3" s="143"/>
      <c r="AI3" s="143"/>
      <c r="AJ3" s="143"/>
      <c r="AK3" s="143"/>
      <c r="AL3" s="143"/>
      <c r="AM3" s="144"/>
      <c r="AN3" s="116" t="s">
        <v>8</v>
      </c>
      <c r="AO3" s="117"/>
      <c r="AP3" s="117"/>
      <c r="AQ3" s="118"/>
      <c r="AR3" s="145">
        <v>41334</v>
      </c>
      <c r="AS3" s="146"/>
      <c r="AT3" s="146"/>
      <c r="AU3" s="146"/>
      <c r="AV3" s="146"/>
      <c r="AW3" s="147"/>
    </row>
    <row r="4" spans="2:70" s="21" customFormat="1" ht="24" customHeight="1">
      <c r="B4" s="98" t="s">
        <v>9</v>
      </c>
      <c r="C4" s="99"/>
      <c r="D4" s="100"/>
      <c r="E4" s="89" t="s">
        <v>206</v>
      </c>
      <c r="F4" s="89"/>
      <c r="G4" s="89"/>
      <c r="H4" s="89"/>
      <c r="I4" s="89"/>
      <c r="J4" s="89"/>
      <c r="K4" s="89"/>
      <c r="L4" s="89"/>
      <c r="M4" s="89"/>
      <c r="N4" s="89"/>
      <c r="O4" s="89"/>
      <c r="P4" s="90"/>
      <c r="Q4" s="86" t="s">
        <v>14</v>
      </c>
      <c r="R4" s="86"/>
      <c r="S4" s="122"/>
      <c r="T4" s="119" t="s">
        <v>162</v>
      </c>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1"/>
    </row>
    <row r="5" spans="2:70" s="21" customFormat="1" ht="24" customHeight="1">
      <c r="B5" s="98" t="s">
        <v>11</v>
      </c>
      <c r="C5" s="99"/>
      <c r="D5" s="100"/>
      <c r="E5" s="89" t="s">
        <v>205</v>
      </c>
      <c r="F5" s="89"/>
      <c r="G5" s="89"/>
      <c r="H5" s="89"/>
      <c r="I5" s="89"/>
      <c r="J5" s="89"/>
      <c r="K5" s="89"/>
      <c r="L5" s="89"/>
      <c r="M5" s="89"/>
      <c r="N5" s="89"/>
      <c r="O5" s="89"/>
      <c r="P5" s="90"/>
      <c r="Q5" s="123"/>
      <c r="R5" s="123"/>
      <c r="S5" s="124"/>
      <c r="T5" s="113"/>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5"/>
    </row>
    <row r="6" spans="2:70" s="21" customFormat="1" ht="24" customHeight="1">
      <c r="B6" s="101" t="s">
        <v>12</v>
      </c>
      <c r="C6" s="102"/>
      <c r="D6" s="103"/>
      <c r="E6" s="91">
        <v>43922</v>
      </c>
      <c r="F6" s="91"/>
      <c r="G6" s="91"/>
      <c r="H6" s="91"/>
      <c r="I6" s="91"/>
      <c r="J6" s="91"/>
      <c r="K6" s="91"/>
      <c r="L6" s="91"/>
      <c r="M6" s="91"/>
      <c r="N6" s="91"/>
      <c r="O6" s="91"/>
      <c r="P6" s="92"/>
      <c r="Q6" s="104" t="s">
        <v>13</v>
      </c>
      <c r="R6" s="104"/>
      <c r="S6" s="105"/>
      <c r="T6" s="164"/>
      <c r="U6" s="164"/>
      <c r="V6" s="164"/>
      <c r="W6" s="164"/>
      <c r="X6" s="164"/>
      <c r="Y6" s="164"/>
      <c r="Z6" s="164"/>
      <c r="AA6" s="164"/>
      <c r="AB6" s="164"/>
      <c r="AC6" s="164"/>
      <c r="AD6" s="164"/>
      <c r="AE6" s="164"/>
      <c r="AF6" s="164"/>
      <c r="AG6" s="164"/>
      <c r="AH6" s="164"/>
      <c r="AI6" s="164"/>
      <c r="AJ6" s="164"/>
      <c r="AK6" s="164"/>
      <c r="AL6" s="164"/>
      <c r="AM6" s="164"/>
      <c r="AN6" s="164"/>
      <c r="AO6" s="164"/>
      <c r="AP6" s="164"/>
      <c r="AQ6" s="164"/>
      <c r="AR6" s="164"/>
      <c r="AS6" s="164"/>
      <c r="AT6" s="164"/>
      <c r="AU6" s="164"/>
      <c r="AV6" s="164"/>
      <c r="AW6" s="165"/>
    </row>
    <row r="7" spans="2:70" s="21" customFormat="1" ht="24" customHeight="1">
      <c r="B7" s="23" t="s">
        <v>52</v>
      </c>
      <c r="C7" s="23"/>
      <c r="D7" s="23"/>
      <c r="E7" s="24"/>
      <c r="F7" s="24"/>
      <c r="G7" s="24"/>
      <c r="H7" s="25"/>
      <c r="I7" s="26"/>
      <c r="J7" s="26"/>
      <c r="K7" s="26"/>
      <c r="L7" s="26"/>
      <c r="M7" s="26"/>
      <c r="N7" s="26"/>
      <c r="O7" s="26"/>
      <c r="P7" s="26"/>
      <c r="Q7" s="26"/>
      <c r="R7" s="26"/>
      <c r="S7" s="26"/>
      <c r="T7" s="26"/>
      <c r="U7" s="26"/>
      <c r="V7" s="26"/>
      <c r="W7" s="26"/>
      <c r="X7" s="26"/>
      <c r="Y7" s="26"/>
      <c r="Z7" s="26"/>
      <c r="AA7" s="26"/>
      <c r="AB7" s="26"/>
      <c r="AC7" s="26"/>
      <c r="AD7" s="26"/>
      <c r="AF7" s="26"/>
      <c r="AG7" s="26"/>
      <c r="AH7" s="26"/>
      <c r="AI7" s="26"/>
      <c r="AJ7" s="26"/>
      <c r="AK7" s="26"/>
      <c r="AL7" s="26"/>
      <c r="AM7" s="26"/>
      <c r="AN7" s="27"/>
      <c r="AO7" s="26"/>
      <c r="AP7" s="27"/>
      <c r="AQ7" s="27"/>
      <c r="AR7" s="27"/>
      <c r="AS7" s="27"/>
      <c r="AT7" s="27"/>
      <c r="AU7" s="27"/>
      <c r="AV7" s="27"/>
      <c r="AW7" s="28" t="s">
        <v>54</v>
      </c>
      <c r="AX7" s="29"/>
      <c r="AY7" s="29"/>
      <c r="AZ7" s="29"/>
      <c r="BA7" s="29"/>
      <c r="BB7" s="29"/>
      <c r="BC7" s="29"/>
      <c r="BD7" s="29"/>
      <c r="BE7" s="29"/>
      <c r="BF7" s="29"/>
      <c r="BG7" s="29"/>
      <c r="BH7" s="29"/>
      <c r="BI7" s="29"/>
      <c r="BJ7" s="29"/>
      <c r="BK7" s="29"/>
      <c r="BL7" s="29"/>
      <c r="BM7" s="29"/>
      <c r="BN7" s="29"/>
      <c r="BO7" s="29"/>
      <c r="BP7" s="29"/>
      <c r="BQ7" s="29"/>
      <c r="BR7" s="29"/>
    </row>
    <row r="8" spans="2:70" s="21" customFormat="1" ht="24" customHeight="1">
      <c r="B8" s="95" t="s">
        <v>27</v>
      </c>
      <c r="C8" s="96"/>
      <c r="D8" s="96"/>
      <c r="E8" s="97"/>
      <c r="F8" s="72" t="s">
        <v>150</v>
      </c>
      <c r="G8" s="73"/>
      <c r="H8" s="73"/>
      <c r="I8" s="30"/>
      <c r="J8" s="72" t="s">
        <v>66</v>
      </c>
      <c r="K8" s="73"/>
      <c r="L8" s="73"/>
      <c r="M8" s="30" t="s">
        <v>195</v>
      </c>
      <c r="N8" s="72" t="s">
        <v>67</v>
      </c>
      <c r="O8" s="73"/>
      <c r="P8" s="73"/>
      <c r="Q8" s="30"/>
      <c r="R8" s="69" t="s">
        <v>147</v>
      </c>
      <c r="S8" s="70"/>
      <c r="T8" s="71"/>
      <c r="U8" s="30"/>
      <c r="V8" s="69" t="s">
        <v>146</v>
      </c>
      <c r="W8" s="70"/>
      <c r="X8" s="71"/>
      <c r="Y8" s="30"/>
      <c r="Z8" s="69" t="s">
        <v>77</v>
      </c>
      <c r="AA8" s="70"/>
      <c r="AB8" s="71"/>
      <c r="AC8" s="30"/>
      <c r="AD8" s="69" t="s">
        <v>75</v>
      </c>
      <c r="AE8" s="70"/>
      <c r="AF8" s="71"/>
      <c r="AG8" s="30"/>
      <c r="AH8" s="69" t="s">
        <v>76</v>
      </c>
      <c r="AI8" s="70"/>
      <c r="AJ8" s="71"/>
      <c r="AK8" s="30"/>
      <c r="AL8" s="69" t="s">
        <v>151</v>
      </c>
      <c r="AM8" s="70"/>
      <c r="AN8" s="71"/>
      <c r="AO8" s="30"/>
      <c r="AP8" s="72"/>
      <c r="AQ8" s="73"/>
      <c r="AR8" s="73"/>
      <c r="AS8" s="30"/>
      <c r="AT8" s="72"/>
      <c r="AU8" s="73"/>
      <c r="AV8" s="73"/>
      <c r="AW8" s="30"/>
    </row>
    <row r="9" spans="2:70" s="21" customFormat="1" ht="24" customHeight="1">
      <c r="B9" s="106" t="s">
        <v>28</v>
      </c>
      <c r="C9" s="107"/>
      <c r="D9" s="107"/>
      <c r="E9" s="108"/>
      <c r="F9" s="93" t="s">
        <v>68</v>
      </c>
      <c r="G9" s="94"/>
      <c r="H9" s="94"/>
      <c r="I9" s="31"/>
      <c r="J9" s="93" t="s">
        <v>69</v>
      </c>
      <c r="K9" s="94"/>
      <c r="L9" s="94"/>
      <c r="M9" s="31"/>
      <c r="N9" s="93" t="s">
        <v>129</v>
      </c>
      <c r="O9" s="94"/>
      <c r="P9" s="94"/>
      <c r="Q9" s="31"/>
      <c r="R9" s="93" t="s">
        <v>130</v>
      </c>
      <c r="S9" s="94"/>
      <c r="T9" s="94"/>
      <c r="U9" s="31"/>
      <c r="V9" s="93" t="s">
        <v>131</v>
      </c>
      <c r="W9" s="94"/>
      <c r="X9" s="94"/>
      <c r="Y9" s="31"/>
      <c r="Z9" s="131" t="s">
        <v>93</v>
      </c>
      <c r="AA9" s="132"/>
      <c r="AB9" s="132"/>
      <c r="AC9" s="32"/>
      <c r="AD9" s="69" t="s">
        <v>94</v>
      </c>
      <c r="AE9" s="70"/>
      <c r="AF9" s="71"/>
      <c r="AG9" s="32"/>
      <c r="AH9" s="69" t="s">
        <v>98</v>
      </c>
      <c r="AI9" s="70"/>
      <c r="AJ9" s="71"/>
      <c r="AK9" s="31"/>
      <c r="AL9" s="69" t="s">
        <v>97</v>
      </c>
      <c r="AM9" s="70"/>
      <c r="AN9" s="71"/>
      <c r="AO9" s="31"/>
      <c r="AP9" s="69" t="s">
        <v>96</v>
      </c>
      <c r="AQ9" s="70"/>
      <c r="AR9" s="71"/>
      <c r="AS9" s="30"/>
      <c r="AT9" s="93" t="s">
        <v>95</v>
      </c>
      <c r="AU9" s="94"/>
      <c r="AV9" s="94"/>
      <c r="AW9" s="31"/>
    </row>
    <row r="10" spans="2:70" s="21" customFormat="1" ht="24" customHeight="1">
      <c r="B10" s="181"/>
      <c r="C10" s="182"/>
      <c r="D10" s="182"/>
      <c r="E10" s="183"/>
      <c r="F10" s="72" t="s">
        <v>138</v>
      </c>
      <c r="G10" s="73"/>
      <c r="H10" s="73"/>
      <c r="I10" s="30" t="s">
        <v>195</v>
      </c>
      <c r="J10" s="72" t="s">
        <v>127</v>
      </c>
      <c r="K10" s="73"/>
      <c r="L10" s="73"/>
      <c r="M10" s="30" t="s">
        <v>207</v>
      </c>
      <c r="N10" s="69" t="s">
        <v>134</v>
      </c>
      <c r="O10" s="70"/>
      <c r="P10" s="71"/>
      <c r="Q10" s="30"/>
      <c r="R10" s="69" t="s">
        <v>132</v>
      </c>
      <c r="S10" s="70"/>
      <c r="T10" s="71"/>
      <c r="U10" s="30" t="s">
        <v>207</v>
      </c>
      <c r="V10" s="69" t="s">
        <v>133</v>
      </c>
      <c r="W10" s="70"/>
      <c r="X10" s="71"/>
      <c r="Y10" s="30"/>
      <c r="Z10" s="69" t="s">
        <v>135</v>
      </c>
      <c r="AA10" s="70"/>
      <c r="AB10" s="71"/>
      <c r="AC10" s="30"/>
      <c r="AD10" s="72" t="s">
        <v>136</v>
      </c>
      <c r="AE10" s="73"/>
      <c r="AF10" s="73"/>
      <c r="AG10" s="30"/>
      <c r="AH10" s="72" t="s">
        <v>78</v>
      </c>
      <c r="AI10" s="73"/>
      <c r="AJ10" s="73"/>
      <c r="AK10" s="30"/>
      <c r="AL10" s="72" t="s">
        <v>126</v>
      </c>
      <c r="AM10" s="73"/>
      <c r="AN10" s="73"/>
      <c r="AO10" s="30" t="s">
        <v>163</v>
      </c>
      <c r="AP10" s="69" t="s">
        <v>125</v>
      </c>
      <c r="AQ10" s="70"/>
      <c r="AR10" s="71"/>
      <c r="AS10" s="30"/>
      <c r="AT10" s="69" t="s">
        <v>124</v>
      </c>
      <c r="AU10" s="70"/>
      <c r="AV10" s="71"/>
      <c r="AW10" s="30"/>
    </row>
    <row r="11" spans="2:70" s="21" customFormat="1" ht="24" customHeight="1">
      <c r="B11" s="181"/>
      <c r="C11" s="182"/>
      <c r="D11" s="182"/>
      <c r="E11" s="183"/>
      <c r="F11" s="72" t="s">
        <v>137</v>
      </c>
      <c r="G11" s="73"/>
      <c r="H11" s="73"/>
      <c r="I11" s="30"/>
      <c r="J11" s="72" t="s">
        <v>112</v>
      </c>
      <c r="K11" s="73"/>
      <c r="L11" s="73"/>
      <c r="M11" s="30"/>
      <c r="N11" s="72" t="s">
        <v>89</v>
      </c>
      <c r="O11" s="73"/>
      <c r="P11" s="73"/>
      <c r="Q11" s="30"/>
      <c r="R11" s="69" t="s">
        <v>90</v>
      </c>
      <c r="S11" s="70"/>
      <c r="T11" s="71"/>
      <c r="U11" s="30" t="s">
        <v>195</v>
      </c>
      <c r="V11" s="69" t="s">
        <v>140</v>
      </c>
      <c r="W11" s="70"/>
      <c r="X11" s="71"/>
      <c r="Y11" s="30"/>
      <c r="Z11" s="69" t="s">
        <v>139</v>
      </c>
      <c r="AA11" s="70"/>
      <c r="AB11" s="71"/>
      <c r="AC11" s="30" t="s">
        <v>195</v>
      </c>
      <c r="AD11" s="69" t="s">
        <v>29</v>
      </c>
      <c r="AE11" s="70"/>
      <c r="AF11" s="71"/>
      <c r="AG11" s="30" t="s">
        <v>195</v>
      </c>
      <c r="AH11" s="69" t="s">
        <v>91</v>
      </c>
      <c r="AI11" s="70"/>
      <c r="AJ11" s="71"/>
      <c r="AK11" s="30"/>
      <c r="AL11" s="69" t="s">
        <v>142</v>
      </c>
      <c r="AM11" s="70"/>
      <c r="AN11" s="71"/>
      <c r="AO11" s="30"/>
      <c r="AP11" s="131" t="s">
        <v>141</v>
      </c>
      <c r="AQ11" s="132"/>
      <c r="AR11" s="132"/>
      <c r="AS11" s="32"/>
      <c r="AT11" s="131" t="s">
        <v>143</v>
      </c>
      <c r="AU11" s="132"/>
      <c r="AV11" s="132"/>
      <c r="AW11" s="32"/>
    </row>
    <row r="12" spans="2:70" s="21" customFormat="1" ht="24" customHeight="1">
      <c r="B12" s="83"/>
      <c r="C12" s="84"/>
      <c r="D12" s="84"/>
      <c r="E12" s="85"/>
      <c r="F12" s="72" t="s">
        <v>99</v>
      </c>
      <c r="G12" s="73"/>
      <c r="H12" s="73"/>
      <c r="I12" s="30"/>
      <c r="J12" s="131" t="s">
        <v>144</v>
      </c>
      <c r="K12" s="132"/>
      <c r="L12" s="132"/>
      <c r="M12" s="32"/>
      <c r="N12" s="69" t="s">
        <v>79</v>
      </c>
      <c r="O12" s="70"/>
      <c r="P12" s="71"/>
      <c r="Q12" s="32"/>
      <c r="R12" s="69" t="s">
        <v>92</v>
      </c>
      <c r="S12" s="70"/>
      <c r="T12" s="71"/>
      <c r="U12" s="64" t="s">
        <v>209</v>
      </c>
      <c r="V12" s="69" t="s">
        <v>152</v>
      </c>
      <c r="W12" s="70"/>
      <c r="X12" s="71"/>
      <c r="Y12" s="64" t="s">
        <v>209</v>
      </c>
      <c r="Z12" s="69" t="s">
        <v>156</v>
      </c>
      <c r="AA12" s="70"/>
      <c r="AB12" s="71"/>
      <c r="AC12" s="30"/>
      <c r="AD12" s="69" t="s">
        <v>153</v>
      </c>
      <c r="AE12" s="70"/>
      <c r="AF12" s="71"/>
      <c r="AG12" s="32"/>
      <c r="AH12" s="69" t="s">
        <v>154</v>
      </c>
      <c r="AI12" s="70"/>
      <c r="AJ12" s="71"/>
      <c r="AK12" s="32"/>
      <c r="AL12" s="160" t="s">
        <v>155</v>
      </c>
      <c r="AM12" s="73"/>
      <c r="AN12" s="73"/>
      <c r="AO12" s="30"/>
      <c r="AP12" s="166" t="s">
        <v>128</v>
      </c>
      <c r="AQ12" s="167"/>
      <c r="AR12" s="168"/>
      <c r="AS12" s="30" t="s">
        <v>208</v>
      </c>
      <c r="AT12" s="72" t="s">
        <v>157</v>
      </c>
      <c r="AU12" s="73"/>
      <c r="AV12" s="73"/>
      <c r="AW12" s="30"/>
    </row>
    <row r="13" spans="2:70" s="21" customFormat="1" ht="24" customHeight="1">
      <c r="B13" s="95" t="s">
        <v>30</v>
      </c>
      <c r="C13" s="96"/>
      <c r="D13" s="96"/>
      <c r="E13" s="97"/>
      <c r="F13" s="72" t="s">
        <v>70</v>
      </c>
      <c r="G13" s="73"/>
      <c r="H13" s="73"/>
      <c r="I13" s="30" t="s">
        <v>195</v>
      </c>
      <c r="J13" s="72" t="s">
        <v>71</v>
      </c>
      <c r="K13" s="73"/>
      <c r="L13" s="73"/>
      <c r="M13" s="31"/>
      <c r="N13" s="72" t="s">
        <v>80</v>
      </c>
      <c r="O13" s="73"/>
      <c r="P13" s="73"/>
      <c r="Q13" s="31"/>
      <c r="R13" s="72" t="s">
        <v>81</v>
      </c>
      <c r="S13" s="73"/>
      <c r="T13" s="73"/>
      <c r="U13" s="30"/>
      <c r="V13" s="72" t="s">
        <v>31</v>
      </c>
      <c r="W13" s="73"/>
      <c r="X13" s="73"/>
      <c r="Y13" s="30"/>
      <c r="Z13" s="72" t="s">
        <v>35</v>
      </c>
      <c r="AA13" s="73"/>
      <c r="AB13" s="73"/>
      <c r="AC13" s="30" t="s">
        <v>195</v>
      </c>
      <c r="AD13" s="72" t="s">
        <v>82</v>
      </c>
      <c r="AE13" s="73"/>
      <c r="AF13" s="73"/>
      <c r="AG13" s="30"/>
      <c r="AH13" s="72" t="s">
        <v>32</v>
      </c>
      <c r="AI13" s="73"/>
      <c r="AJ13" s="73"/>
      <c r="AK13" s="30"/>
      <c r="AL13" s="72"/>
      <c r="AM13" s="73"/>
      <c r="AN13" s="73"/>
      <c r="AO13" s="30"/>
      <c r="AP13" s="72"/>
      <c r="AQ13" s="73"/>
      <c r="AR13" s="73"/>
      <c r="AS13" s="30"/>
      <c r="AT13" s="72"/>
      <c r="AU13" s="73"/>
      <c r="AV13" s="73"/>
      <c r="AW13" s="30"/>
    </row>
    <row r="14" spans="2:70" s="21" customFormat="1" ht="24" customHeight="1">
      <c r="B14" s="95" t="s">
        <v>103</v>
      </c>
      <c r="C14" s="96"/>
      <c r="D14" s="96"/>
      <c r="E14" s="97"/>
      <c r="F14" s="72" t="s">
        <v>104</v>
      </c>
      <c r="G14" s="73"/>
      <c r="H14" s="73"/>
      <c r="I14" s="30"/>
      <c r="J14" s="72" t="s">
        <v>105</v>
      </c>
      <c r="K14" s="73"/>
      <c r="L14" s="73"/>
      <c r="M14" s="30"/>
      <c r="N14" s="72" t="s">
        <v>100</v>
      </c>
      <c r="O14" s="73"/>
      <c r="P14" s="73"/>
      <c r="Q14" s="30"/>
      <c r="R14" s="72" t="s">
        <v>145</v>
      </c>
      <c r="S14" s="73"/>
      <c r="T14" s="73"/>
      <c r="U14" s="30"/>
      <c r="V14" s="72"/>
      <c r="W14" s="73"/>
      <c r="X14" s="73"/>
      <c r="Y14" s="30"/>
      <c r="Z14" s="150" t="s">
        <v>33</v>
      </c>
      <c r="AA14" s="151"/>
      <c r="AB14" s="151"/>
      <c r="AC14" s="152"/>
      <c r="AD14" s="72" t="s">
        <v>83</v>
      </c>
      <c r="AE14" s="73"/>
      <c r="AF14" s="73"/>
      <c r="AG14" s="30"/>
      <c r="AH14" s="72" t="s">
        <v>121</v>
      </c>
      <c r="AI14" s="73"/>
      <c r="AJ14" s="73"/>
      <c r="AK14" s="30"/>
      <c r="AL14" s="72" t="s">
        <v>101</v>
      </c>
      <c r="AM14" s="73"/>
      <c r="AN14" s="73"/>
      <c r="AO14" s="30"/>
      <c r="AP14" s="72" t="s">
        <v>102</v>
      </c>
      <c r="AQ14" s="73"/>
      <c r="AR14" s="73"/>
      <c r="AS14" s="30"/>
      <c r="AT14" s="72"/>
      <c r="AU14" s="73"/>
      <c r="AV14" s="73"/>
      <c r="AW14" s="30"/>
    </row>
    <row r="15" spans="2:70" s="21" customFormat="1" ht="24" customHeight="1">
      <c r="B15" s="95" t="s">
        <v>109</v>
      </c>
      <c r="C15" s="96"/>
      <c r="D15" s="96"/>
      <c r="E15" s="97"/>
      <c r="F15" s="72" t="s">
        <v>72</v>
      </c>
      <c r="G15" s="73"/>
      <c r="H15" s="73"/>
      <c r="I15" s="30" t="s">
        <v>195</v>
      </c>
      <c r="J15" s="72" t="s">
        <v>73</v>
      </c>
      <c r="K15" s="73"/>
      <c r="L15" s="73"/>
      <c r="M15" s="30" t="s">
        <v>195</v>
      </c>
      <c r="N15" s="72" t="s">
        <v>74</v>
      </c>
      <c r="O15" s="73"/>
      <c r="P15" s="73"/>
      <c r="Q15" s="30"/>
      <c r="R15" s="72" t="s">
        <v>108</v>
      </c>
      <c r="S15" s="73"/>
      <c r="T15" s="73"/>
      <c r="U15" s="30"/>
      <c r="V15" s="72" t="s">
        <v>106</v>
      </c>
      <c r="W15" s="73"/>
      <c r="X15" s="73"/>
      <c r="Y15" s="30" t="s">
        <v>195</v>
      </c>
      <c r="Z15" s="72" t="s">
        <v>107</v>
      </c>
      <c r="AA15" s="73"/>
      <c r="AB15" s="73"/>
      <c r="AC15" s="31"/>
      <c r="AD15" s="72"/>
      <c r="AE15" s="73"/>
      <c r="AF15" s="73"/>
      <c r="AG15" s="30"/>
      <c r="AH15" s="72"/>
      <c r="AI15" s="73"/>
      <c r="AJ15" s="73"/>
      <c r="AK15" s="30"/>
      <c r="AL15" s="72"/>
      <c r="AM15" s="73"/>
      <c r="AN15" s="73"/>
      <c r="AO15" s="30"/>
      <c r="AP15" s="72"/>
      <c r="AQ15" s="73"/>
      <c r="AR15" s="73"/>
      <c r="AS15" s="30"/>
      <c r="AT15" s="72"/>
      <c r="AU15" s="73"/>
      <c r="AV15" s="73"/>
      <c r="AW15" s="30"/>
      <c r="BA15" s="65"/>
      <c r="BB15" s="65"/>
      <c r="BC15" s="65"/>
    </row>
    <row r="16" spans="2:70" s="21" customFormat="1" ht="24" customHeight="1">
      <c r="B16" s="95" t="s">
        <v>34</v>
      </c>
      <c r="C16" s="96"/>
      <c r="D16" s="96"/>
      <c r="E16" s="97"/>
      <c r="F16" s="72" t="s">
        <v>84</v>
      </c>
      <c r="G16" s="73"/>
      <c r="H16" s="73"/>
      <c r="I16" s="30"/>
      <c r="J16" s="72" t="s">
        <v>85</v>
      </c>
      <c r="K16" s="73"/>
      <c r="L16" s="73"/>
      <c r="M16" s="30"/>
      <c r="N16" s="72" t="s">
        <v>88</v>
      </c>
      <c r="O16" s="73"/>
      <c r="P16" s="73"/>
      <c r="Q16" s="30"/>
      <c r="R16" s="72" t="s">
        <v>114</v>
      </c>
      <c r="S16" s="73"/>
      <c r="T16" s="73"/>
      <c r="U16" s="30"/>
      <c r="V16" s="72" t="s">
        <v>110</v>
      </c>
      <c r="W16" s="73"/>
      <c r="X16" s="73"/>
      <c r="Y16" s="30"/>
      <c r="Z16" s="69" t="s">
        <v>111</v>
      </c>
      <c r="AA16" s="70"/>
      <c r="AB16" s="71"/>
      <c r="AC16" s="30"/>
      <c r="AD16" s="69" t="s">
        <v>149</v>
      </c>
      <c r="AE16" s="70"/>
      <c r="AF16" s="71"/>
      <c r="AG16" s="30"/>
      <c r="AH16" s="72" t="s">
        <v>148</v>
      </c>
      <c r="AI16" s="73"/>
      <c r="AJ16" s="73"/>
      <c r="AK16" s="30"/>
      <c r="AL16" s="72" t="s">
        <v>87</v>
      </c>
      <c r="AM16" s="73"/>
      <c r="AN16" s="73"/>
      <c r="AO16" s="30"/>
      <c r="AP16" s="72" t="s">
        <v>86</v>
      </c>
      <c r="AQ16" s="73"/>
      <c r="AR16" s="73"/>
      <c r="AS16" s="30"/>
      <c r="AT16" s="72"/>
      <c r="AU16" s="73"/>
      <c r="AV16" s="73"/>
      <c r="AW16" s="30"/>
    </row>
    <row r="17" spans="2:83" s="21" customFormat="1" ht="24" customHeight="1">
      <c r="B17" s="33" t="s">
        <v>53</v>
      </c>
      <c r="C17" s="33"/>
      <c r="D17" s="33"/>
      <c r="E17" s="33"/>
      <c r="F17" s="33"/>
      <c r="G17" s="34"/>
      <c r="H17" s="34"/>
      <c r="I17" s="34"/>
      <c r="J17" s="35"/>
      <c r="K17" s="34"/>
      <c r="L17" s="34"/>
      <c r="M17" s="34"/>
      <c r="N17" s="34"/>
      <c r="O17" s="35"/>
      <c r="P17" s="34"/>
      <c r="Q17" s="34"/>
      <c r="R17" s="34"/>
      <c r="S17" s="36"/>
      <c r="T17" s="37"/>
      <c r="U17" s="36"/>
      <c r="V17" s="36"/>
      <c r="W17" s="36"/>
      <c r="X17" s="37"/>
      <c r="Y17" s="36"/>
      <c r="Z17" s="37"/>
      <c r="AA17" s="37"/>
      <c r="AB17" s="36"/>
      <c r="AC17" s="36"/>
      <c r="AD17" s="36"/>
      <c r="AE17" s="37"/>
      <c r="AF17" s="36"/>
      <c r="AG17" s="36"/>
      <c r="AH17" s="37"/>
      <c r="AI17" s="37"/>
      <c r="AJ17" s="37"/>
      <c r="AK17" s="36"/>
      <c r="AL17" s="36"/>
      <c r="AN17" s="36"/>
      <c r="AO17" s="36"/>
      <c r="AP17" s="37"/>
      <c r="AQ17" s="37"/>
      <c r="AR17" s="36"/>
      <c r="AS17" s="36"/>
      <c r="AT17" s="36"/>
      <c r="AU17" s="36"/>
      <c r="AV17" s="36"/>
      <c r="AW17" s="38" t="s">
        <v>49</v>
      </c>
    </row>
    <row r="18" spans="2:83" s="21" customFormat="1" ht="24" customHeight="1">
      <c r="B18" s="74" t="s">
        <v>36</v>
      </c>
      <c r="C18" s="74"/>
      <c r="D18" s="74"/>
      <c r="E18" s="74"/>
      <c r="F18" s="187" t="s">
        <v>48</v>
      </c>
      <c r="G18" s="188"/>
      <c r="H18" s="130" t="s">
        <v>57</v>
      </c>
      <c r="I18" s="130"/>
      <c r="J18" s="130"/>
      <c r="K18" s="130" t="s">
        <v>37</v>
      </c>
      <c r="L18" s="130"/>
      <c r="M18" s="130"/>
      <c r="N18" s="130" t="s">
        <v>38</v>
      </c>
      <c r="O18" s="130"/>
      <c r="P18" s="130"/>
      <c r="Q18" s="130" t="s">
        <v>65</v>
      </c>
      <c r="R18" s="130"/>
      <c r="S18" s="130"/>
      <c r="T18" s="130" t="s">
        <v>39</v>
      </c>
      <c r="U18" s="130"/>
      <c r="V18" s="130"/>
      <c r="W18" s="130" t="s">
        <v>40</v>
      </c>
      <c r="X18" s="130"/>
      <c r="Y18" s="130"/>
      <c r="Z18" s="130" t="s">
        <v>41</v>
      </c>
      <c r="AA18" s="130"/>
      <c r="AB18" s="130"/>
      <c r="AC18" s="130" t="s">
        <v>42</v>
      </c>
      <c r="AD18" s="130"/>
      <c r="AE18" s="130"/>
      <c r="AF18" s="130" t="s">
        <v>47</v>
      </c>
      <c r="AG18" s="130"/>
      <c r="AH18" s="130"/>
      <c r="AI18" s="130" t="s">
        <v>43</v>
      </c>
      <c r="AJ18" s="130"/>
      <c r="AK18" s="130"/>
      <c r="AL18" s="130" t="s">
        <v>44</v>
      </c>
      <c r="AM18" s="130"/>
      <c r="AN18" s="130"/>
      <c r="AO18" s="130" t="s">
        <v>45</v>
      </c>
      <c r="AP18" s="130"/>
      <c r="AQ18" s="130"/>
      <c r="AR18" s="82" t="s">
        <v>46</v>
      </c>
      <c r="AS18" s="82"/>
      <c r="AT18" s="130" t="s">
        <v>55</v>
      </c>
      <c r="AU18" s="130"/>
      <c r="AV18" s="194" t="s">
        <v>56</v>
      </c>
      <c r="AW18" s="195"/>
    </row>
    <row r="19" spans="2:83" s="21" customFormat="1" ht="24" customHeight="1">
      <c r="B19" s="74"/>
      <c r="C19" s="74"/>
      <c r="D19" s="74"/>
      <c r="E19" s="74"/>
      <c r="F19" s="180" t="str">
        <f>IF(COUNTIF(AG29:AG39,"=●"),"●",IF(COUNTIF(AG29:AG39,"=▲"),"▲",""))</f>
        <v/>
      </c>
      <c r="G19" s="88"/>
      <c r="H19" s="88" t="str">
        <f>IF(COUNTIF(AH29:AH39,"=●"),"●",IF(COUNTIF(AH29:AH39,"=▲"),"▲",""))</f>
        <v/>
      </c>
      <c r="I19" s="88"/>
      <c r="J19" s="88"/>
      <c r="K19" s="88" t="str">
        <f>IF(COUNTIF(AI29:AI39,"=●"),"●",IF(COUNTIF(AI29:AI39,"=▲"),"▲",""))</f>
        <v>▲</v>
      </c>
      <c r="L19" s="88"/>
      <c r="M19" s="88"/>
      <c r="N19" s="88" t="str">
        <f>IF(COUNTIF(AJ29:AJ39,"=●"),"●",IF(COUNTIF(AJ29:AJ39,"=▲"),"▲",""))</f>
        <v>▲</v>
      </c>
      <c r="O19" s="88"/>
      <c r="P19" s="88"/>
      <c r="Q19" s="88" t="str">
        <f>IF(COUNTIF(AK29:AK39,"=●"),"●",IF(COUNTIF(AK29:AK39,"=▲"),"▲",""))</f>
        <v>●</v>
      </c>
      <c r="R19" s="88"/>
      <c r="S19" s="88"/>
      <c r="T19" s="88" t="str">
        <f>IF(COUNTIF(AL29:AL39,"=●"),"●",IF(COUNTIF(AL29:AL39,"=▲"),"▲",""))</f>
        <v>●</v>
      </c>
      <c r="U19" s="88"/>
      <c r="V19" s="88"/>
      <c r="W19" s="88" t="str">
        <f>IF(COUNTIF(AM29:AM39,"=●"),"●",IF(COUNTIF(AM29:AM39,"=▲"),"▲",""))</f>
        <v>●</v>
      </c>
      <c r="X19" s="88"/>
      <c r="Y19" s="88"/>
      <c r="Z19" s="88" t="str">
        <f>IF(COUNTIF(AN29:AN39,"=●"),"●",IF(COUNTIF(AN29:AN39,"=▲"),"▲",""))</f>
        <v>●</v>
      </c>
      <c r="AA19" s="88"/>
      <c r="AB19" s="88"/>
      <c r="AC19" s="88" t="str">
        <f>IF(COUNTIF(AO29:AO39,"=●"),"●",IF(COUNTIF(AO29:AO39,"=▲"),"▲",""))</f>
        <v>●</v>
      </c>
      <c r="AD19" s="88"/>
      <c r="AE19" s="88"/>
      <c r="AF19" s="88" t="str">
        <f>IF(COUNTIF(AP29:AP39,"=●"),"●",IF(COUNTIF(AP29:AP39,"=▲"),"▲",""))</f>
        <v>●</v>
      </c>
      <c r="AG19" s="88"/>
      <c r="AH19" s="88"/>
      <c r="AI19" s="88" t="str">
        <f>IF(COUNTIF(AQ29:AQ39,"=●"),"●",IF(COUNTIF(AQ29:AQ39,"=▲"),"▲",""))</f>
        <v/>
      </c>
      <c r="AJ19" s="88"/>
      <c r="AK19" s="88"/>
      <c r="AL19" s="88" t="str">
        <f>IF(COUNTIF(AR29:AR39,"=●"),"●",IF(COUNTIF(AR29:AR39,"=▲"),"▲",""))</f>
        <v>●</v>
      </c>
      <c r="AM19" s="88"/>
      <c r="AN19" s="88"/>
      <c r="AO19" s="88" t="str">
        <f>IF(COUNTIF(AS29:AS39,"=●"),"●",IF(COUNTIF(AS29:AS39,"=▲"),"▲",""))</f>
        <v>●</v>
      </c>
      <c r="AP19" s="88"/>
      <c r="AQ19" s="88"/>
      <c r="AR19" s="88" t="str">
        <f>IF(COUNTIF(AT29:AT39,"=●"),"●",IF(COUNTIF(AT29:AT39,"=▲"),"▲",""))</f>
        <v/>
      </c>
      <c r="AS19" s="88"/>
      <c r="AT19" s="88">
        <f>MIN(AU29:AU39)</f>
        <v>6</v>
      </c>
      <c r="AU19" s="88"/>
      <c r="AV19" s="88">
        <f>MAX(AV29:AW39)</f>
        <v>15</v>
      </c>
      <c r="AW19" s="193"/>
    </row>
    <row r="20" spans="2:83" s="21" customFormat="1" ht="24" customHeight="1">
      <c r="B20" s="39"/>
      <c r="C20" s="39"/>
      <c r="D20" s="39"/>
      <c r="E20" s="40"/>
      <c r="F20" s="176" t="s">
        <v>123</v>
      </c>
      <c r="G20" s="176"/>
      <c r="H20" s="176"/>
      <c r="I20" s="176"/>
      <c r="J20" s="176"/>
      <c r="K20" s="176"/>
      <c r="L20" s="176"/>
      <c r="M20" s="176"/>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c r="AP20" s="176"/>
      <c r="AQ20" s="176"/>
      <c r="AR20" s="176"/>
      <c r="AS20" s="176"/>
      <c r="AT20" s="176"/>
      <c r="AU20" s="176"/>
      <c r="AV20" s="176"/>
      <c r="AW20" s="176"/>
    </row>
    <row r="21" spans="2:83" s="21" customFormat="1" ht="24" customHeight="1">
      <c r="B21" s="74" t="s">
        <v>51</v>
      </c>
      <c r="C21" s="74"/>
      <c r="D21" s="74"/>
      <c r="E21" s="74"/>
      <c r="F21" s="3" t="s">
        <v>164</v>
      </c>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5"/>
    </row>
    <row r="22" spans="2:83" s="21" customFormat="1" ht="24" customHeight="1">
      <c r="B22" s="74"/>
      <c r="C22" s="74"/>
      <c r="D22" s="74"/>
      <c r="E22" s="74"/>
      <c r="F22" s="6"/>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8"/>
    </row>
    <row r="23" spans="2:83" s="21" customFormat="1" ht="24" customHeight="1">
      <c r="B23" s="74" t="s">
        <v>50</v>
      </c>
      <c r="C23" s="74"/>
      <c r="D23" s="74"/>
      <c r="E23" s="74"/>
      <c r="F23" s="3"/>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5"/>
    </row>
    <row r="24" spans="2:83" s="21" customFormat="1" ht="24" customHeight="1">
      <c r="B24" s="74"/>
      <c r="C24" s="74"/>
      <c r="D24" s="74"/>
      <c r="E24" s="74"/>
      <c r="F24" s="6"/>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8"/>
    </row>
    <row r="25" spans="2:83" s="21" customFormat="1" ht="24" customHeight="1">
      <c r="B25" s="42"/>
      <c r="C25" s="179"/>
      <c r="D25" s="179"/>
      <c r="E25" s="179"/>
      <c r="F25" s="179"/>
      <c r="G25" s="179"/>
      <c r="H25" s="179"/>
      <c r="I25" s="179"/>
      <c r="J25" s="179"/>
      <c r="K25" s="179"/>
      <c r="L25" s="179"/>
      <c r="M25" s="179"/>
      <c r="N25" s="179"/>
      <c r="O25" s="179"/>
      <c r="P25" s="43"/>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row>
    <row r="26" spans="2:83" s="21" customFormat="1" ht="24" customHeight="1">
      <c r="B26" s="45"/>
      <c r="C26" s="45"/>
      <c r="D26" s="45"/>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8"/>
      <c r="AE26" s="49"/>
      <c r="AF26" s="50"/>
      <c r="AG26" s="50"/>
      <c r="AH26" s="50"/>
      <c r="AI26" s="50"/>
      <c r="AJ26" s="50"/>
      <c r="AK26" s="50"/>
      <c r="AL26" s="50"/>
      <c r="AM26" s="50"/>
      <c r="AN26" s="50"/>
      <c r="AO26" s="50"/>
      <c r="AP26" s="50"/>
      <c r="AQ26" s="49"/>
      <c r="AR26" s="49"/>
      <c r="AS26" s="49"/>
      <c r="AT26" s="49"/>
      <c r="AU26" s="38"/>
      <c r="AV26" s="38"/>
      <c r="AW26" s="38" t="s">
        <v>49</v>
      </c>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row>
    <row r="27" spans="2:83" ht="24" customHeight="1">
      <c r="B27" s="86" t="s">
        <v>2</v>
      </c>
      <c r="C27" s="133" t="s">
        <v>116</v>
      </c>
      <c r="D27" s="134"/>
      <c r="E27" s="134"/>
      <c r="F27" s="134"/>
      <c r="G27" s="134"/>
      <c r="H27" s="134"/>
      <c r="I27" s="134"/>
      <c r="J27" s="134"/>
      <c r="K27" s="134"/>
      <c r="L27" s="133" t="s">
        <v>158</v>
      </c>
      <c r="M27" s="134"/>
      <c r="N27" s="134"/>
      <c r="O27" s="177"/>
      <c r="P27" s="192" t="s">
        <v>3</v>
      </c>
      <c r="Q27" s="192"/>
      <c r="R27" s="192"/>
      <c r="S27" s="192"/>
      <c r="T27" s="192"/>
      <c r="U27" s="133" t="s">
        <v>60</v>
      </c>
      <c r="V27" s="134"/>
      <c r="W27" s="134"/>
      <c r="X27" s="134"/>
      <c r="Y27" s="153" t="s">
        <v>113</v>
      </c>
      <c r="Z27" s="154"/>
      <c r="AA27" s="154"/>
      <c r="AB27" s="155"/>
      <c r="AC27" s="153" t="s">
        <v>61</v>
      </c>
      <c r="AD27" s="154"/>
      <c r="AE27" s="154"/>
      <c r="AF27" s="155"/>
      <c r="AG27" s="148" t="s">
        <v>0</v>
      </c>
      <c r="AH27" s="80" t="s">
        <v>58</v>
      </c>
      <c r="AI27" s="80" t="s">
        <v>17</v>
      </c>
      <c r="AJ27" s="80" t="s">
        <v>18</v>
      </c>
      <c r="AK27" s="80" t="s">
        <v>19</v>
      </c>
      <c r="AL27" s="80" t="s">
        <v>20</v>
      </c>
      <c r="AM27" s="80" t="s">
        <v>21</v>
      </c>
      <c r="AN27" s="80" t="s">
        <v>22</v>
      </c>
      <c r="AO27" s="80" t="s">
        <v>23</v>
      </c>
      <c r="AP27" s="80" t="s">
        <v>24</v>
      </c>
      <c r="AQ27" s="80" t="s">
        <v>25</v>
      </c>
      <c r="AR27" s="80" t="s">
        <v>168</v>
      </c>
      <c r="AS27" s="80" t="s">
        <v>26</v>
      </c>
      <c r="AT27" s="80" t="s">
        <v>16</v>
      </c>
      <c r="AU27" s="80" t="s">
        <v>15</v>
      </c>
      <c r="AV27" s="172" t="s">
        <v>119</v>
      </c>
      <c r="AW27" s="173"/>
      <c r="AX27" s="133" t="s">
        <v>117</v>
      </c>
      <c r="AY27" s="134"/>
      <c r="AZ27" s="134"/>
      <c r="BA27" s="134"/>
      <c r="BB27" s="134"/>
      <c r="BC27" s="134"/>
      <c r="BD27" s="134"/>
      <c r="BE27" s="134"/>
      <c r="BF27" s="134"/>
      <c r="BG27" s="134"/>
      <c r="BH27" s="134"/>
      <c r="BI27" s="134"/>
      <c r="BJ27" s="134"/>
      <c r="BK27" s="134"/>
      <c r="BL27" s="134"/>
      <c r="BM27" s="134"/>
      <c r="BN27" s="177"/>
      <c r="BO27" s="133" t="s">
        <v>118</v>
      </c>
      <c r="BP27" s="134"/>
      <c r="BQ27" s="134"/>
      <c r="BR27" s="134"/>
      <c r="BS27" s="134"/>
      <c r="BT27" s="134"/>
      <c r="BU27" s="134"/>
      <c r="BV27" s="134"/>
      <c r="BW27" s="134"/>
      <c r="BX27" s="134"/>
      <c r="BY27" s="134"/>
      <c r="BZ27" s="134"/>
      <c r="CA27" s="134"/>
      <c r="CB27" s="134"/>
      <c r="CC27" s="134"/>
      <c r="CD27" s="134"/>
      <c r="CE27" s="177"/>
    </row>
    <row r="28" spans="2:83" ht="24" customHeight="1">
      <c r="B28" s="87"/>
      <c r="C28" s="135"/>
      <c r="D28" s="136"/>
      <c r="E28" s="136"/>
      <c r="F28" s="136"/>
      <c r="G28" s="136"/>
      <c r="H28" s="136"/>
      <c r="I28" s="136"/>
      <c r="J28" s="136"/>
      <c r="K28" s="136"/>
      <c r="L28" s="135"/>
      <c r="M28" s="136"/>
      <c r="N28" s="136"/>
      <c r="O28" s="178"/>
      <c r="P28" s="137" t="s">
        <v>198</v>
      </c>
      <c r="Q28" s="138"/>
      <c r="R28" s="137" t="s">
        <v>199</v>
      </c>
      <c r="S28" s="138"/>
      <c r="T28" s="63" t="s">
        <v>1</v>
      </c>
      <c r="U28" s="135"/>
      <c r="V28" s="136"/>
      <c r="W28" s="136"/>
      <c r="X28" s="136"/>
      <c r="Y28" s="156"/>
      <c r="Z28" s="157"/>
      <c r="AA28" s="157"/>
      <c r="AB28" s="158"/>
      <c r="AC28" s="156"/>
      <c r="AD28" s="157"/>
      <c r="AE28" s="157"/>
      <c r="AF28" s="158"/>
      <c r="AG28" s="149"/>
      <c r="AH28" s="81"/>
      <c r="AI28" s="81"/>
      <c r="AJ28" s="81"/>
      <c r="AK28" s="81"/>
      <c r="AL28" s="81"/>
      <c r="AM28" s="81"/>
      <c r="AN28" s="81"/>
      <c r="AO28" s="81"/>
      <c r="AP28" s="81"/>
      <c r="AQ28" s="81"/>
      <c r="AR28" s="81"/>
      <c r="AS28" s="81"/>
      <c r="AT28" s="81"/>
      <c r="AU28" s="81"/>
      <c r="AV28" s="174"/>
      <c r="AW28" s="175"/>
      <c r="AX28" s="135"/>
      <c r="AY28" s="136"/>
      <c r="AZ28" s="136"/>
      <c r="BA28" s="136"/>
      <c r="BB28" s="136"/>
      <c r="BC28" s="136"/>
      <c r="BD28" s="136"/>
      <c r="BE28" s="136"/>
      <c r="BF28" s="136"/>
      <c r="BG28" s="136"/>
      <c r="BH28" s="136"/>
      <c r="BI28" s="136"/>
      <c r="BJ28" s="136"/>
      <c r="BK28" s="136"/>
      <c r="BL28" s="136"/>
      <c r="BM28" s="136"/>
      <c r="BN28" s="178"/>
      <c r="BO28" s="135"/>
      <c r="BP28" s="136"/>
      <c r="BQ28" s="136"/>
      <c r="BR28" s="136"/>
      <c r="BS28" s="136"/>
      <c r="BT28" s="136"/>
      <c r="BU28" s="136"/>
      <c r="BV28" s="136"/>
      <c r="BW28" s="136"/>
      <c r="BX28" s="136"/>
      <c r="BY28" s="136"/>
      <c r="BZ28" s="136"/>
      <c r="CA28" s="136"/>
      <c r="CB28" s="136"/>
      <c r="CC28" s="136"/>
      <c r="CD28" s="136"/>
      <c r="CE28" s="178"/>
    </row>
    <row r="29" spans="2:83" ht="24" customHeight="1">
      <c r="B29" s="51">
        <f>ROW()-28</f>
        <v>1</v>
      </c>
      <c r="C29" s="211" t="s">
        <v>176</v>
      </c>
      <c r="D29" s="212"/>
      <c r="E29" s="212"/>
      <c r="F29" s="212"/>
      <c r="G29" s="212"/>
      <c r="H29" s="212"/>
      <c r="I29" s="212"/>
      <c r="J29" s="212"/>
      <c r="K29" s="212"/>
      <c r="L29" s="216" t="s">
        <v>177</v>
      </c>
      <c r="M29" s="217"/>
      <c r="N29" s="217"/>
      <c r="O29" s="218"/>
      <c r="P29" s="9">
        <v>13</v>
      </c>
      <c r="Q29" s="2">
        <v>4</v>
      </c>
      <c r="R29" s="9">
        <v>14</v>
      </c>
      <c r="S29" s="2">
        <v>4</v>
      </c>
      <c r="T29" s="52">
        <f t="shared" ref="T29:T30" si="0">IF(AND(P29&lt;&gt;"",Q29&lt;&gt;""),IF(AND(R29&lt;&gt;"",S29&lt;&gt;""),(R29-P29)*12+(S29-Q29)+1,((YEAR($AR$2)-1988)-P29)*12+(MONTH($AR$2)-Q29)),"")</f>
        <v>13</v>
      </c>
      <c r="U29" s="189"/>
      <c r="V29" s="190"/>
      <c r="W29" s="190"/>
      <c r="X29" s="190"/>
      <c r="Y29" s="189"/>
      <c r="Z29" s="190"/>
      <c r="AA29" s="190"/>
      <c r="AB29" s="191"/>
      <c r="AC29" s="77"/>
      <c r="AD29" s="78"/>
      <c r="AE29" s="78"/>
      <c r="AF29" s="79"/>
      <c r="AG29" s="12"/>
      <c r="AH29" s="13"/>
      <c r="AI29" s="13"/>
      <c r="AJ29" s="13"/>
      <c r="AK29" s="13"/>
      <c r="AL29" s="13"/>
      <c r="AM29" s="13"/>
      <c r="AN29" s="13"/>
      <c r="AO29" s="13"/>
      <c r="AP29" s="13"/>
      <c r="AQ29" s="13"/>
      <c r="AR29" s="13"/>
      <c r="AS29" s="13"/>
      <c r="AT29" s="13"/>
      <c r="AU29" s="11"/>
      <c r="AV29" s="75"/>
      <c r="AW29" s="76"/>
      <c r="AX29" s="77" t="s">
        <v>179</v>
      </c>
      <c r="AY29" s="78"/>
      <c r="AZ29" s="78"/>
      <c r="BA29" s="78"/>
      <c r="BB29" s="78"/>
      <c r="BC29" s="78"/>
      <c r="BD29" s="78"/>
      <c r="BE29" s="78"/>
      <c r="BF29" s="78"/>
      <c r="BG29" s="78"/>
      <c r="BH29" s="78"/>
      <c r="BI29" s="78"/>
      <c r="BJ29" s="78"/>
      <c r="BK29" s="78"/>
      <c r="BL29" s="78"/>
      <c r="BM29" s="78"/>
      <c r="BN29" s="79"/>
      <c r="BO29" s="77" t="s">
        <v>176</v>
      </c>
      <c r="BP29" s="78"/>
      <c r="BQ29" s="78"/>
      <c r="BR29" s="78"/>
      <c r="BS29" s="78"/>
      <c r="BT29" s="78"/>
      <c r="BU29" s="78"/>
      <c r="BV29" s="78"/>
      <c r="BW29" s="78"/>
      <c r="BX29" s="78"/>
      <c r="BY29" s="78"/>
      <c r="BZ29" s="78"/>
      <c r="CA29" s="78"/>
      <c r="CB29" s="78"/>
      <c r="CC29" s="78"/>
      <c r="CD29" s="78"/>
      <c r="CE29" s="79"/>
    </row>
    <row r="30" spans="2:83" ht="24" customHeight="1">
      <c r="B30" s="53">
        <f t="shared" ref="B30" si="1">ROW()-28</f>
        <v>2</v>
      </c>
      <c r="C30" s="211" t="s">
        <v>175</v>
      </c>
      <c r="D30" s="212"/>
      <c r="E30" s="212"/>
      <c r="F30" s="212"/>
      <c r="G30" s="212"/>
      <c r="H30" s="212"/>
      <c r="I30" s="212"/>
      <c r="J30" s="212"/>
      <c r="K30" s="212"/>
      <c r="L30" s="216" t="s">
        <v>178</v>
      </c>
      <c r="M30" s="217"/>
      <c r="N30" s="217"/>
      <c r="O30" s="218"/>
      <c r="P30" s="10">
        <v>14</v>
      </c>
      <c r="Q30" s="1">
        <v>5</v>
      </c>
      <c r="R30" s="10">
        <v>18</v>
      </c>
      <c r="S30" s="1">
        <v>4</v>
      </c>
      <c r="T30" s="52">
        <f t="shared" si="0"/>
        <v>48</v>
      </c>
      <c r="U30" s="169"/>
      <c r="V30" s="170"/>
      <c r="W30" s="170"/>
      <c r="X30" s="170"/>
      <c r="Y30" s="169"/>
      <c r="Z30" s="170"/>
      <c r="AA30" s="170"/>
      <c r="AB30" s="171"/>
      <c r="AC30" s="169"/>
      <c r="AD30" s="170"/>
      <c r="AE30" s="170"/>
      <c r="AF30" s="171"/>
      <c r="AG30" s="12"/>
      <c r="AH30" s="13"/>
      <c r="AI30" s="13"/>
      <c r="AJ30" s="13"/>
      <c r="AK30" s="13"/>
      <c r="AL30" s="13"/>
      <c r="AM30" s="13"/>
      <c r="AN30" s="13"/>
      <c r="AO30" s="13"/>
      <c r="AP30" s="13"/>
      <c r="AQ30" s="13"/>
      <c r="AR30" s="13"/>
      <c r="AS30" s="13"/>
      <c r="AT30" s="13"/>
      <c r="AU30" s="14"/>
      <c r="AV30" s="75"/>
      <c r="AW30" s="76"/>
      <c r="AX30" s="66" t="s">
        <v>180</v>
      </c>
      <c r="AY30" s="67"/>
      <c r="AZ30" s="67"/>
      <c r="BA30" s="67"/>
      <c r="BB30" s="67"/>
      <c r="BC30" s="67"/>
      <c r="BD30" s="67"/>
      <c r="BE30" s="67"/>
      <c r="BF30" s="67"/>
      <c r="BG30" s="67"/>
      <c r="BH30" s="67"/>
      <c r="BI30" s="67"/>
      <c r="BJ30" s="67"/>
      <c r="BK30" s="67"/>
      <c r="BL30" s="67"/>
      <c r="BM30" s="67"/>
      <c r="BN30" s="68"/>
      <c r="BO30" s="66" t="s">
        <v>175</v>
      </c>
      <c r="BP30" s="67"/>
      <c r="BQ30" s="67"/>
      <c r="BR30" s="67"/>
      <c r="BS30" s="67"/>
      <c r="BT30" s="67"/>
      <c r="BU30" s="67"/>
      <c r="BV30" s="67"/>
      <c r="BW30" s="67"/>
      <c r="BX30" s="67"/>
      <c r="BY30" s="67"/>
      <c r="BZ30" s="67"/>
      <c r="CA30" s="67"/>
      <c r="CB30" s="67"/>
      <c r="CC30" s="67"/>
      <c r="CD30" s="67"/>
      <c r="CE30" s="68"/>
    </row>
    <row r="31" spans="2:83" ht="409.5" customHeight="1">
      <c r="B31" s="53">
        <v>3</v>
      </c>
      <c r="C31" s="211" t="s">
        <v>169</v>
      </c>
      <c r="D31" s="212"/>
      <c r="E31" s="212"/>
      <c r="F31" s="212"/>
      <c r="G31" s="212"/>
      <c r="H31" s="212"/>
      <c r="I31" s="212"/>
      <c r="J31" s="212"/>
      <c r="K31" s="212"/>
      <c r="L31" s="216" t="s">
        <v>170</v>
      </c>
      <c r="M31" s="217"/>
      <c r="N31" s="217"/>
      <c r="O31" s="218"/>
      <c r="P31" s="9">
        <v>18</v>
      </c>
      <c r="Q31" s="2">
        <v>5</v>
      </c>
      <c r="R31" s="9">
        <v>18</v>
      </c>
      <c r="S31" s="2">
        <v>7</v>
      </c>
      <c r="T31" s="52">
        <f>IF(AND(P31&lt;&gt;"",Q31&lt;&gt;""),IF(AND(R31&lt;&gt;"",S31&lt;&gt;""),(R31-P31)*12+(S31-Q31)+1,((YEAR($AR$2)-1988)-P31)*12+(MONTH($AR$2)-Q31)),"")</f>
        <v>3</v>
      </c>
      <c r="U31" s="189" t="s">
        <v>183</v>
      </c>
      <c r="V31" s="190"/>
      <c r="W31" s="190"/>
      <c r="X31" s="190"/>
      <c r="Y31" s="189" t="s">
        <v>174</v>
      </c>
      <c r="Z31" s="190"/>
      <c r="AA31" s="190"/>
      <c r="AB31" s="191"/>
      <c r="AC31" s="77" t="s">
        <v>173</v>
      </c>
      <c r="AD31" s="78"/>
      <c r="AE31" s="78"/>
      <c r="AF31" s="79"/>
      <c r="AG31" s="12"/>
      <c r="AH31" s="13"/>
      <c r="AI31" s="13"/>
      <c r="AJ31" s="13"/>
      <c r="AK31" s="13"/>
      <c r="AL31" s="13" t="s">
        <v>59</v>
      </c>
      <c r="AM31" s="13" t="s">
        <v>59</v>
      </c>
      <c r="AN31" s="13"/>
      <c r="AO31" s="13"/>
      <c r="AP31" s="13"/>
      <c r="AQ31" s="13"/>
      <c r="AR31" s="13"/>
      <c r="AS31" s="13"/>
      <c r="AT31" s="13"/>
      <c r="AU31" s="11"/>
      <c r="AV31" s="75"/>
      <c r="AW31" s="76"/>
      <c r="AX31" s="77" t="s">
        <v>181</v>
      </c>
      <c r="AY31" s="78"/>
      <c r="AZ31" s="78"/>
      <c r="BA31" s="78"/>
      <c r="BB31" s="78"/>
      <c r="BC31" s="78"/>
      <c r="BD31" s="78"/>
      <c r="BE31" s="78"/>
      <c r="BF31" s="78"/>
      <c r="BG31" s="78"/>
      <c r="BH31" s="78"/>
      <c r="BI31" s="78"/>
      <c r="BJ31" s="78"/>
      <c r="BK31" s="78"/>
      <c r="BL31" s="78"/>
      <c r="BM31" s="78"/>
      <c r="BN31" s="79"/>
      <c r="BO31" s="77" t="s">
        <v>182</v>
      </c>
      <c r="BP31" s="78"/>
      <c r="BQ31" s="78"/>
      <c r="BR31" s="78"/>
      <c r="BS31" s="78"/>
      <c r="BT31" s="78"/>
      <c r="BU31" s="78"/>
      <c r="BV31" s="78"/>
      <c r="BW31" s="78"/>
      <c r="BX31" s="78"/>
      <c r="BY31" s="78"/>
      <c r="BZ31" s="78"/>
      <c r="CA31" s="78"/>
      <c r="CB31" s="78"/>
      <c r="CC31" s="78"/>
      <c r="CD31" s="78"/>
      <c r="CE31" s="79"/>
    </row>
    <row r="32" spans="2:83" ht="42.75" customHeight="1">
      <c r="B32" s="53">
        <v>4</v>
      </c>
      <c r="C32" s="211" t="s">
        <v>165</v>
      </c>
      <c r="D32" s="212"/>
      <c r="E32" s="212"/>
      <c r="F32" s="212"/>
      <c r="G32" s="212"/>
      <c r="H32" s="212"/>
      <c r="I32" s="212"/>
      <c r="J32" s="212"/>
      <c r="K32" s="212"/>
      <c r="L32" s="216" t="s">
        <v>166</v>
      </c>
      <c r="M32" s="217"/>
      <c r="N32" s="217"/>
      <c r="O32" s="218"/>
      <c r="P32" s="10">
        <v>18</v>
      </c>
      <c r="Q32" s="1">
        <v>8</v>
      </c>
      <c r="R32" s="10">
        <v>19</v>
      </c>
      <c r="S32" s="1">
        <v>1</v>
      </c>
      <c r="T32" s="54">
        <f t="shared" ref="T32:T36" si="2">IF(AND(P32&lt;&gt;"",Q32&lt;&gt;""),IF(AND(R32&lt;&gt;"",S32&lt;&gt;""),(R32-P32)*12+(S32-Q32)+1,((YEAR($AR$2)-1988)-P32)*12+(MONTH($AR$2)-Q32)),"")</f>
        <v>6</v>
      </c>
      <c r="U32" s="169"/>
      <c r="V32" s="170"/>
      <c r="W32" s="170"/>
      <c r="X32" s="170"/>
      <c r="Y32" s="169"/>
      <c r="Z32" s="170"/>
      <c r="AA32" s="170"/>
      <c r="AB32" s="171"/>
      <c r="AC32" s="169" t="s">
        <v>167</v>
      </c>
      <c r="AD32" s="170"/>
      <c r="AE32" s="170"/>
      <c r="AF32" s="171"/>
      <c r="AG32" s="12"/>
      <c r="AH32" s="13"/>
      <c r="AI32" s="13"/>
      <c r="AJ32" s="13"/>
      <c r="AK32" s="13"/>
      <c r="AL32" s="13"/>
      <c r="AM32" s="13"/>
      <c r="AN32" s="13"/>
      <c r="AO32" s="13"/>
      <c r="AP32" s="13"/>
      <c r="AQ32" s="13"/>
      <c r="AR32" s="13" t="s">
        <v>59</v>
      </c>
      <c r="AS32" s="13" t="s">
        <v>59</v>
      </c>
      <c r="AT32" s="13"/>
      <c r="AU32" s="14">
        <v>8</v>
      </c>
      <c r="AV32" s="75">
        <v>10</v>
      </c>
      <c r="AW32" s="76"/>
      <c r="AX32" s="66" t="s">
        <v>171</v>
      </c>
      <c r="AY32" s="67"/>
      <c r="AZ32" s="67"/>
      <c r="BA32" s="67"/>
      <c r="BB32" s="67"/>
      <c r="BC32" s="67"/>
      <c r="BD32" s="67"/>
      <c r="BE32" s="67"/>
      <c r="BF32" s="67"/>
      <c r="BG32" s="67"/>
      <c r="BH32" s="67"/>
      <c r="BI32" s="67"/>
      <c r="BJ32" s="67"/>
      <c r="BK32" s="67"/>
      <c r="BL32" s="67"/>
      <c r="BM32" s="67"/>
      <c r="BN32" s="68"/>
      <c r="BO32" s="66" t="s">
        <v>172</v>
      </c>
      <c r="BP32" s="67"/>
      <c r="BQ32" s="67"/>
      <c r="BR32" s="67"/>
      <c r="BS32" s="67"/>
      <c r="BT32" s="67"/>
      <c r="BU32" s="67"/>
      <c r="BV32" s="67"/>
      <c r="BW32" s="67"/>
      <c r="BX32" s="67"/>
      <c r="BY32" s="67"/>
      <c r="BZ32" s="67"/>
      <c r="CA32" s="67"/>
      <c r="CB32" s="67"/>
      <c r="CC32" s="67"/>
      <c r="CD32" s="67"/>
      <c r="CE32" s="68"/>
    </row>
    <row r="33" spans="2:83" ht="156" customHeight="1">
      <c r="B33" s="53">
        <v>5</v>
      </c>
      <c r="C33" s="211" t="s">
        <v>184</v>
      </c>
      <c r="D33" s="212"/>
      <c r="E33" s="212"/>
      <c r="F33" s="212"/>
      <c r="G33" s="212"/>
      <c r="H33" s="212"/>
      <c r="I33" s="212"/>
      <c r="J33" s="212"/>
      <c r="K33" s="212"/>
      <c r="L33" s="216" t="s">
        <v>185</v>
      </c>
      <c r="M33" s="217"/>
      <c r="N33" s="217"/>
      <c r="O33" s="218"/>
      <c r="P33" s="10">
        <v>19</v>
      </c>
      <c r="Q33" s="1">
        <v>2</v>
      </c>
      <c r="R33" s="10">
        <v>19</v>
      </c>
      <c r="S33" s="1">
        <v>6</v>
      </c>
      <c r="T33" s="54">
        <f t="shared" si="2"/>
        <v>5</v>
      </c>
      <c r="U33" s="169" t="s">
        <v>187</v>
      </c>
      <c r="V33" s="170"/>
      <c r="W33" s="170"/>
      <c r="X33" s="170"/>
      <c r="Y33" s="169" t="s">
        <v>186</v>
      </c>
      <c r="Z33" s="170"/>
      <c r="AA33" s="170"/>
      <c r="AB33" s="171"/>
      <c r="AC33" s="169" t="s">
        <v>188</v>
      </c>
      <c r="AD33" s="170"/>
      <c r="AE33" s="170"/>
      <c r="AF33" s="171"/>
      <c r="AG33" s="12"/>
      <c r="AH33" s="13"/>
      <c r="AI33" s="13" t="s">
        <v>189</v>
      </c>
      <c r="AJ33" s="13" t="s">
        <v>189</v>
      </c>
      <c r="AK33" s="13" t="s">
        <v>189</v>
      </c>
      <c r="AL33" s="13" t="s">
        <v>190</v>
      </c>
      <c r="AM33" s="13" t="s">
        <v>191</v>
      </c>
      <c r="AN33" s="13"/>
      <c r="AO33" s="13"/>
      <c r="AP33" s="13"/>
      <c r="AQ33" s="13"/>
      <c r="AR33" s="13"/>
      <c r="AS33" s="13"/>
      <c r="AT33" s="13"/>
      <c r="AU33" s="14">
        <v>6</v>
      </c>
      <c r="AV33" s="75">
        <v>11</v>
      </c>
      <c r="AW33" s="76"/>
      <c r="AX33" s="66" t="s">
        <v>192</v>
      </c>
      <c r="AY33" s="67"/>
      <c r="AZ33" s="67"/>
      <c r="BA33" s="67"/>
      <c r="BB33" s="67"/>
      <c r="BC33" s="67"/>
      <c r="BD33" s="67"/>
      <c r="BE33" s="67"/>
      <c r="BF33" s="67"/>
      <c r="BG33" s="67"/>
      <c r="BH33" s="67"/>
      <c r="BI33" s="67"/>
      <c r="BJ33" s="67"/>
      <c r="BK33" s="67"/>
      <c r="BL33" s="67"/>
      <c r="BM33" s="67"/>
      <c r="BN33" s="68"/>
      <c r="BO33" s="66" t="s">
        <v>193</v>
      </c>
      <c r="BP33" s="67"/>
      <c r="BQ33" s="67"/>
      <c r="BR33" s="67"/>
      <c r="BS33" s="67"/>
      <c r="BT33" s="67"/>
      <c r="BU33" s="67"/>
      <c r="BV33" s="67"/>
      <c r="BW33" s="67"/>
      <c r="BX33" s="67"/>
      <c r="BY33" s="67"/>
      <c r="BZ33" s="67"/>
      <c r="CA33" s="67"/>
      <c r="CB33" s="67"/>
      <c r="CC33" s="67"/>
      <c r="CD33" s="67"/>
      <c r="CE33" s="68"/>
    </row>
    <row r="34" spans="2:83" ht="76.5" customHeight="1">
      <c r="B34" s="53">
        <v>6</v>
      </c>
      <c r="C34" s="211" t="s">
        <v>196</v>
      </c>
      <c r="D34" s="212"/>
      <c r="E34" s="212"/>
      <c r="F34" s="212"/>
      <c r="G34" s="212"/>
      <c r="H34" s="212"/>
      <c r="I34" s="212"/>
      <c r="J34" s="212"/>
      <c r="K34" s="213"/>
      <c r="L34" s="216" t="s">
        <v>197</v>
      </c>
      <c r="M34" s="217"/>
      <c r="N34" s="217"/>
      <c r="O34" s="218"/>
      <c r="P34" s="10">
        <v>19</v>
      </c>
      <c r="Q34" s="1">
        <v>7</v>
      </c>
      <c r="R34" s="10">
        <v>19</v>
      </c>
      <c r="S34" s="1">
        <v>12</v>
      </c>
      <c r="T34" s="54">
        <f t="shared" si="2"/>
        <v>6</v>
      </c>
      <c r="U34" s="169" t="s">
        <v>200</v>
      </c>
      <c r="V34" s="170"/>
      <c r="W34" s="170"/>
      <c r="X34" s="170"/>
      <c r="Y34" s="169" t="s">
        <v>201</v>
      </c>
      <c r="Z34" s="170"/>
      <c r="AA34" s="170"/>
      <c r="AB34" s="171"/>
      <c r="AC34" s="169" t="s">
        <v>202</v>
      </c>
      <c r="AD34" s="170"/>
      <c r="AE34" s="170"/>
      <c r="AF34" s="171"/>
      <c r="AG34" s="13"/>
      <c r="AH34" s="13"/>
      <c r="AI34" s="13"/>
      <c r="AJ34" s="13"/>
      <c r="AK34" s="13" t="s">
        <v>190</v>
      </c>
      <c r="AL34" s="13" t="s">
        <v>190</v>
      </c>
      <c r="AM34" s="13" t="s">
        <v>190</v>
      </c>
      <c r="AN34" s="13" t="s">
        <v>190</v>
      </c>
      <c r="AO34" s="13"/>
      <c r="AP34" s="13"/>
      <c r="AQ34" s="13"/>
      <c r="AR34" s="13"/>
      <c r="AS34" s="13"/>
      <c r="AT34" s="13"/>
      <c r="AU34" s="14">
        <v>8</v>
      </c>
      <c r="AV34" s="75">
        <v>15</v>
      </c>
      <c r="AW34" s="76"/>
      <c r="AX34" s="66" t="s">
        <v>203</v>
      </c>
      <c r="AY34" s="67"/>
      <c r="AZ34" s="67"/>
      <c r="BA34" s="67"/>
      <c r="BB34" s="67"/>
      <c r="BC34" s="67"/>
      <c r="BD34" s="67"/>
      <c r="BE34" s="67"/>
      <c r="BF34" s="67"/>
      <c r="BG34" s="67"/>
      <c r="BH34" s="67"/>
      <c r="BI34" s="67"/>
      <c r="BJ34" s="67"/>
      <c r="BK34" s="67"/>
      <c r="BL34" s="67"/>
      <c r="BM34" s="67"/>
      <c r="BN34" s="68"/>
      <c r="BO34" s="66" t="s">
        <v>204</v>
      </c>
      <c r="BP34" s="67"/>
      <c r="BQ34" s="67"/>
      <c r="BR34" s="67"/>
      <c r="BS34" s="67"/>
      <c r="BT34" s="67"/>
      <c r="BU34" s="67"/>
      <c r="BV34" s="67"/>
      <c r="BW34" s="67"/>
      <c r="BX34" s="67"/>
      <c r="BY34" s="67"/>
      <c r="BZ34" s="67"/>
      <c r="CA34" s="67"/>
      <c r="CB34" s="67"/>
      <c r="CC34" s="67"/>
      <c r="CD34" s="67"/>
      <c r="CE34" s="68"/>
    </row>
    <row r="35" spans="2:83" ht="112" customHeight="1">
      <c r="B35" s="53">
        <v>7</v>
      </c>
      <c r="C35" s="211" t="s">
        <v>210</v>
      </c>
      <c r="D35" s="212"/>
      <c r="E35" s="212"/>
      <c r="F35" s="212"/>
      <c r="G35" s="212"/>
      <c r="H35" s="212"/>
      <c r="I35" s="212"/>
      <c r="J35" s="212"/>
      <c r="K35" s="213"/>
      <c r="L35" s="216" t="s">
        <v>211</v>
      </c>
      <c r="M35" s="217"/>
      <c r="N35" s="217"/>
      <c r="O35" s="218"/>
      <c r="P35" s="10">
        <v>20</v>
      </c>
      <c r="Q35" s="1">
        <v>1</v>
      </c>
      <c r="R35" s="10">
        <v>20</v>
      </c>
      <c r="S35" s="1">
        <v>3</v>
      </c>
      <c r="T35" s="54">
        <f t="shared" si="2"/>
        <v>3</v>
      </c>
      <c r="U35" s="169" t="s">
        <v>212</v>
      </c>
      <c r="V35" s="170"/>
      <c r="W35" s="170"/>
      <c r="X35" s="171"/>
      <c r="Y35" s="169" t="s">
        <v>213</v>
      </c>
      <c r="Z35" s="170"/>
      <c r="AA35" s="170"/>
      <c r="AB35" s="171"/>
      <c r="AC35" s="169" t="s">
        <v>214</v>
      </c>
      <c r="AD35" s="170"/>
      <c r="AE35" s="170"/>
      <c r="AF35" s="171"/>
      <c r="AG35" s="13"/>
      <c r="AH35" s="13"/>
      <c r="AI35" s="13"/>
      <c r="AJ35" s="13"/>
      <c r="AK35" s="13" t="s">
        <v>190</v>
      </c>
      <c r="AL35" s="13" t="s">
        <v>190</v>
      </c>
      <c r="AM35" s="13" t="s">
        <v>190</v>
      </c>
      <c r="AN35" s="13" t="s">
        <v>190</v>
      </c>
      <c r="AO35" s="13" t="s">
        <v>190</v>
      </c>
      <c r="AP35" s="13" t="s">
        <v>190</v>
      </c>
      <c r="AQ35" s="13"/>
      <c r="AR35" s="13"/>
      <c r="AS35" s="13"/>
      <c r="AT35" s="13"/>
      <c r="AU35" s="14">
        <v>8</v>
      </c>
      <c r="AV35" s="75">
        <v>11</v>
      </c>
      <c r="AW35" s="205"/>
      <c r="AX35" s="66" t="s">
        <v>215</v>
      </c>
      <c r="AY35" s="67"/>
      <c r="AZ35" s="67"/>
      <c r="BA35" s="67"/>
      <c r="BB35" s="67"/>
      <c r="BC35" s="67"/>
      <c r="BD35" s="67"/>
      <c r="BE35" s="67"/>
      <c r="BF35" s="67"/>
      <c r="BG35" s="67"/>
      <c r="BH35" s="67"/>
      <c r="BI35" s="67"/>
      <c r="BJ35" s="67"/>
      <c r="BK35" s="67"/>
      <c r="BL35" s="67"/>
      <c r="BM35" s="67"/>
      <c r="BN35" s="68"/>
      <c r="BO35" s="66" t="s">
        <v>216</v>
      </c>
      <c r="BP35" s="67"/>
      <c r="BQ35" s="67"/>
      <c r="BR35" s="67"/>
      <c r="BS35" s="67"/>
      <c r="BT35" s="67"/>
      <c r="BU35" s="67"/>
      <c r="BV35" s="67"/>
      <c r="BW35" s="67"/>
      <c r="BX35" s="67"/>
      <c r="BY35" s="67"/>
      <c r="BZ35" s="67"/>
      <c r="CA35" s="67"/>
      <c r="CB35" s="67"/>
      <c r="CC35" s="67"/>
      <c r="CD35" s="67"/>
      <c r="CE35" s="68"/>
    </row>
    <row r="36" spans="2:83" ht="265" customHeight="1">
      <c r="B36" s="53">
        <v>6</v>
      </c>
      <c r="C36" s="211" t="s">
        <v>218</v>
      </c>
      <c r="D36" s="212"/>
      <c r="E36" s="212"/>
      <c r="F36" s="212"/>
      <c r="G36" s="212"/>
      <c r="H36" s="212"/>
      <c r="I36" s="212"/>
      <c r="J36" s="212"/>
      <c r="K36" s="213"/>
      <c r="L36" s="216" t="s">
        <v>219</v>
      </c>
      <c r="M36" s="217"/>
      <c r="N36" s="217"/>
      <c r="O36" s="218"/>
      <c r="P36" s="10">
        <v>20</v>
      </c>
      <c r="Q36" s="1">
        <v>4</v>
      </c>
      <c r="R36" s="10">
        <v>21</v>
      </c>
      <c r="S36" s="1">
        <v>3</v>
      </c>
      <c r="T36" s="223">
        <v>12</v>
      </c>
      <c r="U36" s="220" t="s">
        <v>220</v>
      </c>
      <c r="V36" s="221"/>
      <c r="W36" s="221"/>
      <c r="X36" s="222"/>
      <c r="Y36" s="220" t="s">
        <v>221</v>
      </c>
      <c r="Z36" s="221"/>
      <c r="AA36" s="221"/>
      <c r="AB36" s="222"/>
      <c r="AC36" s="220" t="s">
        <v>222</v>
      </c>
      <c r="AD36" s="221"/>
      <c r="AE36" s="221"/>
      <c r="AF36" s="222"/>
      <c r="AG36" s="13"/>
      <c r="AH36" s="13"/>
      <c r="AI36" s="13"/>
      <c r="AJ36" s="13"/>
      <c r="AK36" s="13" t="s">
        <v>59</v>
      </c>
      <c r="AL36" s="13" t="s">
        <v>59</v>
      </c>
      <c r="AM36" s="13" t="s">
        <v>59</v>
      </c>
      <c r="AN36" s="13" t="s">
        <v>59</v>
      </c>
      <c r="AO36" s="13" t="s">
        <v>59</v>
      </c>
      <c r="AP36" s="13" t="s">
        <v>59</v>
      </c>
      <c r="AQ36" s="13"/>
      <c r="AR36" s="13"/>
      <c r="AS36" s="13"/>
      <c r="AT36" s="13"/>
      <c r="AU36" s="14" t="s">
        <v>217</v>
      </c>
      <c r="AV36" s="75">
        <v>7</v>
      </c>
      <c r="AW36" s="205"/>
      <c r="AX36" s="66" t="s">
        <v>223</v>
      </c>
      <c r="AY36" s="67"/>
      <c r="AZ36" s="67"/>
      <c r="BA36" s="67"/>
      <c r="BB36" s="67"/>
      <c r="BC36" s="67"/>
      <c r="BD36" s="67"/>
      <c r="BE36" s="67"/>
      <c r="BF36" s="67"/>
      <c r="BG36" s="67"/>
      <c r="BH36" s="67"/>
      <c r="BI36" s="67"/>
      <c r="BJ36" s="67"/>
      <c r="BK36" s="67"/>
      <c r="BL36" s="67"/>
      <c r="BM36" s="67"/>
      <c r="BN36" s="68"/>
      <c r="BO36" s="66" t="s">
        <v>225</v>
      </c>
      <c r="BP36" s="67"/>
      <c r="BQ36" s="67"/>
      <c r="BR36" s="67"/>
      <c r="BS36" s="67"/>
      <c r="BT36" s="67"/>
      <c r="BU36" s="67"/>
      <c r="BV36" s="67"/>
      <c r="BW36" s="67"/>
      <c r="BX36" s="67"/>
      <c r="BY36" s="67"/>
      <c r="BZ36" s="67"/>
      <c r="CA36" s="67"/>
      <c r="CB36" s="67"/>
      <c r="CC36" s="67"/>
      <c r="CD36" s="67"/>
      <c r="CE36" s="68"/>
    </row>
    <row r="37" spans="2:83" ht="273" customHeight="1">
      <c r="B37" s="53">
        <v>7</v>
      </c>
      <c r="C37" s="211" t="s">
        <v>226</v>
      </c>
      <c r="D37" s="212"/>
      <c r="E37" s="212"/>
      <c r="F37" s="212"/>
      <c r="G37" s="212"/>
      <c r="H37" s="212"/>
      <c r="I37" s="212"/>
      <c r="J37" s="212"/>
      <c r="K37" s="213"/>
      <c r="L37" s="216"/>
      <c r="M37" s="217"/>
      <c r="N37" s="217"/>
      <c r="O37" s="218"/>
      <c r="P37" s="10">
        <v>20</v>
      </c>
      <c r="Q37" s="1">
        <v>7</v>
      </c>
      <c r="R37" s="10"/>
      <c r="S37" s="1"/>
      <c r="T37" s="223"/>
      <c r="U37" s="220" t="s">
        <v>224</v>
      </c>
      <c r="V37" s="221"/>
      <c r="W37" s="221"/>
      <c r="X37" s="222"/>
      <c r="Y37" s="220"/>
      <c r="Z37" s="221"/>
      <c r="AA37" s="221"/>
      <c r="AB37" s="222"/>
      <c r="AC37" s="220"/>
      <c r="AD37" s="221"/>
      <c r="AE37" s="221"/>
      <c r="AF37" s="222"/>
      <c r="AG37" s="13"/>
      <c r="AH37" s="13"/>
      <c r="AI37" s="13"/>
      <c r="AJ37" s="13"/>
      <c r="AK37" s="13"/>
      <c r="AL37" s="13"/>
      <c r="AM37" s="13"/>
      <c r="AN37" s="13"/>
      <c r="AO37" s="13"/>
      <c r="AP37" s="13"/>
      <c r="AQ37" s="13"/>
      <c r="AR37" s="13"/>
      <c r="AS37" s="13"/>
      <c r="AT37" s="13"/>
      <c r="AU37" s="14"/>
      <c r="AV37" s="75"/>
      <c r="AW37" s="205"/>
      <c r="AX37" s="66" t="s">
        <v>227</v>
      </c>
      <c r="AY37" s="67"/>
      <c r="AZ37" s="67"/>
      <c r="BA37" s="67"/>
      <c r="BB37" s="67"/>
      <c r="BC37" s="67"/>
      <c r="BD37" s="67"/>
      <c r="BE37" s="67"/>
      <c r="BF37" s="67"/>
      <c r="BG37" s="67"/>
      <c r="BH37" s="67"/>
      <c r="BI37" s="67"/>
      <c r="BJ37" s="67"/>
      <c r="BK37" s="67"/>
      <c r="BL37" s="67"/>
      <c r="BM37" s="67"/>
      <c r="BN37" s="68"/>
      <c r="BO37" s="66"/>
      <c r="BP37" s="67"/>
      <c r="BQ37" s="67"/>
      <c r="BR37" s="67"/>
      <c r="BS37" s="67"/>
      <c r="BT37" s="67"/>
      <c r="BU37" s="67"/>
      <c r="BV37" s="67"/>
      <c r="BW37" s="67"/>
      <c r="BX37" s="67"/>
      <c r="BY37" s="67"/>
      <c r="BZ37" s="67"/>
      <c r="CA37" s="67"/>
      <c r="CB37" s="67"/>
      <c r="CC37" s="67"/>
      <c r="CD37" s="67"/>
      <c r="CE37" s="68"/>
    </row>
    <row r="38" spans="2:83" ht="24" customHeight="1">
      <c r="B38" s="53"/>
      <c r="C38" s="219"/>
      <c r="D38" s="214"/>
      <c r="E38" s="214"/>
      <c r="F38" s="214"/>
      <c r="G38" s="214"/>
      <c r="H38" s="214"/>
      <c r="I38" s="214"/>
      <c r="J38" s="214"/>
      <c r="K38" s="215"/>
      <c r="L38" s="214"/>
      <c r="M38" s="214"/>
      <c r="N38" s="214"/>
      <c r="O38" s="215"/>
      <c r="P38" s="61"/>
      <c r="Q38" s="1"/>
      <c r="R38" s="61"/>
      <c r="S38" s="1"/>
      <c r="T38" s="54" t="str">
        <f t="shared" ref="T38" si="3">IF(AND(P38&lt;&gt;"",Q38&lt;&gt;""),IF(AND(R38&lt;&gt;"",S38&lt;&gt;""),(R38-P38)*12+(S38-Q38)+1,((YEAR($AR$2)-1988)-P38)*12+(MONTH($AR$2)-Q38)),"")</f>
        <v/>
      </c>
      <c r="U38" s="169"/>
      <c r="V38" s="170"/>
      <c r="W38" s="170"/>
      <c r="X38" s="171"/>
      <c r="Y38" s="169"/>
      <c r="Z38" s="170"/>
      <c r="AA38" s="170"/>
      <c r="AB38" s="171"/>
      <c r="AC38" s="169"/>
      <c r="AD38" s="170"/>
      <c r="AE38" s="170"/>
      <c r="AF38" s="171"/>
      <c r="AG38" s="12"/>
      <c r="AH38" s="13"/>
      <c r="AI38" s="13"/>
      <c r="AJ38" s="13"/>
      <c r="AK38" s="13"/>
      <c r="AL38" s="13"/>
      <c r="AM38" s="13"/>
      <c r="AN38" s="13"/>
      <c r="AO38" s="13"/>
      <c r="AP38" s="13"/>
      <c r="AQ38" s="13"/>
      <c r="AR38" s="13"/>
      <c r="AS38" s="13"/>
      <c r="AT38" s="13"/>
      <c r="AU38" s="14"/>
      <c r="AV38" s="75"/>
      <c r="AW38" s="205"/>
      <c r="AX38" s="66"/>
      <c r="AY38" s="67"/>
      <c r="AZ38" s="67"/>
      <c r="BA38" s="67"/>
      <c r="BB38" s="67"/>
      <c r="BC38" s="67"/>
      <c r="BD38" s="67"/>
      <c r="BE38" s="67"/>
      <c r="BF38" s="67"/>
      <c r="BG38" s="67"/>
      <c r="BH38" s="67"/>
      <c r="BI38" s="67"/>
      <c r="BJ38" s="67"/>
      <c r="BK38" s="67"/>
      <c r="BL38" s="67"/>
      <c r="BM38" s="67"/>
      <c r="BN38" s="68"/>
      <c r="BO38" s="66"/>
      <c r="BP38" s="67"/>
      <c r="BQ38" s="67"/>
      <c r="BR38" s="67"/>
      <c r="BS38" s="67"/>
      <c r="BT38" s="67"/>
      <c r="BU38" s="67"/>
      <c r="BV38" s="67"/>
      <c r="BW38" s="67"/>
      <c r="BX38" s="67"/>
      <c r="BY38" s="67"/>
      <c r="BZ38" s="67"/>
      <c r="CA38" s="67"/>
      <c r="CB38" s="67"/>
      <c r="CC38" s="67"/>
      <c r="CD38" s="67"/>
      <c r="CE38" s="68"/>
    </row>
    <row r="39" spans="2:83" ht="24" customHeight="1">
      <c r="B39" s="55"/>
      <c r="C39" s="208"/>
      <c r="D39" s="209"/>
      <c r="E39" s="209"/>
      <c r="F39" s="209"/>
      <c r="G39" s="209"/>
      <c r="H39" s="209"/>
      <c r="I39" s="209"/>
      <c r="J39" s="209"/>
      <c r="K39" s="209"/>
      <c r="L39" s="208"/>
      <c r="M39" s="209"/>
      <c r="N39" s="209"/>
      <c r="O39" s="210"/>
      <c r="P39" s="184" t="s">
        <v>115</v>
      </c>
      <c r="Q39" s="184"/>
      <c r="R39" s="184"/>
      <c r="S39" s="185"/>
      <c r="T39" s="56">
        <f>IF(SUM(T29:T38)&gt;0,SUM(T29:T38),"")</f>
        <v>96</v>
      </c>
      <c r="U39" s="196"/>
      <c r="V39" s="197"/>
      <c r="W39" s="197"/>
      <c r="X39" s="197"/>
      <c r="Y39" s="196"/>
      <c r="Z39" s="197"/>
      <c r="AA39" s="197"/>
      <c r="AB39" s="201"/>
      <c r="AC39" s="202"/>
      <c r="AD39" s="203"/>
      <c r="AE39" s="203"/>
      <c r="AF39" s="204"/>
      <c r="AG39" s="57"/>
      <c r="AH39" s="58"/>
      <c r="AI39" s="58"/>
      <c r="AJ39" s="58"/>
      <c r="AK39" s="58"/>
      <c r="AL39" s="58"/>
      <c r="AM39" s="58"/>
      <c r="AN39" s="58"/>
      <c r="AO39" s="58"/>
      <c r="AP39" s="58"/>
      <c r="AQ39" s="58"/>
      <c r="AR39" s="58"/>
      <c r="AS39" s="58"/>
      <c r="AT39" s="58"/>
      <c r="AU39" s="59"/>
      <c r="AV39" s="206"/>
      <c r="AW39" s="207"/>
      <c r="AX39" s="198"/>
      <c r="AY39" s="199"/>
      <c r="AZ39" s="199"/>
      <c r="BA39" s="199"/>
      <c r="BB39" s="199"/>
      <c r="BC39" s="199"/>
      <c r="BD39" s="199"/>
      <c r="BE39" s="199"/>
      <c r="BF39" s="199"/>
      <c r="BG39" s="199"/>
      <c r="BH39" s="199"/>
      <c r="BI39" s="199"/>
      <c r="BJ39" s="199"/>
      <c r="BK39" s="199"/>
      <c r="BL39" s="199"/>
      <c r="BM39" s="199"/>
      <c r="BN39" s="200"/>
      <c r="BO39" s="198"/>
      <c r="BP39" s="199"/>
      <c r="BQ39" s="199"/>
      <c r="BR39" s="199"/>
      <c r="BS39" s="199"/>
      <c r="BT39" s="199"/>
      <c r="BU39" s="199"/>
      <c r="BV39" s="199"/>
      <c r="BW39" s="199"/>
      <c r="BX39" s="199"/>
      <c r="BY39" s="199"/>
      <c r="BZ39" s="199"/>
      <c r="CA39" s="199"/>
      <c r="CB39" s="199"/>
      <c r="CC39" s="199"/>
      <c r="CD39" s="199"/>
      <c r="CE39" s="200"/>
    </row>
    <row r="40" spans="2:83" s="21" customFormat="1" ht="24" customHeight="1">
      <c r="B40" s="60"/>
      <c r="C40" s="179"/>
      <c r="D40" s="179"/>
      <c r="E40" s="179"/>
      <c r="F40" s="179"/>
      <c r="G40" s="179"/>
      <c r="H40" s="179"/>
      <c r="I40" s="179"/>
      <c r="J40" s="179"/>
      <c r="K40" s="179"/>
      <c r="L40" s="179"/>
      <c r="M40" s="179"/>
      <c r="N40" s="179"/>
      <c r="O40" s="179"/>
      <c r="P40" s="186" t="s">
        <v>122</v>
      </c>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6"/>
      <c r="AT40" s="186"/>
      <c r="AU40" s="186"/>
      <c r="AV40" s="186"/>
      <c r="AW40" s="186"/>
      <c r="AY40" s="41"/>
      <c r="AZ40" s="41"/>
      <c r="BA40" s="41"/>
      <c r="BB40" s="41"/>
      <c r="BC40" s="41"/>
      <c r="BD40" s="41"/>
      <c r="BE40" s="41"/>
      <c r="BF40" s="41"/>
      <c r="BG40" s="41"/>
      <c r="BH40" s="41"/>
      <c r="BI40" s="41"/>
      <c r="BJ40" s="41"/>
      <c r="BK40" s="41"/>
    </row>
  </sheetData>
  <sheetProtection formatCells="0" formatColumns="0" formatRows="0" insertColumns="0" insertRows="0" insertHyperlinks="0" deleteColumns="0" deleteRows="0" sort="0" autoFilter="0" pivotTables="0"/>
  <mergeCells count="292">
    <mergeCell ref="AV35:AW35"/>
    <mergeCell ref="AX35:BN35"/>
    <mergeCell ref="BO35:CE35"/>
    <mergeCell ref="C36:K36"/>
    <mergeCell ref="L36:O36"/>
    <mergeCell ref="U36:X36"/>
    <mergeCell ref="Y36:AB36"/>
    <mergeCell ref="AC36:AF36"/>
    <mergeCell ref="AV36:AW36"/>
    <mergeCell ref="AX36:BN36"/>
    <mergeCell ref="BO36:CE36"/>
    <mergeCell ref="U35:X35"/>
    <mergeCell ref="Y35:AB35"/>
    <mergeCell ref="AC35:AF35"/>
    <mergeCell ref="C27:K28"/>
    <mergeCell ref="L27:O28"/>
    <mergeCell ref="L38:O38"/>
    <mergeCell ref="L33:O33"/>
    <mergeCell ref="L34:O34"/>
    <mergeCell ref="L37:O37"/>
    <mergeCell ref="C38:K38"/>
    <mergeCell ref="C39:K39"/>
    <mergeCell ref="L29:O29"/>
    <mergeCell ref="L30:O30"/>
    <mergeCell ref="L31:O31"/>
    <mergeCell ref="L32:O32"/>
    <mergeCell ref="C37:K37"/>
    <mergeCell ref="C35:K35"/>
    <mergeCell ref="L35:O35"/>
    <mergeCell ref="AC30:AF30"/>
    <mergeCell ref="AC31:AF31"/>
    <mergeCell ref="AC29:AF29"/>
    <mergeCell ref="L39:O39"/>
    <mergeCell ref="C29:K29"/>
    <mergeCell ref="C30:K30"/>
    <mergeCell ref="C31:K31"/>
    <mergeCell ref="C32:K32"/>
    <mergeCell ref="C33:K33"/>
    <mergeCell ref="C34:K34"/>
    <mergeCell ref="Y31:AB31"/>
    <mergeCell ref="U31:X31"/>
    <mergeCell ref="AC33:AF33"/>
    <mergeCell ref="AC34:AF34"/>
    <mergeCell ref="AL16:AN16"/>
    <mergeCell ref="AV18:AW18"/>
    <mergeCell ref="AT18:AU18"/>
    <mergeCell ref="AC38:AF38"/>
    <mergeCell ref="BO37:CE37"/>
    <mergeCell ref="U34:X34"/>
    <mergeCell ref="U33:X33"/>
    <mergeCell ref="U39:X39"/>
    <mergeCell ref="U37:X37"/>
    <mergeCell ref="Y33:AB33"/>
    <mergeCell ref="AV37:AW37"/>
    <mergeCell ref="AX37:BN37"/>
    <mergeCell ref="BO39:CE39"/>
    <mergeCell ref="AX39:BN39"/>
    <mergeCell ref="Y39:AB39"/>
    <mergeCell ref="Y38:AB38"/>
    <mergeCell ref="AX38:BN38"/>
    <mergeCell ref="BO38:CE38"/>
    <mergeCell ref="BO34:CE34"/>
    <mergeCell ref="AC39:AF39"/>
    <mergeCell ref="AV38:AW38"/>
    <mergeCell ref="AV39:AW39"/>
    <mergeCell ref="Y37:AB37"/>
    <mergeCell ref="AC37:AF37"/>
    <mergeCell ref="Z15:AB15"/>
    <mergeCell ref="AD12:AF12"/>
    <mergeCell ref="B16:E16"/>
    <mergeCell ref="C40:O40"/>
    <mergeCell ref="P39:S39"/>
    <mergeCell ref="U38:X38"/>
    <mergeCell ref="P40:AW40"/>
    <mergeCell ref="AR19:AS19"/>
    <mergeCell ref="AL18:AN18"/>
    <mergeCell ref="AD16:AF16"/>
    <mergeCell ref="AL19:AN19"/>
    <mergeCell ref="F18:G18"/>
    <mergeCell ref="K18:M18"/>
    <mergeCell ref="W18:Y18"/>
    <mergeCell ref="U30:X30"/>
    <mergeCell ref="U29:X29"/>
    <mergeCell ref="Y29:AB29"/>
    <mergeCell ref="P27:T27"/>
    <mergeCell ref="Y27:AB28"/>
    <mergeCell ref="Y34:AB34"/>
    <mergeCell ref="Y32:AB32"/>
    <mergeCell ref="U32:X32"/>
    <mergeCell ref="AV19:AW19"/>
    <mergeCell ref="AT16:AV16"/>
    <mergeCell ref="B10:E10"/>
    <mergeCell ref="B11:E11"/>
    <mergeCell ref="W19:Y19"/>
    <mergeCell ref="N16:P16"/>
    <mergeCell ref="AH16:AJ16"/>
    <mergeCell ref="V15:X15"/>
    <mergeCell ref="AI18:AK18"/>
    <mergeCell ref="AL15:AN15"/>
    <mergeCell ref="AH11:AJ11"/>
    <mergeCell ref="Z10:AB10"/>
    <mergeCell ref="F10:H10"/>
    <mergeCell ref="R11:T11"/>
    <mergeCell ref="F11:H11"/>
    <mergeCell ref="N15:P15"/>
    <mergeCell ref="B13:E13"/>
    <mergeCell ref="B14:E14"/>
    <mergeCell ref="N12:P12"/>
    <mergeCell ref="J12:L12"/>
    <mergeCell ref="V13:X13"/>
    <mergeCell ref="V14:X14"/>
    <mergeCell ref="J14:L14"/>
    <mergeCell ref="R13:T13"/>
    <mergeCell ref="F12:H12"/>
    <mergeCell ref="V16:X16"/>
    <mergeCell ref="J15:L15"/>
    <mergeCell ref="J16:L16"/>
    <mergeCell ref="C25:O25"/>
    <mergeCell ref="H18:J18"/>
    <mergeCell ref="F13:H13"/>
    <mergeCell ref="F19:G19"/>
    <mergeCell ref="F16:H16"/>
    <mergeCell ref="N19:P19"/>
    <mergeCell ref="N18:P18"/>
    <mergeCell ref="AX31:BN31"/>
    <mergeCell ref="BO31:CE31"/>
    <mergeCell ref="BO32:CE32"/>
    <mergeCell ref="AX32:BN32"/>
    <mergeCell ref="AX33:BN33"/>
    <mergeCell ref="AX34:BN34"/>
    <mergeCell ref="AC19:AE19"/>
    <mergeCell ref="Y30:AB30"/>
    <mergeCell ref="AX29:BN29"/>
    <mergeCell ref="AV29:AW29"/>
    <mergeCell ref="AQ27:AQ28"/>
    <mergeCell ref="AF19:AH19"/>
    <mergeCell ref="AP27:AP28"/>
    <mergeCell ref="AN27:AN28"/>
    <mergeCell ref="AV27:AW28"/>
    <mergeCell ref="AI19:AK19"/>
    <mergeCell ref="AT19:AU19"/>
    <mergeCell ref="F20:AW20"/>
    <mergeCell ref="AC32:AF32"/>
    <mergeCell ref="BO33:CE33"/>
    <mergeCell ref="BO27:CE28"/>
    <mergeCell ref="AX27:BN28"/>
    <mergeCell ref="AL27:AL28"/>
    <mergeCell ref="AV32:AW32"/>
    <mergeCell ref="AM1:AW1"/>
    <mergeCell ref="AI27:AI28"/>
    <mergeCell ref="AJ27:AJ28"/>
    <mergeCell ref="AO27:AO28"/>
    <mergeCell ref="AT27:AT28"/>
    <mergeCell ref="AO18:AQ18"/>
    <mergeCell ref="AO19:AQ19"/>
    <mergeCell ref="AM27:AM28"/>
    <mergeCell ref="AK27:AK28"/>
    <mergeCell ref="AL12:AN12"/>
    <mergeCell ref="AH10:AJ10"/>
    <mergeCell ref="AH12:AJ12"/>
    <mergeCell ref="AH13:AJ13"/>
    <mergeCell ref="AJ2:AM2"/>
    <mergeCell ref="T6:AW6"/>
    <mergeCell ref="AD9:AF9"/>
    <mergeCell ref="Z11:AB11"/>
    <mergeCell ref="Z12:AB12"/>
    <mergeCell ref="AT9:AV9"/>
    <mergeCell ref="AL9:AN9"/>
    <mergeCell ref="AT11:AV11"/>
    <mergeCell ref="AP12:AR12"/>
    <mergeCell ref="T18:V18"/>
    <mergeCell ref="T19:V19"/>
    <mergeCell ref="AR2:AW2"/>
    <mergeCell ref="T3:AM3"/>
    <mergeCell ref="AR3:AW3"/>
    <mergeCell ref="AN3:AQ3"/>
    <mergeCell ref="AT12:AV12"/>
    <mergeCell ref="V8:X8"/>
    <mergeCell ref="AD2:AE2"/>
    <mergeCell ref="AH27:AH28"/>
    <mergeCell ref="AS27:AS28"/>
    <mergeCell ref="AG27:AG28"/>
    <mergeCell ref="AC18:AE18"/>
    <mergeCell ref="AD10:AF10"/>
    <mergeCell ref="AD11:AF11"/>
    <mergeCell ref="AD13:AF13"/>
    <mergeCell ref="AD14:AF14"/>
    <mergeCell ref="Z14:AC14"/>
    <mergeCell ref="AD15:AF15"/>
    <mergeCell ref="AD8:AF8"/>
    <mergeCell ref="AC27:AF28"/>
    <mergeCell ref="R8:T8"/>
    <mergeCell ref="R9:T9"/>
    <mergeCell ref="R16:T16"/>
    <mergeCell ref="V10:X10"/>
    <mergeCell ref="Q18:S18"/>
    <mergeCell ref="AV31:AW31"/>
    <mergeCell ref="Z9:AB9"/>
    <mergeCell ref="Z13:AB13"/>
    <mergeCell ref="Z8:AB8"/>
    <mergeCell ref="Z16:AB16"/>
    <mergeCell ref="R14:T14"/>
    <mergeCell ref="R12:T12"/>
    <mergeCell ref="V12:X12"/>
    <mergeCell ref="V9:X9"/>
    <mergeCell ref="R10:T10"/>
    <mergeCell ref="AP8:AR8"/>
    <mergeCell ref="AP9:AR9"/>
    <mergeCell ref="Q19:S19"/>
    <mergeCell ref="V11:X11"/>
    <mergeCell ref="R15:T15"/>
    <mergeCell ref="AP13:AR13"/>
    <mergeCell ref="AL13:AN13"/>
    <mergeCell ref="AP11:AR11"/>
    <mergeCell ref="U27:X28"/>
    <mergeCell ref="R28:S28"/>
    <mergeCell ref="P28:Q28"/>
    <mergeCell ref="N8:P8"/>
    <mergeCell ref="N9:P9"/>
    <mergeCell ref="AP16:AR16"/>
    <mergeCell ref="Z2:AA2"/>
    <mergeCell ref="AB2:AC2"/>
    <mergeCell ref="T5:AW5"/>
    <mergeCell ref="AG2:AI2"/>
    <mergeCell ref="T4:AW4"/>
    <mergeCell ref="Q4:S5"/>
    <mergeCell ref="B21:E22"/>
    <mergeCell ref="B4:D4"/>
    <mergeCell ref="E2:P2"/>
    <mergeCell ref="E3:P3"/>
    <mergeCell ref="E4:P4"/>
    <mergeCell ref="B2:D2"/>
    <mergeCell ref="B3:D3"/>
    <mergeCell ref="Q2:S2"/>
    <mergeCell ref="Q3:S3"/>
    <mergeCell ref="T2:Y2"/>
    <mergeCell ref="Z18:AB18"/>
    <mergeCell ref="Z19:AB19"/>
    <mergeCell ref="AF18:AH18"/>
    <mergeCell ref="K19:M19"/>
    <mergeCell ref="AT8:AV8"/>
    <mergeCell ref="AT10:AV10"/>
    <mergeCell ref="AL11:AN11"/>
    <mergeCell ref="AN2:AQ2"/>
    <mergeCell ref="B27:B28"/>
    <mergeCell ref="H19:J19"/>
    <mergeCell ref="E5:P5"/>
    <mergeCell ref="E6:P6"/>
    <mergeCell ref="F8:H8"/>
    <mergeCell ref="F9:H9"/>
    <mergeCell ref="J8:L8"/>
    <mergeCell ref="J9:L9"/>
    <mergeCell ref="AL8:AN8"/>
    <mergeCell ref="AH8:AJ8"/>
    <mergeCell ref="AH9:AJ9"/>
    <mergeCell ref="B15:E15"/>
    <mergeCell ref="F15:H15"/>
    <mergeCell ref="F14:H14"/>
    <mergeCell ref="N13:P13"/>
    <mergeCell ref="N14:P14"/>
    <mergeCell ref="B5:D5"/>
    <mergeCell ref="B6:D6"/>
    <mergeCell ref="Q6:S6"/>
    <mergeCell ref="B8:E8"/>
    <mergeCell ref="B9:E9"/>
    <mergeCell ref="J10:L10"/>
    <mergeCell ref="J11:L11"/>
    <mergeCell ref="J13:L13"/>
    <mergeCell ref="BO30:CE30"/>
    <mergeCell ref="N10:P10"/>
    <mergeCell ref="N11:P11"/>
    <mergeCell ref="B18:E19"/>
    <mergeCell ref="B23:E24"/>
    <mergeCell ref="AV33:AW33"/>
    <mergeCell ref="AV34:AW34"/>
    <mergeCell ref="AV30:AW30"/>
    <mergeCell ref="AT13:AV13"/>
    <mergeCell ref="BO29:CE29"/>
    <mergeCell ref="AX30:BN30"/>
    <mergeCell ref="AH14:AJ14"/>
    <mergeCell ref="AH15:AJ15"/>
    <mergeCell ref="AT15:AV15"/>
    <mergeCell ref="AR27:AR28"/>
    <mergeCell ref="AU27:AU28"/>
    <mergeCell ref="AR18:AS18"/>
    <mergeCell ref="AP15:AR15"/>
    <mergeCell ref="AP14:AR14"/>
    <mergeCell ref="AT14:AV14"/>
    <mergeCell ref="AL14:AN14"/>
    <mergeCell ref="AP10:AR10"/>
    <mergeCell ref="AL10:AN10"/>
    <mergeCell ref="B12:E12"/>
  </mergeCells>
  <phoneticPr fontId="13"/>
  <dataValidations disablePrompts="1" count="1">
    <dataValidation type="list" showInputMessage="1" showErrorMessage="1" sqref="E16 AC14" xr:uid="{00000000-0002-0000-0000-000000000000}">
      <formula1>"◎,○,△"</formula1>
    </dataValidation>
  </dataValidations>
  <printOptions horizontalCentered="1"/>
  <pageMargins left="0.19685039370078741" right="0.19685039370078741" top="0.19685039370078741" bottom="0.19685039370078741" header="0.19685039370078741" footer="0.19685039370078741"/>
  <pageSetup paperSize="9" scale="68" pageOrder="overThenDown" orientation="landscape" horizontalDpi="300" verticalDpi="300" r:id="rId1"/>
  <headerFooter alignWithMargins="0">
    <oddHeader>&amp;L&amp;"ＭＳ Ｐゴシック,太字"&amp;P／&amp;N　頁&amp;C&amp;"ＭＳ Ｐ明朝,太字"&amp;18スキルシート</oddHeader>
  </headerFooter>
  <rowBreaks count="1" manualBreakCount="1">
    <brk id="25" min="1" max="47" man="1"/>
  </rowBreaks>
  <colBreaks count="1" manualBreakCount="1">
    <brk id="49" min="25" max="49" man="1"/>
  </col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スキルシート</vt:lpstr>
      <vt:lpstr>スキルシート!Print_Area</vt:lpstr>
      <vt:lpstr>スキルシート!Print_Titles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Ishii</dc:creator>
  <cp:lastModifiedBy>宗寛 山岸</cp:lastModifiedBy>
  <cp:lastPrinted>2020-02-25T01:14:34Z</cp:lastPrinted>
  <dcterms:created xsi:type="dcterms:W3CDTF">2001-08-30T02:34:08Z</dcterms:created>
  <dcterms:modified xsi:type="dcterms:W3CDTF">2021-02-04T07:52:29Z</dcterms:modified>
</cp:coreProperties>
</file>