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560_TrainingKit\Production\"/>
    </mc:Choice>
  </mc:AlternateContent>
  <xr:revisionPtr revIDLastSave="0" documentId="13_ncr:1_{3D98D984-B7F8-4B42-9E02-5885F5BA9A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rt List Report" sheetId="3" r:id="rId1"/>
    <sheet name="Project Information" sheetId="4" r:id="rId2"/>
  </sheets>
  <calcPr calcId="181029"/>
</workbook>
</file>

<file path=xl/calcChain.xml><?xml version="1.0" encoding="utf-8"?>
<calcChain xmlns="http://schemas.openxmlformats.org/spreadsheetml/2006/main">
  <c r="B92" i="3" l="1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F8" i="3"/>
  <c r="E8" i="3"/>
  <c r="B10" i="3"/>
  <c r="B11" i="3"/>
</calcChain>
</file>

<file path=xl/sharedStrings.xml><?xml version="1.0" encoding="utf-8"?>
<sst xmlns="http://schemas.openxmlformats.org/spreadsheetml/2006/main" count="504" uniqueCount="380">
  <si>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</si>
  <si>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</si>
  <si>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</si>
  <si>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</si>
  <si>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</si>
  <si>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</si>
  <si>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</si>
  <si>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</si>
  <si>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</si>
  <si>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</si>
  <si>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</si>
  <si>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</si>
  <si>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</si>
  <si>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</si>
  <si>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</si>
  <si>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</si>
  <si>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</si>
  <si>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</si>
  <si>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</si>
  <si>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</si>
  <si>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</si>
  <si>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</si>
  <si>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</si>
  <si>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 (grouped)</t>
  </si>
  <si>
    <t>Contact:</t>
  </si>
  <si>
    <t>EMBEDSYSTEMS</t>
  </si>
  <si>
    <t>2560_TrainingKit</t>
  </si>
  <si>
    <t>2560_TrainingKit.PrjPcb</t>
  </si>
  <si>
    <t>None</t>
  </si>
  <si>
    <t>3/13/2021</t>
  </si>
  <si>
    <t>19:58</t>
  </si>
  <si>
    <t>Designator</t>
  </si>
  <si>
    <t>Y2</t>
  </si>
  <si>
    <t>Y1</t>
  </si>
  <si>
    <t>USB IN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</si>
  <si>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</si>
  <si>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</si>
  <si>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</si>
  <si>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</si>
  <si>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</si>
  <si>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</si>
  <si>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</si>
  <si>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</si>
  <si>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</si>
  <si>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</si>
  <si>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</si>
  <si>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SW3, SW4, SW5</t>
  </si>
  <si>
    <t>SW1, SW2</t>
  </si>
  <si>
    <t>SIM800L</t>
  </si>
  <si>
    <t>SEVEN SEGMENT</t>
  </si>
  <si>
    <t>SD CARD</t>
  </si>
  <si>
    <t>RV1</t>
  </si>
  <si>
    <t>RELAY</t>
  </si>
  <si>
    <t>R36, R37</t>
  </si>
  <si>
    <t>R35</t>
  </si>
  <si>
    <t>R32, R34</t>
  </si>
  <si>
    <t>R31, R33</t>
  </si>
  <si>
    <t>R30</t>
  </si>
  <si>
    <t>R28, R29</t>
  </si>
  <si>
    <t>R23, R25, R27, R39</t>
  </si>
  <si>
    <t>R22, R24, R26, R38</t>
  </si>
  <si>
    <t>R19, R20</t>
  </si>
  <si>
    <t>R10, R11, R12, R13, R14, R15, R16, R17</t>
  </si>
  <si>
    <t>R9</t>
  </si>
  <si>
    <t>R8</t>
  </si>
  <si>
    <t>R7</t>
  </si>
  <si>
    <t>R6, R40, R41</t>
  </si>
  <si>
    <t>R5, R18, R21</t>
  </si>
  <si>
    <t>R4</t>
  </si>
  <si>
    <t>R3</t>
  </si>
  <si>
    <t>R2</t>
  </si>
  <si>
    <t>R1</t>
  </si>
  <si>
    <t>Q1</t>
  </si>
  <si>
    <t>POTENTIOMETER</t>
  </si>
  <si>
    <t>MH4</t>
  </si>
  <si>
    <t>MH1, MH2, MH3</t>
  </si>
  <si>
    <t>LED1, LED2, LED3, LED4, LED5, LED6, LED7, LED8</t>
  </si>
  <si>
    <t>LCD DISPLAY 1602</t>
  </si>
  <si>
    <t>L2</t>
  </si>
  <si>
    <t>L1</t>
  </si>
  <si>
    <t>KEYPAD1</t>
  </si>
  <si>
    <t>J10</t>
  </si>
  <si>
    <t>J4, J5, J14</t>
  </si>
  <si>
    <t>J3, J6, J13, JDVCC</t>
  </si>
  <si>
    <t>ISP HEADER</t>
  </si>
  <si>
    <t>IC1, IC2</t>
  </si>
  <si>
    <t>GPIO, J12</t>
  </si>
  <si>
    <t>FID1, FID2, FID3, FID4</t>
  </si>
  <si>
    <t>FB1</t>
  </si>
  <si>
    <t>ESP1</t>
  </si>
  <si>
    <t>DHT11</t>
  </si>
  <si>
    <t>DC JACK +12V</t>
  </si>
  <si>
    <t>D28</t>
  </si>
  <si>
    <t>D25, D26</t>
  </si>
  <si>
    <t>D24, D29</t>
  </si>
  <si>
    <t>D23</t>
  </si>
  <si>
    <t>D14, D15, D16, D17, D19, D20, D21, D22, D27</t>
  </si>
  <si>
    <t>D3, D13, D18</t>
  </si>
  <si>
    <t>D2</t>
  </si>
  <si>
    <t>D1</t>
  </si>
  <si>
    <t>C34, C35</t>
  </si>
  <si>
    <t>C32, C33</t>
  </si>
  <si>
    <t>C27</t>
  </si>
  <si>
    <t>C24</t>
  </si>
  <si>
    <t>C23</t>
  </si>
  <si>
    <t>C22</t>
  </si>
  <si>
    <t>C19</t>
  </si>
  <si>
    <t>C18</t>
  </si>
  <si>
    <t>C17</t>
  </si>
  <si>
    <t>C14, C15</t>
  </si>
  <si>
    <t>C2, C4, C6, C8, C10, C12, C13, C16, C25, C26, C28, C29, C30, C31, C36, C37</t>
  </si>
  <si>
    <t>C1, C3, C5, C7, C9, C11, C20, C21</t>
  </si>
  <si>
    <t>BUZZER</t>
  </si>
  <si>
    <t>BH1</t>
  </si>
  <si>
    <t>B1, B2, B3, RESET</t>
  </si>
  <si>
    <t>Quantity</t>
  </si>
  <si>
    <t>Comment</t>
  </si>
  <si>
    <t>12MHz</t>
  </si>
  <si>
    <t>16MHz</t>
  </si>
  <si>
    <t>61729-1011BLF</t>
  </si>
  <si>
    <t>SN74AHC125NSR</t>
  </si>
  <si>
    <t>ATTINY2313-20PU</t>
  </si>
  <si>
    <t>L298N</t>
  </si>
  <si>
    <t>AT24C32D-SSHM-T</t>
  </si>
  <si>
    <t>DS3231SN</t>
  </si>
  <si>
    <t>MC74HC595ADR2</t>
  </si>
  <si>
    <t>MIC29302AWD-TR</t>
  </si>
  <si>
    <t>TL1963A-33DCQR</t>
  </si>
  <si>
    <t>LM2596DSADJR4G</t>
  </si>
  <si>
    <t>SN74AHC1G09DBVR</t>
  </si>
  <si>
    <t>ATMEGA2560-16AUR</t>
  </si>
  <si>
    <t>218-2LPST</t>
  </si>
  <si>
    <t>DIP SWITCH</t>
  </si>
  <si>
    <t>Sim800l Breakout</t>
  </si>
  <si>
    <t>7SEG_1DG</t>
  </si>
  <si>
    <t>DM3BT-DSF-PEJS</t>
  </si>
  <si>
    <t>3296W-10K_Trim_Pot</t>
  </si>
  <si>
    <t>SRD-05VDC</t>
  </si>
  <si>
    <t>33.2 Ohms</t>
  </si>
  <si>
    <t>10 kOhms</t>
  </si>
  <si>
    <t>1.5 kOhms</t>
  </si>
  <si>
    <t>220 Ohms</t>
  </si>
  <si>
    <t>2 kOhms</t>
  </si>
  <si>
    <t>1 kOhms</t>
  </si>
  <si>
    <t>EXB-28V472JX</t>
  </si>
  <si>
    <t>330 Ohms</t>
  </si>
  <si>
    <t>43 kOhms</t>
  </si>
  <si>
    <t>470 Ohms</t>
  </si>
  <si>
    <t>100 kOhms</t>
  </si>
  <si>
    <t>3 kOhms</t>
  </si>
  <si>
    <t>4.7 kOhms</t>
  </si>
  <si>
    <t>22 Ohms</t>
  </si>
  <si>
    <t>BC847BLT3G</t>
  </si>
  <si>
    <t>POT 10K</t>
  </si>
  <si>
    <t>MH_7.4MMNC_3.2MMD</t>
  </si>
  <si>
    <t>MH_7.4MMC_3.2MMD</t>
  </si>
  <si>
    <t>LED_5mm</t>
  </si>
  <si>
    <t>LCD-1602</t>
  </si>
  <si>
    <t>2.2µH</t>
  </si>
  <si>
    <t>33µH</t>
  </si>
  <si>
    <t>3X4Keypad</t>
  </si>
  <si>
    <t>282834-3</t>
  </si>
  <si>
    <t>282834-2</t>
  </si>
  <si>
    <t>HDR_1x2, OUTPWR, JDVCC</t>
  </si>
  <si>
    <t>ISP HDR</t>
  </si>
  <si>
    <t>TXB0104DR</t>
  </si>
  <si>
    <t>HDR_2x8</t>
  </si>
  <si>
    <t>FID_1MM</t>
  </si>
  <si>
    <t>MPZ2012S601AT000</t>
  </si>
  <si>
    <t>ESP-01M</t>
  </si>
  <si>
    <t>PJ-102AH</t>
  </si>
  <si>
    <t>LTV-817S-TA1</t>
  </si>
  <si>
    <t>MMSZ5227B-E3-08</t>
  </si>
  <si>
    <t>Red</t>
  </si>
  <si>
    <t>Green</t>
  </si>
  <si>
    <t>1N4007FLTR</t>
  </si>
  <si>
    <t>B340BQ-13-F</t>
  </si>
  <si>
    <t>BAT54HT1G</t>
  </si>
  <si>
    <t>100µF</t>
  </si>
  <si>
    <t>30pF</t>
  </si>
  <si>
    <t>220µF</t>
  </si>
  <si>
    <t>330µF</t>
  </si>
  <si>
    <t>1µF</t>
  </si>
  <si>
    <t>0.1µF</t>
  </si>
  <si>
    <t>22pF</t>
  </si>
  <si>
    <t>100nF, 0.1µF</t>
  </si>
  <si>
    <t>10µF</t>
  </si>
  <si>
    <t>Batt Holder</t>
  </si>
  <si>
    <t>PTS645SM43SMTR92 LFS</t>
  </si>
  <si>
    <t>Description</t>
  </si>
  <si>
    <t>CRYSTAL 12.0000MHZ 30PF SMD</t>
  </si>
  <si>
    <t>CRYSTAL 16.0000MHZ 16PF SMD</t>
  </si>
  <si>
    <t>CONN RCPT USB2.0 TYPEB 4POS R/A</t>
  </si>
  <si>
    <t>Buffer/Line Driver 4-CH Non-Inverting 3-ST CMOS 14-Pin SOP T/R</t>
  </si>
  <si>
    <t>ATMEL         ATTINY2313-20PU            8 Bit Microcontroller, Low Power High Performance, ATtiny, 20 MHz, 2 KB, 128 Byte, 20 Pins, DIP</t>
  </si>
  <si>
    <t>Motor / Motion / Ignition Controllers &amp; Drivers Dual Full Bridge</t>
  </si>
  <si>
    <t>EEPROM Serial-2Wire 32K-bit 4K x 8 1.8V/2.5V/3.3V/5V 8-Pin SOIC T/R</t>
  </si>
  <si>
    <t>MAXIM INTEGRATED PRODUCTS - DS3231SN#T&amp;R - IC, RTC, Datum-/Zeitformat (Tag/Datum/Monat/Jahr, hh:mm:ss), I2C, 2.3V-5.5V Versorgung, SOIC-16</t>
  </si>
  <si>
    <t>IC SHIFT REGISTR 8BIT 3ST 16SOIC</t>
  </si>
  <si>
    <t>IC REG LINEAR POS ADJ 3A TO252-5</t>
  </si>
  <si>
    <t>IC REG LINEAR 3.3V 1.5A SOT223-6</t>
  </si>
  <si>
    <t>Sw. Regulator 3A Adj. Step-Down D2PAK-5</t>
  </si>
  <si>
    <t>TEXAS INSTRUMENTS - SN74AHC1G09DBVR - AND Gate, 74AHC1G09, 2 Input, 2 V to 5.5 V, SOT-23-5</t>
  </si>
  <si>
    <t>ATMEGA2560 IC MCU 8BIT 256KB FLASH 100TQFP</t>
  </si>
  <si>
    <t>SWITCH SLIDE DIP SPST 25MA 24V</t>
  </si>
  <si>
    <t>LED Displays &amp; Accessories Single Red 640nm Common Anode</t>
  </si>
  <si>
    <t>CONN MICRO SD CARD PUSH-PUSH R/A</t>
  </si>
  <si>
    <t>TRIMMER 10K OHM 0.5W PC PIN TOP</t>
  </si>
  <si>
    <t>TE CONNECTIVITY - 1-1721150-0 - POWER RELAY, SPDT, 277VAC, 10A, TH</t>
  </si>
  <si>
    <t>RES 33.2 OHM 1% 1/4W 0805</t>
  </si>
  <si>
    <t>RES 10K OHM 5% 1/4W 0805</t>
  </si>
  <si>
    <t>RES 1.5K OHM 1% 1/4W 0805</t>
  </si>
  <si>
    <t>RES 220 OHM 1% 1/4W 0805</t>
  </si>
  <si>
    <t>RES SMD 2K OHM 1% 0.4W 0805</t>
  </si>
  <si>
    <t>RES 1K OHM 0.1% 1/10W 0805</t>
  </si>
  <si>
    <t>RES SMD 10K OHM 0.1% 1/10W 0805</t>
  </si>
  <si>
    <t>RES SMD 220 OHM 1% 1/8W 0805</t>
  </si>
  <si>
    <t>RES ARRAY 4 RES 4.7K OHM 0804</t>
  </si>
  <si>
    <t>RES SMD 330 OHM 1% 1/8W 0805</t>
  </si>
  <si>
    <t>RES SMD 43K OHM 0.1% 1/8W 0805</t>
  </si>
  <si>
    <t>RES SMD 470 OHM 1% 1/2W 0805</t>
  </si>
  <si>
    <t>RES SMD 100K OHM 1% 0.4W 0805</t>
  </si>
  <si>
    <t>RES 1K OHM 1% 1/4W 0805</t>
  </si>
  <si>
    <t>RES SMD 330 OHM 5% 1/8W 0805</t>
  </si>
  <si>
    <t>RES SMD 3K OHM 0.5% 1/4W 0805</t>
  </si>
  <si>
    <t>RES SMD 4.7K OHM 1% 1/8W 0805</t>
  </si>
  <si>
    <t>RES SMD 22 OHM 5% 1/8W 0805</t>
  </si>
  <si>
    <t>RES SMD 10K OHM 0.5% 1/8W 0805</t>
  </si>
  <si>
    <t>TRANS NPN 45V 0.1A SOT-23</t>
  </si>
  <si>
    <t>Res Conductive Plastic POT 10K Ohm 20% 1/5W 1(Elec)/1(Mech)Turn 6mm Pin Panel Mount/Through Hole</t>
  </si>
  <si>
    <t>Mounting Hole 7.4mm Diameter (Non Copper), 3.2mm Dril NPTH</t>
  </si>
  <si>
    <t>Mounting Hole 7.4mm Diameter, 3.2mm Dril</t>
  </si>
  <si>
    <t>5MM LED</t>
  </si>
  <si>
    <t>LUMEX         LCM-S01602DTR/C             Alphanumeric LCD, 16 x 2, Black on Grey, 5V, Parallel, English, Japanese, Reflective</t>
  </si>
  <si>
    <t>FIXED IND 2.2UH 2A 168 MOHM SMD</t>
  </si>
  <si>
    <t>FIXED IND 33UH 3.5A 57 MOHM SMD</t>
  </si>
  <si>
    <t>3x4 Matrix Keypad</t>
  </si>
  <si>
    <t>TERM BLK 3P SIDE ENT 2.54MM PCB</t>
  </si>
  <si>
    <t>TERM BLK 2P SIDE ENT 2.54MM PCB</t>
  </si>
  <si>
    <t>Pin Header 2.54MM Pitch Str, 1X2PIN, Full G/f, NY6T, 6.1MM*2.5MM*3.0MM / Bag</t>
  </si>
  <si>
    <t>CONN HEADER 6POS .100 STR 30AU</t>
  </si>
  <si>
    <t>IC TRNSLTR BIDIRECTIONAL 14SOIC</t>
  </si>
  <si>
    <t>CONN HDR FEMALE 16POS 0.1 GOLD PCB</t>
  </si>
  <si>
    <t>Fiducial 40mil Diameter, 120mil mask</t>
  </si>
  <si>
    <t>FERRITE BEAD 600 OHM 0805 1LN</t>
  </si>
  <si>
    <t>TXRX ESP8266 MOD WIFI TRACE ANT</t>
  </si>
  <si>
    <t>SENSOR HUMID/TEMP 5V DTL 5% MOD</t>
  </si>
  <si>
    <t>CONN PWR JACK 2X5.5MM SOLDER</t>
  </si>
  <si>
    <t>OPTOISOLATR 5KV TRANSISTOR 4-SMD</t>
  </si>
  <si>
    <t>DIODE ZENER 3.6V 500MW SOD123</t>
  </si>
  <si>
    <t>LED RED CLEAR 2SMD</t>
  </si>
  <si>
    <t>LED GREEN CLEAR 0805 SMD</t>
  </si>
  <si>
    <t>STANDARD RECTIFIER 1000V SOD-123</t>
  </si>
  <si>
    <t>LED SMD</t>
  </si>
  <si>
    <t>DIODE SCHOTTKY 40V 3A SMB</t>
  </si>
  <si>
    <t>DIODE SCHOTTKY 30V 200MA SOD323</t>
  </si>
  <si>
    <t>CAP ALUM 100UF 20% 10V SMD</t>
  </si>
  <si>
    <t>CAP CER 30PF 25V NP0 0805</t>
  </si>
  <si>
    <t>CAP ALUM 220UF 20% 35V SMD</t>
  </si>
  <si>
    <t>CAP TANT 330UF 10% 4V 1411</t>
  </si>
  <si>
    <t>CAP CER 1UF 16V X5R 0805</t>
  </si>
  <si>
    <t>CAP TANT 100UF 20% 6.3V 1411</t>
  </si>
  <si>
    <t>CAP CER 0.1UF 16V X7R 0805</t>
  </si>
  <si>
    <t>CAP ALUM 220UF 20% 25V SMD</t>
  </si>
  <si>
    <t>CAP ALUM 100UF 20% 50V SMD</t>
  </si>
  <si>
    <t>CAP CER 22PF 100V C0G/NP0 0805</t>
  </si>
  <si>
    <t>CAP CER 0805 10% X8R 50V 100NF</t>
  </si>
  <si>
    <t>CAP CER 10UF 16V X5R 0805</t>
  </si>
  <si>
    <t>AUDIO MAGNETIC XDCR 3-7V TH</t>
  </si>
  <si>
    <t>BATTERY HOLDER COIN 20MM PC PIN</t>
  </si>
  <si>
    <t>SWITCH TACTILE SPST-NO 0.05A 12V</t>
  </si>
  <si>
    <t>Manufacturer 1</t>
  </si>
  <si>
    <t>Manufacturer Part Number 1</t>
  </si>
  <si>
    <t>Package / Case</t>
  </si>
  <si>
    <t>HC-49/US</t>
  </si>
  <si>
    <t>0805 (2012 Metric)</t>
  </si>
  <si>
    <t>0804, Convex, Long Side Terminals</t>
  </si>
  <si>
    <t>TO-236-3, SC-59, SOT-23-3</t>
  </si>
  <si>
    <t>0806 (2016 Metric)</t>
  </si>
  <si>
    <t>Nonstandard</t>
  </si>
  <si>
    <t>14-SOIC (0.154", 3.90mm Width)</t>
  </si>
  <si>
    <t>4-SMD, Gull Wing</t>
  </si>
  <si>
    <t>SOD-123</t>
  </si>
  <si>
    <t>1206 (3216 Metric)</t>
  </si>
  <si>
    <t>SOD-123F</t>
  </si>
  <si>
    <t>DO-214AA, SMB</t>
  </si>
  <si>
    <t>SC-76, SOD-323</t>
  </si>
  <si>
    <t>Radial, Can - SMD</t>
  </si>
  <si>
    <t>1411 (3528 Metric)</t>
  </si>
  <si>
    <t>Supplier 1</t>
  </si>
  <si>
    <t>DigiKey</t>
  </si>
  <si>
    <t>Digi-Key</t>
  </si>
  <si>
    <t>Arrow Electronics</t>
  </si>
  <si>
    <t>Mouser</t>
  </si>
  <si>
    <t>Supplier Part Number 1</t>
  </si>
  <si>
    <t>535-14871-1-ND</t>
  </si>
  <si>
    <t>535-14880-1-ND</t>
  </si>
  <si>
    <t>609-3657-ND</t>
  </si>
  <si>
    <t>296-31733-1-ND</t>
  </si>
  <si>
    <t>ATTINY2313-20PU-ND</t>
  </si>
  <si>
    <t>497-1395-5-ND</t>
  </si>
  <si>
    <t>AT24C32D-SSHM-TCT-ND</t>
  </si>
  <si>
    <t>DS3231SN#T&amp;RCT-ND</t>
  </si>
  <si>
    <t>MC74HC595ADR2OSCT-ND</t>
  </si>
  <si>
    <t>576-4106-1-ND</t>
  </si>
  <si>
    <t>LM2596DSADJR4GOSCT-ND</t>
  </si>
  <si>
    <t>296-29202-1-ND</t>
  </si>
  <si>
    <t>ATMEGA2560-16AURCT-ND</t>
  </si>
  <si>
    <t>CT2182LPST-ND</t>
  </si>
  <si>
    <t>CT3110CT-ND</t>
  </si>
  <si>
    <t>754-1677-5-ND</t>
  </si>
  <si>
    <t>HR1942TR-ND</t>
  </si>
  <si>
    <t>3296W-103-ND</t>
  </si>
  <si>
    <t>PB2032-ND</t>
  </si>
  <si>
    <t>RNCP0805FTD33R2CT-ND</t>
  </si>
  <si>
    <t>2019-SG73S2ATTD103JCT-ND</t>
  </si>
  <si>
    <t>2019-SG73S2ATTD1501FCT-ND</t>
  </si>
  <si>
    <t>2019-RK73H2ATTD2200FCT-ND</t>
  </si>
  <si>
    <t>541-2840-1-ND</t>
  </si>
  <si>
    <t>RNCS0805BKE1K00CT-ND</t>
  </si>
  <si>
    <t>A106043CT-ND</t>
  </si>
  <si>
    <t>P220CCT-ND</t>
  </si>
  <si>
    <t>Y7472CT-ND</t>
  </si>
  <si>
    <t>311-330CRCT-ND</t>
  </si>
  <si>
    <t>YAG1899CT-ND</t>
  </si>
  <si>
    <t>541-470TCT-ND</t>
  </si>
  <si>
    <t>541-2850-1-ND</t>
  </si>
  <si>
    <t>RNCP0805FTD1K00CT-ND</t>
  </si>
  <si>
    <t>P330ACT-ND</t>
  </si>
  <si>
    <t>P21071CT-ND</t>
  </si>
  <si>
    <t>YAG1325CT-ND</t>
  </si>
  <si>
    <t>311-22ARCT-ND</t>
  </si>
  <si>
    <t>311-2699-1-ND</t>
  </si>
  <si>
    <t>BC847BLT3GOSCT-ND</t>
  </si>
  <si>
    <t>987-1715-ND</t>
  </si>
  <si>
    <t>754-1896-ND</t>
  </si>
  <si>
    <t>67-1780-ND</t>
  </si>
  <si>
    <t>490-10609-1-ND</t>
  </si>
  <si>
    <t>SRR1280-330MCT-ND</t>
  </si>
  <si>
    <t>1528-2673-ND</t>
  </si>
  <si>
    <t>A98334-ND</t>
  </si>
  <si>
    <t>A98333-ND</t>
  </si>
  <si>
    <t>523-G800W306018EU</t>
  </si>
  <si>
    <t>609-3393-ND</t>
  </si>
  <si>
    <t>296-21928-1-ND</t>
  </si>
  <si>
    <t>S7111-ND</t>
  </si>
  <si>
    <t>445-2206-1-ND</t>
  </si>
  <si>
    <t>1597-1145-ND</t>
  </si>
  <si>
    <t>1528-1228-ND</t>
  </si>
  <si>
    <t>CP-102AH-ND</t>
  </si>
  <si>
    <t>160-1893-1-ND</t>
  </si>
  <si>
    <t>MMSZ5227B-E3-08GICT-ND</t>
  </si>
  <si>
    <t>1497-1289-1-ND</t>
  </si>
  <si>
    <t>1080-1411-1-ND</t>
  </si>
  <si>
    <t>1655-1N4007FLCT-ND</t>
  </si>
  <si>
    <t>754-APTL3216SURCK-01CT-ND</t>
  </si>
  <si>
    <t>B340BQ-13-FDICT-ND</t>
  </si>
  <si>
    <t>BAT54HT1GOSCT-ND</t>
  </si>
  <si>
    <t>493-16092-1-ND</t>
  </si>
  <si>
    <t>399-17444-1-ND</t>
  </si>
  <si>
    <t>PCE4321CT-ND</t>
  </si>
  <si>
    <t>478-8377-1-ND</t>
  </si>
  <si>
    <t>478-11535-1-ND</t>
  </si>
  <si>
    <t>399-3833-1-ND</t>
  </si>
  <si>
    <t>709-1183-1-ND</t>
  </si>
  <si>
    <t>493-6222-1-ND</t>
  </si>
  <si>
    <t>493-6336-1-ND</t>
  </si>
  <si>
    <t>478-10819-1-ND</t>
  </si>
  <si>
    <t>311-4624-1-ND</t>
  </si>
  <si>
    <t>1763-1170-1-ND</t>
  </si>
  <si>
    <t>668-1470-ND</t>
  </si>
  <si>
    <t>BS-7-ND</t>
  </si>
  <si>
    <t>CKN9112CT-ND</t>
  </si>
  <si>
    <t>D:\2560_TrainingKit\DesignFiles\2560_TrainingKit\2560_TrainingKit.PrjPcb</t>
  </si>
  <si>
    <t>167</t>
  </si>
  <si>
    <t>3/13/2021 19:58</t>
  </si>
  <si>
    <t>TK2560_Grouped BOM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</si>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</sst>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4DC96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9" fillId="2" borderId="0" xfId="0" applyFont="1" applyFill="1" applyBorder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horizontal="left" vertical="top" wrapText="1"/>
    </xf>
    <xf numFmtId="0" fontId="8" fillId="9" borderId="28" xfId="0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8" borderId="32" xfId="0" quotePrefix="1" applyFont="1" applyFill="1" applyBorder="1" applyAlignment="1">
      <alignment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7" fillId="4" borderId="11" xfId="0" quotePrefix="1" applyFont="1" applyFill="1" applyBorder="1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76199</xdr:colOff>
      <xdr:row>2</xdr:row>
      <xdr:rowOff>123826</xdr:rowOff>
    </xdr:from>
    <xdr:to>
      <xdr:col>10</xdr:col>
      <xdr:colOff>1443955</xdr:colOff>
      <xdr:row>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0638C-5FC6-4AB5-BEEB-50C4F2212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0549" y="771526"/>
          <a:ext cx="1367756" cy="98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1"/>
  <sheetViews>
    <sheetView showGridLines="0" tabSelected="1" topLeftCell="A4" zoomScaleNormal="100" workbookViewId="0">
      <selection activeCell="N15" sqref="N15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55.42578125" style="3" customWidth="1"/>
    <col min="4" max="4" width="7.42578125" style="3" bestFit="1" customWidth="1"/>
    <col min="5" max="5" width="28.7109375" style="3" customWidth="1"/>
    <col min="6" max="6" width="40.7109375" style="3" customWidth="1"/>
    <col min="7" max="7" width="20" style="1" bestFit="1" customWidth="1"/>
    <col min="8" max="8" width="23.5703125" style="1" bestFit="1" customWidth="1"/>
    <col min="9" max="9" width="25.85546875" style="1" bestFit="1" customWidth="1"/>
    <col min="10" max="10" width="26.7109375" style="36" bestFit="1" customWidth="1"/>
    <col min="11" max="11" width="23.7109375" style="1" bestFit="1" customWidth="1"/>
    <col min="12" max="12" width="8.140625" style="40" customWidth="1"/>
    <col min="13" max="13" width="8.5703125" style="40" customWidth="1"/>
    <col min="14" max="14" width="8" style="40" customWidth="1"/>
    <col min="15" max="15" width="8.28515625" style="42" customWidth="1"/>
    <col min="16" max="16384" width="9.140625" style="1"/>
  </cols>
  <sheetData>
    <row r="1" spans="1:15" ht="13.5" thickBot="1" x14ac:dyDescent="0.25">
      <c r="A1" s="58"/>
      <c r="B1" s="53"/>
      <c r="C1" s="59"/>
      <c r="D1" s="59"/>
      <c r="E1" s="59"/>
      <c r="F1" s="60"/>
      <c r="G1" s="53"/>
      <c r="H1" s="53"/>
      <c r="I1" s="53"/>
      <c r="J1" s="54"/>
      <c r="K1" s="65"/>
      <c r="L1" s="45"/>
      <c r="M1" s="45"/>
      <c r="N1" s="45"/>
      <c r="O1" s="46"/>
    </row>
    <row r="2" spans="1:15" ht="37.5" customHeight="1" thickBot="1" x14ac:dyDescent="0.25">
      <c r="A2" s="61"/>
      <c r="B2" s="21"/>
      <c r="C2" s="21" t="s">
        <v>23</v>
      </c>
      <c r="D2" s="29"/>
      <c r="E2" s="29"/>
      <c r="F2" s="39"/>
      <c r="G2" s="94" t="s">
        <v>26</v>
      </c>
      <c r="H2" s="55"/>
      <c r="I2" s="55"/>
      <c r="J2" s="55"/>
      <c r="K2" s="66"/>
      <c r="L2" s="48"/>
      <c r="M2" s="47"/>
      <c r="N2" s="47"/>
      <c r="O2" s="48"/>
    </row>
    <row r="3" spans="1:15" ht="23.25" customHeight="1" x14ac:dyDescent="0.2">
      <c r="A3" s="61"/>
      <c r="B3" s="11"/>
      <c r="C3" s="11" t="s">
        <v>14</v>
      </c>
      <c r="D3" s="13"/>
      <c r="E3" s="95" t="s">
        <v>27</v>
      </c>
      <c r="G3" s="24"/>
      <c r="H3" s="11" t="s">
        <v>24</v>
      </c>
      <c r="J3" s="14" t="s">
        <v>22</v>
      </c>
      <c r="K3" s="67"/>
      <c r="L3" s="42"/>
      <c r="M3" s="41"/>
    </row>
    <row r="4" spans="1:15" ht="17.25" customHeight="1" x14ac:dyDescent="0.2">
      <c r="A4" s="61"/>
      <c r="B4" s="11"/>
      <c r="C4" s="11" t="s">
        <v>15</v>
      </c>
      <c r="D4" s="13"/>
      <c r="E4" s="96" t="s">
        <v>27</v>
      </c>
      <c r="G4" s="24"/>
      <c r="H4" s="32"/>
      <c r="J4" s="24"/>
      <c r="K4" s="68"/>
      <c r="L4" s="42"/>
    </row>
    <row r="5" spans="1:15" ht="17.25" customHeight="1" x14ac:dyDescent="0.3">
      <c r="A5" s="61"/>
      <c r="B5" s="11"/>
      <c r="C5" s="11" t="s">
        <v>16</v>
      </c>
      <c r="D5" s="13"/>
      <c r="E5" s="97" t="s">
        <v>28</v>
      </c>
      <c r="G5" s="24"/>
      <c r="H5" s="93"/>
      <c r="J5" s="31" t="s">
        <v>25</v>
      </c>
      <c r="K5" s="68"/>
      <c r="L5" s="42"/>
    </row>
    <row r="6" spans="1:15" x14ac:dyDescent="0.2">
      <c r="A6" s="61"/>
      <c r="B6" s="17"/>
      <c r="C6" s="17"/>
      <c r="D6" s="17"/>
      <c r="E6" s="17"/>
      <c r="F6" s="15"/>
      <c r="G6" s="12"/>
      <c r="H6" s="93"/>
      <c r="J6" s="11"/>
      <c r="K6" s="68"/>
      <c r="L6" s="42"/>
    </row>
    <row r="7" spans="1:15" ht="15.75" customHeight="1" x14ac:dyDescent="0.2">
      <c r="A7" s="61"/>
      <c r="B7" s="18"/>
      <c r="C7" s="18" t="s">
        <v>18</v>
      </c>
      <c r="E7" s="98" t="s">
        <v>29</v>
      </c>
      <c r="F7" s="98" t="s">
        <v>30</v>
      </c>
      <c r="G7" s="12"/>
      <c r="H7" s="93"/>
      <c r="J7" s="30"/>
      <c r="K7" s="68"/>
      <c r="L7" s="42"/>
    </row>
    <row r="8" spans="1:15" ht="15.75" customHeight="1" x14ac:dyDescent="0.2">
      <c r="A8" s="61"/>
      <c r="B8" s="16"/>
      <c r="C8" s="16" t="s">
        <v>17</v>
      </c>
      <c r="E8" s="19">
        <f ca="1">TODAY()</f>
        <v>44271</v>
      </c>
      <c r="F8" s="20">
        <f ca="1">NOW()</f>
        <v>44271.527430787035</v>
      </c>
      <c r="G8" s="20"/>
      <c r="H8" s="18"/>
      <c r="I8" s="14"/>
      <c r="J8" s="24"/>
      <c r="K8" s="68"/>
      <c r="L8" s="42"/>
    </row>
    <row r="9" spans="1:15" s="23" customFormat="1" x14ac:dyDescent="0.2">
      <c r="A9" s="62"/>
      <c r="B9" s="56" t="s">
        <v>21</v>
      </c>
      <c r="C9" s="57" t="s">
        <v>31</v>
      </c>
      <c r="D9" s="57" t="s">
        <v>115</v>
      </c>
      <c r="E9" s="57" t="s">
        <v>116</v>
      </c>
      <c r="F9" s="57" t="s">
        <v>189</v>
      </c>
      <c r="G9" s="57" t="s">
        <v>271</v>
      </c>
      <c r="H9" s="57" t="s">
        <v>272</v>
      </c>
      <c r="I9" s="57" t="s">
        <v>273</v>
      </c>
      <c r="J9" s="57" t="s">
        <v>289</v>
      </c>
      <c r="K9" s="69" t="s">
        <v>294</v>
      </c>
      <c r="L9" s="49"/>
      <c r="M9" s="49"/>
      <c r="N9" s="49"/>
      <c r="O9" s="49"/>
    </row>
    <row r="10" spans="1:15" s="2" customFormat="1" x14ac:dyDescent="0.2">
      <c r="A10" s="63"/>
      <c r="B10" s="86">
        <f t="shared" ref="B10:B41" si="0">ROW(B10) - ROW($B$9)</f>
        <v>1</v>
      </c>
      <c r="C10" s="87" t="s">
        <v>32</v>
      </c>
      <c r="D10" s="88">
        <v>1</v>
      </c>
      <c r="E10" s="87" t="s">
        <v>117</v>
      </c>
      <c r="F10" s="87" t="s">
        <v>190</v>
      </c>
      <c r="G10" s="87"/>
      <c r="H10" s="87"/>
      <c r="I10" s="88" t="s">
        <v>274</v>
      </c>
      <c r="J10" s="88" t="s">
        <v>290</v>
      </c>
      <c r="K10" s="89" t="s">
        <v>295</v>
      </c>
      <c r="L10" s="25"/>
      <c r="M10" s="50"/>
      <c r="N10" s="50"/>
      <c r="O10" s="51"/>
    </row>
    <row r="11" spans="1:15" s="2" customFormat="1" x14ac:dyDescent="0.2">
      <c r="A11" s="63"/>
      <c r="B11" s="90">
        <f t="shared" si="0"/>
        <v>2</v>
      </c>
      <c r="C11" s="83" t="s">
        <v>33</v>
      </c>
      <c r="D11" s="92">
        <v>1</v>
      </c>
      <c r="E11" s="84" t="s">
        <v>118</v>
      </c>
      <c r="F11" s="84" t="s">
        <v>191</v>
      </c>
      <c r="G11" s="84"/>
      <c r="H11" s="84"/>
      <c r="I11" s="85" t="s">
        <v>274</v>
      </c>
      <c r="J11" s="85" t="s">
        <v>290</v>
      </c>
      <c r="K11" s="91" t="s">
        <v>296</v>
      </c>
      <c r="L11" s="52"/>
      <c r="M11" s="52"/>
      <c r="N11" s="52"/>
      <c r="O11" s="51"/>
    </row>
    <row r="12" spans="1:15" s="2" customFormat="1" x14ac:dyDescent="0.2">
      <c r="A12" s="63"/>
      <c r="B12" s="86">
        <f t="shared" si="0"/>
        <v>3</v>
      </c>
      <c r="C12" s="87" t="s">
        <v>34</v>
      </c>
      <c r="D12" s="88">
        <v>1</v>
      </c>
      <c r="E12" s="87" t="s">
        <v>119</v>
      </c>
      <c r="F12" s="87" t="s">
        <v>192</v>
      </c>
      <c r="G12" s="87"/>
      <c r="H12" s="87"/>
      <c r="I12" s="88"/>
      <c r="J12" s="88" t="s">
        <v>290</v>
      </c>
      <c r="K12" s="89" t="s">
        <v>297</v>
      </c>
      <c r="L12" s="25"/>
      <c r="M12" s="50"/>
      <c r="N12" s="50"/>
      <c r="O12" s="51"/>
    </row>
    <row r="13" spans="1:15" s="2" customFormat="1" ht="22.5" x14ac:dyDescent="0.2">
      <c r="A13" s="63"/>
      <c r="B13" s="90">
        <f t="shared" si="0"/>
        <v>4</v>
      </c>
      <c r="C13" s="83" t="s">
        <v>35</v>
      </c>
      <c r="D13" s="92">
        <v>1</v>
      </c>
      <c r="E13" s="84" t="s">
        <v>120</v>
      </c>
      <c r="F13" s="84" t="s">
        <v>193</v>
      </c>
      <c r="G13" s="84"/>
      <c r="H13" s="84"/>
      <c r="I13" s="85"/>
      <c r="J13" s="85" t="s">
        <v>291</v>
      </c>
      <c r="K13" s="91" t="s">
        <v>298</v>
      </c>
      <c r="L13" s="52"/>
      <c r="M13" s="52"/>
      <c r="N13" s="52"/>
      <c r="O13" s="51"/>
    </row>
    <row r="14" spans="1:15" s="2" customFormat="1" ht="33.75" x14ac:dyDescent="0.2">
      <c r="A14" s="63"/>
      <c r="B14" s="86">
        <f t="shared" si="0"/>
        <v>5</v>
      </c>
      <c r="C14" s="87" t="s">
        <v>36</v>
      </c>
      <c r="D14" s="88">
        <v>1</v>
      </c>
      <c r="E14" s="87" t="s">
        <v>121</v>
      </c>
      <c r="F14" s="87" t="s">
        <v>194</v>
      </c>
      <c r="G14" s="87"/>
      <c r="H14" s="87"/>
      <c r="I14" s="88"/>
      <c r="J14" s="88" t="s">
        <v>291</v>
      </c>
      <c r="K14" s="89" t="s">
        <v>299</v>
      </c>
      <c r="L14" s="25"/>
      <c r="M14" s="50"/>
      <c r="N14" s="50"/>
      <c r="O14" s="51"/>
    </row>
    <row r="15" spans="1:15" s="2" customFormat="1" ht="22.5" x14ac:dyDescent="0.2">
      <c r="A15" s="63"/>
      <c r="B15" s="90">
        <f t="shared" si="0"/>
        <v>6</v>
      </c>
      <c r="C15" s="83" t="s">
        <v>37</v>
      </c>
      <c r="D15" s="92">
        <v>1</v>
      </c>
      <c r="E15" s="84" t="s">
        <v>122</v>
      </c>
      <c r="F15" s="84" t="s">
        <v>195</v>
      </c>
      <c r="G15" s="84"/>
      <c r="H15" s="84"/>
      <c r="I15" s="85"/>
      <c r="J15" s="85" t="s">
        <v>291</v>
      </c>
      <c r="K15" s="91" t="s">
        <v>300</v>
      </c>
      <c r="L15" s="52"/>
      <c r="M15" s="52"/>
      <c r="N15" s="52"/>
      <c r="O15" s="51"/>
    </row>
    <row r="16" spans="1:15" s="2" customFormat="1" ht="22.5" x14ac:dyDescent="0.2">
      <c r="A16" s="63"/>
      <c r="B16" s="86">
        <f t="shared" si="0"/>
        <v>7</v>
      </c>
      <c r="C16" s="87" t="s">
        <v>38</v>
      </c>
      <c r="D16" s="88">
        <v>1</v>
      </c>
      <c r="E16" s="87" t="s">
        <v>123</v>
      </c>
      <c r="F16" s="87" t="s">
        <v>196</v>
      </c>
      <c r="G16" s="87"/>
      <c r="H16" s="87"/>
      <c r="I16" s="88"/>
      <c r="J16" s="88"/>
      <c r="K16" s="89" t="s">
        <v>301</v>
      </c>
      <c r="L16" s="25"/>
      <c r="M16" s="50"/>
      <c r="N16" s="50"/>
      <c r="O16" s="51"/>
    </row>
    <row r="17" spans="1:15" s="2" customFormat="1" ht="33.75" x14ac:dyDescent="0.2">
      <c r="A17" s="63"/>
      <c r="B17" s="90">
        <f t="shared" si="0"/>
        <v>8</v>
      </c>
      <c r="C17" s="83" t="s">
        <v>39</v>
      </c>
      <c r="D17" s="92">
        <v>1</v>
      </c>
      <c r="E17" s="84" t="s">
        <v>124</v>
      </c>
      <c r="F17" s="84" t="s">
        <v>197</v>
      </c>
      <c r="G17" s="84"/>
      <c r="H17" s="84"/>
      <c r="I17" s="85"/>
      <c r="J17" s="85" t="s">
        <v>291</v>
      </c>
      <c r="K17" s="91" t="s">
        <v>302</v>
      </c>
      <c r="L17" s="52"/>
      <c r="M17" s="52"/>
      <c r="N17" s="52"/>
      <c r="O17" s="51"/>
    </row>
    <row r="18" spans="1:15" s="2" customFormat="1" x14ac:dyDescent="0.2">
      <c r="A18" s="63"/>
      <c r="B18" s="86">
        <f t="shared" si="0"/>
        <v>9</v>
      </c>
      <c r="C18" s="87" t="s">
        <v>40</v>
      </c>
      <c r="D18" s="88">
        <v>1</v>
      </c>
      <c r="E18" s="87" t="s">
        <v>125</v>
      </c>
      <c r="F18" s="87" t="s">
        <v>198</v>
      </c>
      <c r="G18" s="87"/>
      <c r="H18" s="87"/>
      <c r="I18" s="88"/>
      <c r="J18" s="88" t="s">
        <v>291</v>
      </c>
      <c r="K18" s="89" t="s">
        <v>303</v>
      </c>
      <c r="L18" s="25"/>
      <c r="M18" s="50"/>
      <c r="N18" s="50"/>
      <c r="O18" s="51"/>
    </row>
    <row r="19" spans="1:15" s="2" customFormat="1" x14ac:dyDescent="0.2">
      <c r="A19" s="63"/>
      <c r="B19" s="90">
        <f t="shared" si="0"/>
        <v>10</v>
      </c>
      <c r="C19" s="83" t="s">
        <v>41</v>
      </c>
      <c r="D19" s="92">
        <v>1</v>
      </c>
      <c r="E19" s="84" t="s">
        <v>126</v>
      </c>
      <c r="F19" s="84" t="s">
        <v>199</v>
      </c>
      <c r="G19" s="84"/>
      <c r="H19" s="84"/>
      <c r="I19" s="85"/>
      <c r="J19" s="85" t="s">
        <v>291</v>
      </c>
      <c r="K19" s="91" t="s">
        <v>304</v>
      </c>
      <c r="L19" s="52"/>
      <c r="M19" s="52"/>
      <c r="N19" s="52"/>
      <c r="O19" s="51"/>
    </row>
    <row r="20" spans="1:15" s="2" customFormat="1" x14ac:dyDescent="0.2">
      <c r="A20" s="63"/>
      <c r="B20" s="86">
        <f t="shared" si="0"/>
        <v>11</v>
      </c>
      <c r="C20" s="87" t="s">
        <v>42</v>
      </c>
      <c r="D20" s="88">
        <v>1</v>
      </c>
      <c r="E20" s="87" t="s">
        <v>127</v>
      </c>
      <c r="F20" s="87" t="s">
        <v>200</v>
      </c>
      <c r="G20" s="87"/>
      <c r="H20" s="87"/>
      <c r="I20" s="88"/>
      <c r="J20" s="88" t="s">
        <v>292</v>
      </c>
      <c r="K20" s="89" t="s">
        <v>127</v>
      </c>
      <c r="L20" s="25"/>
      <c r="M20" s="50"/>
      <c r="N20" s="50"/>
      <c r="O20" s="51"/>
    </row>
    <row r="21" spans="1:15" s="2" customFormat="1" x14ac:dyDescent="0.2">
      <c r="A21" s="63"/>
      <c r="B21" s="90">
        <f t="shared" si="0"/>
        <v>12</v>
      </c>
      <c r="C21" s="83" t="s">
        <v>43</v>
      </c>
      <c r="D21" s="92">
        <v>1</v>
      </c>
      <c r="E21" s="84" t="s">
        <v>128</v>
      </c>
      <c r="F21" s="84" t="s">
        <v>201</v>
      </c>
      <c r="G21" s="84"/>
      <c r="H21" s="84"/>
      <c r="I21" s="85"/>
      <c r="J21" s="85" t="s">
        <v>291</v>
      </c>
      <c r="K21" s="91" t="s">
        <v>305</v>
      </c>
      <c r="L21" s="52"/>
      <c r="M21" s="52"/>
      <c r="N21" s="52"/>
      <c r="O21" s="51"/>
    </row>
    <row r="22" spans="1:15" s="2" customFormat="1" ht="22.5" x14ac:dyDescent="0.2">
      <c r="A22" s="63"/>
      <c r="B22" s="86">
        <f t="shared" si="0"/>
        <v>13</v>
      </c>
      <c r="C22" s="87" t="s">
        <v>44</v>
      </c>
      <c r="D22" s="88">
        <v>1</v>
      </c>
      <c r="E22" s="87" t="s">
        <v>129</v>
      </c>
      <c r="F22" s="87" t="s">
        <v>202</v>
      </c>
      <c r="G22" s="87"/>
      <c r="H22" s="87"/>
      <c r="I22" s="88"/>
      <c r="J22" s="88" t="s">
        <v>291</v>
      </c>
      <c r="K22" s="89" t="s">
        <v>306</v>
      </c>
      <c r="L22" s="25"/>
      <c r="M22" s="50"/>
      <c r="N22" s="50"/>
      <c r="O22" s="51"/>
    </row>
    <row r="23" spans="1:15" s="2" customFormat="1" x14ac:dyDescent="0.2">
      <c r="A23" s="63"/>
      <c r="B23" s="90">
        <f t="shared" si="0"/>
        <v>14</v>
      </c>
      <c r="C23" s="83" t="s">
        <v>45</v>
      </c>
      <c r="D23" s="92">
        <v>1</v>
      </c>
      <c r="E23" s="84" t="s">
        <v>130</v>
      </c>
      <c r="F23" s="84" t="s">
        <v>203</v>
      </c>
      <c r="G23" s="84"/>
      <c r="H23" s="84"/>
      <c r="I23" s="85"/>
      <c r="J23" s="85" t="s">
        <v>291</v>
      </c>
      <c r="K23" s="91" t="s">
        <v>307</v>
      </c>
      <c r="L23" s="52"/>
      <c r="M23" s="52"/>
      <c r="N23" s="52"/>
      <c r="O23" s="51"/>
    </row>
    <row r="24" spans="1:15" s="2" customFormat="1" x14ac:dyDescent="0.2">
      <c r="A24" s="63"/>
      <c r="B24" s="86">
        <f t="shared" si="0"/>
        <v>15</v>
      </c>
      <c r="C24" s="87" t="s">
        <v>46</v>
      </c>
      <c r="D24" s="88">
        <v>3</v>
      </c>
      <c r="E24" s="87" t="s">
        <v>131</v>
      </c>
      <c r="F24" s="87" t="s">
        <v>204</v>
      </c>
      <c r="G24" s="87"/>
      <c r="H24" s="87"/>
      <c r="I24" s="88"/>
      <c r="J24" s="88" t="s">
        <v>290</v>
      </c>
      <c r="K24" s="89" t="s">
        <v>308</v>
      </c>
      <c r="L24" s="25"/>
      <c r="M24" s="50"/>
      <c r="N24" s="50"/>
      <c r="O24" s="51"/>
    </row>
    <row r="25" spans="1:15" s="2" customFormat="1" x14ac:dyDescent="0.2">
      <c r="A25" s="63"/>
      <c r="B25" s="90">
        <f t="shared" si="0"/>
        <v>16</v>
      </c>
      <c r="C25" s="83" t="s">
        <v>47</v>
      </c>
      <c r="D25" s="92">
        <v>2</v>
      </c>
      <c r="E25" s="84" t="s">
        <v>132</v>
      </c>
      <c r="F25" s="84" t="s">
        <v>204</v>
      </c>
      <c r="G25" s="84"/>
      <c r="H25" s="84"/>
      <c r="I25" s="85"/>
      <c r="J25" s="85" t="s">
        <v>290</v>
      </c>
      <c r="K25" s="91" t="s">
        <v>309</v>
      </c>
      <c r="L25" s="52"/>
      <c r="M25" s="52"/>
      <c r="N25" s="52"/>
      <c r="O25" s="51"/>
    </row>
    <row r="26" spans="1:15" s="2" customFormat="1" x14ac:dyDescent="0.2">
      <c r="A26" s="63"/>
      <c r="B26" s="86">
        <f t="shared" si="0"/>
        <v>17</v>
      </c>
      <c r="C26" s="87" t="s">
        <v>48</v>
      </c>
      <c r="D26" s="88">
        <v>1</v>
      </c>
      <c r="E26" s="87" t="s">
        <v>133</v>
      </c>
      <c r="F26" s="87"/>
      <c r="G26" s="87"/>
      <c r="H26" s="87"/>
      <c r="I26" s="88"/>
      <c r="J26" s="88"/>
      <c r="K26" s="89"/>
      <c r="L26" s="25"/>
      <c r="M26" s="50"/>
      <c r="N26" s="50"/>
      <c r="O26" s="51"/>
    </row>
    <row r="27" spans="1:15" s="2" customFormat="1" ht="22.5" x14ac:dyDescent="0.2">
      <c r="A27" s="63"/>
      <c r="B27" s="90">
        <f t="shared" si="0"/>
        <v>18</v>
      </c>
      <c r="C27" s="83" t="s">
        <v>49</v>
      </c>
      <c r="D27" s="92">
        <v>1</v>
      </c>
      <c r="E27" s="84" t="s">
        <v>134</v>
      </c>
      <c r="F27" s="84" t="s">
        <v>205</v>
      </c>
      <c r="G27" s="84"/>
      <c r="H27" s="84"/>
      <c r="I27" s="85"/>
      <c r="J27" s="85" t="s">
        <v>291</v>
      </c>
      <c r="K27" s="91" t="s">
        <v>310</v>
      </c>
      <c r="L27" s="52"/>
      <c r="M27" s="52"/>
      <c r="N27" s="52"/>
      <c r="O27" s="51"/>
    </row>
    <row r="28" spans="1:15" s="2" customFormat="1" x14ac:dyDescent="0.2">
      <c r="A28" s="63"/>
      <c r="B28" s="86">
        <f t="shared" si="0"/>
        <v>19</v>
      </c>
      <c r="C28" s="87" t="s">
        <v>50</v>
      </c>
      <c r="D28" s="88">
        <v>1</v>
      </c>
      <c r="E28" s="87" t="s">
        <v>135</v>
      </c>
      <c r="F28" s="87" t="s">
        <v>206</v>
      </c>
      <c r="G28" s="87"/>
      <c r="H28" s="87"/>
      <c r="I28" s="88"/>
      <c r="J28" s="88" t="s">
        <v>290</v>
      </c>
      <c r="K28" s="89" t="s">
        <v>311</v>
      </c>
      <c r="L28" s="25"/>
      <c r="M28" s="50"/>
      <c r="N28" s="50"/>
      <c r="O28" s="51"/>
    </row>
    <row r="29" spans="1:15" s="2" customFormat="1" x14ac:dyDescent="0.2">
      <c r="A29" s="63"/>
      <c r="B29" s="90">
        <f t="shared" si="0"/>
        <v>20</v>
      </c>
      <c r="C29" s="83" t="s">
        <v>51</v>
      </c>
      <c r="D29" s="92">
        <v>1</v>
      </c>
      <c r="E29" s="84" t="s">
        <v>136</v>
      </c>
      <c r="F29" s="84" t="s">
        <v>207</v>
      </c>
      <c r="G29" s="84"/>
      <c r="H29" s="84"/>
      <c r="I29" s="85"/>
      <c r="J29" s="85"/>
      <c r="K29" s="91" t="s">
        <v>312</v>
      </c>
      <c r="L29" s="52"/>
      <c r="M29" s="52"/>
      <c r="N29" s="52"/>
      <c r="O29" s="51"/>
    </row>
    <row r="30" spans="1:15" s="2" customFormat="1" ht="22.5" x14ac:dyDescent="0.2">
      <c r="A30" s="63"/>
      <c r="B30" s="86">
        <f t="shared" si="0"/>
        <v>21</v>
      </c>
      <c r="C30" s="87" t="s">
        <v>52</v>
      </c>
      <c r="D30" s="88">
        <v>1</v>
      </c>
      <c r="E30" s="87" t="s">
        <v>137</v>
      </c>
      <c r="F30" s="87" t="s">
        <v>208</v>
      </c>
      <c r="G30" s="87"/>
      <c r="H30" s="87"/>
      <c r="I30" s="88"/>
      <c r="J30" s="88" t="s">
        <v>291</v>
      </c>
      <c r="K30" s="89" t="s">
        <v>313</v>
      </c>
      <c r="L30" s="25"/>
      <c r="M30" s="50"/>
      <c r="N30" s="50"/>
      <c r="O30" s="51"/>
    </row>
    <row r="31" spans="1:15" s="2" customFormat="1" x14ac:dyDescent="0.2">
      <c r="A31" s="63"/>
      <c r="B31" s="90">
        <f t="shared" si="0"/>
        <v>22</v>
      </c>
      <c r="C31" s="83" t="s">
        <v>53</v>
      </c>
      <c r="D31" s="92">
        <v>2</v>
      </c>
      <c r="E31" s="84" t="s">
        <v>138</v>
      </c>
      <c r="F31" s="84" t="s">
        <v>209</v>
      </c>
      <c r="G31" s="84"/>
      <c r="H31" s="84"/>
      <c r="I31" s="85" t="s">
        <v>275</v>
      </c>
      <c r="J31" s="85" t="s">
        <v>290</v>
      </c>
      <c r="K31" s="91" t="s">
        <v>314</v>
      </c>
      <c r="L31" s="52"/>
      <c r="M31" s="52"/>
      <c r="N31" s="52"/>
      <c r="O31" s="51"/>
    </row>
    <row r="32" spans="1:15" s="2" customFormat="1" x14ac:dyDescent="0.2">
      <c r="A32" s="63"/>
      <c r="B32" s="86">
        <f t="shared" si="0"/>
        <v>23</v>
      </c>
      <c r="C32" s="87" t="s">
        <v>54</v>
      </c>
      <c r="D32" s="88">
        <v>1</v>
      </c>
      <c r="E32" s="87" t="s">
        <v>139</v>
      </c>
      <c r="F32" s="87" t="s">
        <v>210</v>
      </c>
      <c r="G32" s="87"/>
      <c r="H32" s="87"/>
      <c r="I32" s="88" t="s">
        <v>275</v>
      </c>
      <c r="J32" s="88" t="s">
        <v>290</v>
      </c>
      <c r="K32" s="89" t="s">
        <v>315</v>
      </c>
      <c r="L32" s="25"/>
      <c r="M32" s="50"/>
      <c r="N32" s="50"/>
      <c r="O32" s="51"/>
    </row>
    <row r="33" spans="1:15" s="2" customFormat="1" x14ac:dyDescent="0.2">
      <c r="A33" s="63"/>
      <c r="B33" s="90">
        <f t="shared" si="0"/>
        <v>24</v>
      </c>
      <c r="C33" s="83" t="s">
        <v>55</v>
      </c>
      <c r="D33" s="92">
        <v>2</v>
      </c>
      <c r="E33" s="84" t="s">
        <v>140</v>
      </c>
      <c r="F33" s="84" t="s">
        <v>211</v>
      </c>
      <c r="G33" s="84"/>
      <c r="H33" s="84"/>
      <c r="I33" s="85" t="s">
        <v>275</v>
      </c>
      <c r="J33" s="85" t="s">
        <v>290</v>
      </c>
      <c r="K33" s="91" t="s">
        <v>316</v>
      </c>
      <c r="L33" s="52"/>
      <c r="M33" s="52"/>
      <c r="N33" s="52"/>
      <c r="O33" s="51"/>
    </row>
    <row r="34" spans="1:15" s="2" customFormat="1" x14ac:dyDescent="0.2">
      <c r="A34" s="63"/>
      <c r="B34" s="86">
        <f t="shared" si="0"/>
        <v>25</v>
      </c>
      <c r="C34" s="87" t="s">
        <v>56</v>
      </c>
      <c r="D34" s="88">
        <v>2</v>
      </c>
      <c r="E34" s="87" t="s">
        <v>141</v>
      </c>
      <c r="F34" s="87" t="s">
        <v>212</v>
      </c>
      <c r="G34" s="87"/>
      <c r="H34" s="87"/>
      <c r="I34" s="88" t="s">
        <v>275</v>
      </c>
      <c r="J34" s="88" t="s">
        <v>290</v>
      </c>
      <c r="K34" s="89" t="s">
        <v>317</v>
      </c>
      <c r="L34" s="25"/>
      <c r="M34" s="50"/>
      <c r="N34" s="50"/>
      <c r="O34" s="51"/>
    </row>
    <row r="35" spans="1:15" s="2" customFormat="1" x14ac:dyDescent="0.2">
      <c r="A35" s="63"/>
      <c r="B35" s="90">
        <f t="shared" si="0"/>
        <v>26</v>
      </c>
      <c r="C35" s="83" t="s">
        <v>57</v>
      </c>
      <c r="D35" s="92">
        <v>1</v>
      </c>
      <c r="E35" s="84" t="s">
        <v>142</v>
      </c>
      <c r="F35" s="84" t="s">
        <v>213</v>
      </c>
      <c r="G35" s="84"/>
      <c r="H35" s="84"/>
      <c r="I35" s="85" t="s">
        <v>275</v>
      </c>
      <c r="J35" s="85" t="s">
        <v>290</v>
      </c>
      <c r="K35" s="91" t="s">
        <v>318</v>
      </c>
      <c r="L35" s="52"/>
      <c r="M35" s="52"/>
      <c r="N35" s="52"/>
      <c r="O35" s="51"/>
    </row>
    <row r="36" spans="1:15" s="2" customFormat="1" x14ac:dyDescent="0.2">
      <c r="A36" s="63"/>
      <c r="B36" s="86">
        <f t="shared" si="0"/>
        <v>27</v>
      </c>
      <c r="C36" s="87" t="s">
        <v>58</v>
      </c>
      <c r="D36" s="88">
        <v>2</v>
      </c>
      <c r="E36" s="87" t="s">
        <v>143</v>
      </c>
      <c r="F36" s="87" t="s">
        <v>214</v>
      </c>
      <c r="G36" s="87"/>
      <c r="H36" s="87"/>
      <c r="I36" s="88" t="s">
        <v>275</v>
      </c>
      <c r="J36" s="88" t="s">
        <v>290</v>
      </c>
      <c r="K36" s="89" t="s">
        <v>319</v>
      </c>
      <c r="L36" s="25"/>
      <c r="M36" s="50"/>
      <c r="N36" s="50"/>
      <c r="O36" s="51"/>
    </row>
    <row r="37" spans="1:15" s="2" customFormat="1" x14ac:dyDescent="0.2">
      <c r="A37" s="63"/>
      <c r="B37" s="90">
        <f t="shared" si="0"/>
        <v>28</v>
      </c>
      <c r="C37" s="83" t="s">
        <v>59</v>
      </c>
      <c r="D37" s="92">
        <v>4</v>
      </c>
      <c r="E37" s="84" t="s">
        <v>139</v>
      </c>
      <c r="F37" s="84" t="s">
        <v>215</v>
      </c>
      <c r="G37" s="84"/>
      <c r="H37" s="84"/>
      <c r="I37" s="85" t="s">
        <v>275</v>
      </c>
      <c r="J37" s="85" t="s">
        <v>290</v>
      </c>
      <c r="K37" s="91" t="s">
        <v>320</v>
      </c>
      <c r="L37" s="52"/>
      <c r="M37" s="52"/>
      <c r="N37" s="52"/>
      <c r="O37" s="51"/>
    </row>
    <row r="38" spans="1:15" s="2" customFormat="1" x14ac:dyDescent="0.2">
      <c r="A38" s="63"/>
      <c r="B38" s="86">
        <f t="shared" si="0"/>
        <v>29</v>
      </c>
      <c r="C38" s="87" t="s">
        <v>60</v>
      </c>
      <c r="D38" s="88">
        <v>4</v>
      </c>
      <c r="E38" s="87" t="s">
        <v>141</v>
      </c>
      <c r="F38" s="87" t="s">
        <v>216</v>
      </c>
      <c r="G38" s="87"/>
      <c r="H38" s="87"/>
      <c r="I38" s="88" t="s">
        <v>275</v>
      </c>
      <c r="J38" s="88" t="s">
        <v>290</v>
      </c>
      <c r="K38" s="89" t="s">
        <v>321</v>
      </c>
      <c r="L38" s="25"/>
      <c r="M38" s="50"/>
      <c r="N38" s="50"/>
      <c r="O38" s="51"/>
    </row>
    <row r="39" spans="1:15" s="2" customFormat="1" x14ac:dyDescent="0.2">
      <c r="A39" s="63"/>
      <c r="B39" s="90">
        <f t="shared" si="0"/>
        <v>30</v>
      </c>
      <c r="C39" s="83" t="s">
        <v>61</v>
      </c>
      <c r="D39" s="92">
        <v>2</v>
      </c>
      <c r="E39" s="84" t="s">
        <v>144</v>
      </c>
      <c r="F39" s="84" t="s">
        <v>217</v>
      </c>
      <c r="G39" s="84"/>
      <c r="H39" s="84"/>
      <c r="I39" s="85" t="s">
        <v>276</v>
      </c>
      <c r="J39" s="85" t="s">
        <v>290</v>
      </c>
      <c r="K39" s="91" t="s">
        <v>322</v>
      </c>
      <c r="L39" s="52"/>
      <c r="M39" s="52"/>
      <c r="N39" s="52"/>
      <c r="O39" s="51"/>
    </row>
    <row r="40" spans="1:15" s="2" customFormat="1" x14ac:dyDescent="0.2">
      <c r="A40" s="63"/>
      <c r="B40" s="86">
        <f t="shared" si="0"/>
        <v>31</v>
      </c>
      <c r="C40" s="87" t="s">
        <v>62</v>
      </c>
      <c r="D40" s="88">
        <v>8</v>
      </c>
      <c r="E40" s="87" t="s">
        <v>145</v>
      </c>
      <c r="F40" s="87" t="s">
        <v>218</v>
      </c>
      <c r="G40" s="87"/>
      <c r="H40" s="87"/>
      <c r="I40" s="88" t="s">
        <v>275</v>
      </c>
      <c r="J40" s="88" t="s">
        <v>290</v>
      </c>
      <c r="K40" s="89" t="s">
        <v>323</v>
      </c>
      <c r="L40" s="25"/>
      <c r="M40" s="50"/>
      <c r="N40" s="50"/>
      <c r="O40" s="51"/>
    </row>
    <row r="41" spans="1:15" s="2" customFormat="1" x14ac:dyDescent="0.2">
      <c r="A41" s="63"/>
      <c r="B41" s="90">
        <f t="shared" si="0"/>
        <v>32</v>
      </c>
      <c r="C41" s="83" t="s">
        <v>63</v>
      </c>
      <c r="D41" s="92">
        <v>1</v>
      </c>
      <c r="E41" s="84" t="s">
        <v>146</v>
      </c>
      <c r="F41" s="84" t="s">
        <v>219</v>
      </c>
      <c r="G41" s="84"/>
      <c r="H41" s="84"/>
      <c r="I41" s="85" t="s">
        <v>275</v>
      </c>
      <c r="J41" s="85" t="s">
        <v>290</v>
      </c>
      <c r="K41" s="91" t="s">
        <v>324</v>
      </c>
      <c r="L41" s="52"/>
      <c r="M41" s="52"/>
      <c r="N41" s="52"/>
      <c r="O41" s="51"/>
    </row>
    <row r="42" spans="1:15" s="2" customFormat="1" x14ac:dyDescent="0.2">
      <c r="A42" s="63"/>
      <c r="B42" s="86">
        <f t="shared" ref="B42:B73" si="1">ROW(B42) - ROW($B$9)</f>
        <v>33</v>
      </c>
      <c r="C42" s="87" t="s">
        <v>64</v>
      </c>
      <c r="D42" s="88">
        <v>1</v>
      </c>
      <c r="E42" s="87" t="s">
        <v>147</v>
      </c>
      <c r="F42" s="87" t="s">
        <v>220</v>
      </c>
      <c r="G42" s="87"/>
      <c r="H42" s="87"/>
      <c r="I42" s="88" t="s">
        <v>275</v>
      </c>
      <c r="J42" s="88" t="s">
        <v>290</v>
      </c>
      <c r="K42" s="89" t="s">
        <v>325</v>
      </c>
      <c r="L42" s="25"/>
      <c r="M42" s="50"/>
      <c r="N42" s="50"/>
      <c r="O42" s="51"/>
    </row>
    <row r="43" spans="1:15" s="2" customFormat="1" x14ac:dyDescent="0.2">
      <c r="A43" s="63"/>
      <c r="B43" s="90">
        <f t="shared" si="1"/>
        <v>34</v>
      </c>
      <c r="C43" s="83" t="s">
        <v>65</v>
      </c>
      <c r="D43" s="92">
        <v>1</v>
      </c>
      <c r="E43" s="84" t="s">
        <v>148</v>
      </c>
      <c r="F43" s="84" t="s">
        <v>221</v>
      </c>
      <c r="G43" s="84"/>
      <c r="H43" s="84"/>
      <c r="I43" s="85" t="s">
        <v>275</v>
      </c>
      <c r="J43" s="85" t="s">
        <v>290</v>
      </c>
      <c r="K43" s="91" t="s">
        <v>326</v>
      </c>
      <c r="L43" s="52"/>
      <c r="M43" s="52"/>
      <c r="N43" s="52"/>
      <c r="O43" s="51"/>
    </row>
    <row r="44" spans="1:15" s="2" customFormat="1" x14ac:dyDescent="0.2">
      <c r="A44" s="63"/>
      <c r="B44" s="86">
        <f t="shared" si="1"/>
        <v>35</v>
      </c>
      <c r="C44" s="87" t="s">
        <v>66</v>
      </c>
      <c r="D44" s="88">
        <v>3</v>
      </c>
      <c r="E44" s="87" t="s">
        <v>143</v>
      </c>
      <c r="F44" s="87" t="s">
        <v>222</v>
      </c>
      <c r="G44" s="87"/>
      <c r="H44" s="87"/>
      <c r="I44" s="88" t="s">
        <v>275</v>
      </c>
      <c r="J44" s="88" t="s">
        <v>290</v>
      </c>
      <c r="K44" s="89" t="s">
        <v>327</v>
      </c>
      <c r="L44" s="25"/>
      <c r="M44" s="50"/>
      <c r="N44" s="50"/>
      <c r="O44" s="51"/>
    </row>
    <row r="45" spans="1:15" s="2" customFormat="1" x14ac:dyDescent="0.2">
      <c r="A45" s="63"/>
      <c r="B45" s="90">
        <f t="shared" si="1"/>
        <v>36</v>
      </c>
      <c r="C45" s="83" t="s">
        <v>67</v>
      </c>
      <c r="D45" s="92">
        <v>3</v>
      </c>
      <c r="E45" s="84" t="s">
        <v>145</v>
      </c>
      <c r="F45" s="84" t="s">
        <v>223</v>
      </c>
      <c r="G45" s="84"/>
      <c r="H45" s="84"/>
      <c r="I45" s="85" t="s">
        <v>275</v>
      </c>
      <c r="J45" s="85" t="s">
        <v>290</v>
      </c>
      <c r="K45" s="91" t="s">
        <v>328</v>
      </c>
      <c r="L45" s="52"/>
      <c r="M45" s="52"/>
      <c r="N45" s="52"/>
      <c r="O45" s="51"/>
    </row>
    <row r="46" spans="1:15" s="2" customFormat="1" x14ac:dyDescent="0.2">
      <c r="A46" s="63"/>
      <c r="B46" s="86">
        <f t="shared" si="1"/>
        <v>37</v>
      </c>
      <c r="C46" s="87" t="s">
        <v>68</v>
      </c>
      <c r="D46" s="88">
        <v>1</v>
      </c>
      <c r="E46" s="87" t="s">
        <v>149</v>
      </c>
      <c r="F46" s="87" t="s">
        <v>224</v>
      </c>
      <c r="G46" s="87"/>
      <c r="H46" s="87"/>
      <c r="I46" s="88" t="s">
        <v>275</v>
      </c>
      <c r="J46" s="88" t="s">
        <v>290</v>
      </c>
      <c r="K46" s="89" t="s">
        <v>329</v>
      </c>
      <c r="L46" s="25"/>
      <c r="M46" s="50"/>
      <c r="N46" s="50"/>
      <c r="O46" s="51"/>
    </row>
    <row r="47" spans="1:15" s="2" customFormat="1" x14ac:dyDescent="0.2">
      <c r="A47" s="63"/>
      <c r="B47" s="90">
        <f t="shared" si="1"/>
        <v>38</v>
      </c>
      <c r="C47" s="83" t="s">
        <v>69</v>
      </c>
      <c r="D47" s="92">
        <v>1</v>
      </c>
      <c r="E47" s="84" t="s">
        <v>150</v>
      </c>
      <c r="F47" s="84" t="s">
        <v>225</v>
      </c>
      <c r="G47" s="84"/>
      <c r="H47" s="84"/>
      <c r="I47" s="85" t="s">
        <v>275</v>
      </c>
      <c r="J47" s="85" t="s">
        <v>290</v>
      </c>
      <c r="K47" s="91" t="s">
        <v>330</v>
      </c>
      <c r="L47" s="52"/>
      <c r="M47" s="52"/>
      <c r="N47" s="52"/>
      <c r="O47" s="51"/>
    </row>
    <row r="48" spans="1:15" s="2" customFormat="1" x14ac:dyDescent="0.2">
      <c r="A48" s="63"/>
      <c r="B48" s="86">
        <f t="shared" si="1"/>
        <v>39</v>
      </c>
      <c r="C48" s="87" t="s">
        <v>70</v>
      </c>
      <c r="D48" s="88">
        <v>1</v>
      </c>
      <c r="E48" s="87" t="s">
        <v>151</v>
      </c>
      <c r="F48" s="87" t="s">
        <v>226</v>
      </c>
      <c r="G48" s="87"/>
      <c r="H48" s="87"/>
      <c r="I48" s="88" t="s">
        <v>275</v>
      </c>
      <c r="J48" s="88" t="s">
        <v>290</v>
      </c>
      <c r="K48" s="89" t="s">
        <v>331</v>
      </c>
      <c r="L48" s="25"/>
      <c r="M48" s="50"/>
      <c r="N48" s="50"/>
      <c r="O48" s="51"/>
    </row>
    <row r="49" spans="1:15" s="2" customFormat="1" x14ac:dyDescent="0.2">
      <c r="A49" s="63"/>
      <c r="B49" s="90">
        <f t="shared" si="1"/>
        <v>40</v>
      </c>
      <c r="C49" s="83" t="s">
        <v>71</v>
      </c>
      <c r="D49" s="92">
        <v>1</v>
      </c>
      <c r="E49" s="84" t="s">
        <v>139</v>
      </c>
      <c r="F49" s="84" t="s">
        <v>227</v>
      </c>
      <c r="G49" s="84"/>
      <c r="H49" s="84"/>
      <c r="I49" s="85" t="s">
        <v>275</v>
      </c>
      <c r="J49" s="85" t="s">
        <v>290</v>
      </c>
      <c r="K49" s="91" t="s">
        <v>332</v>
      </c>
      <c r="L49" s="52"/>
      <c r="M49" s="52"/>
      <c r="N49" s="52"/>
      <c r="O49" s="51"/>
    </row>
    <row r="50" spans="1:15" s="2" customFormat="1" x14ac:dyDescent="0.2">
      <c r="A50" s="63"/>
      <c r="B50" s="86">
        <f t="shared" si="1"/>
        <v>41</v>
      </c>
      <c r="C50" s="87" t="s">
        <v>72</v>
      </c>
      <c r="D50" s="88">
        <v>1</v>
      </c>
      <c r="E50" s="87" t="s">
        <v>152</v>
      </c>
      <c r="F50" s="87" t="s">
        <v>228</v>
      </c>
      <c r="G50" s="87"/>
      <c r="H50" s="87"/>
      <c r="I50" s="88" t="s">
        <v>277</v>
      </c>
      <c r="J50" s="88" t="s">
        <v>290</v>
      </c>
      <c r="K50" s="89" t="s">
        <v>333</v>
      </c>
      <c r="L50" s="25"/>
      <c r="M50" s="50"/>
      <c r="N50" s="50"/>
      <c r="O50" s="51"/>
    </row>
    <row r="51" spans="1:15" s="2" customFormat="1" ht="22.5" x14ac:dyDescent="0.2">
      <c r="A51" s="63"/>
      <c r="B51" s="90">
        <f t="shared" si="1"/>
        <v>42</v>
      </c>
      <c r="C51" s="83" t="s">
        <v>73</v>
      </c>
      <c r="D51" s="92">
        <v>1</v>
      </c>
      <c r="E51" s="84" t="s">
        <v>153</v>
      </c>
      <c r="F51" s="84" t="s">
        <v>229</v>
      </c>
      <c r="G51" s="84"/>
      <c r="H51" s="84"/>
      <c r="I51" s="85"/>
      <c r="J51" s="85" t="s">
        <v>291</v>
      </c>
      <c r="K51" s="91" t="s">
        <v>334</v>
      </c>
      <c r="L51" s="52"/>
      <c r="M51" s="52"/>
      <c r="N51" s="52"/>
      <c r="O51" s="51"/>
    </row>
    <row r="52" spans="1:15" s="2" customFormat="1" ht="22.5" x14ac:dyDescent="0.2">
      <c r="A52" s="63"/>
      <c r="B52" s="86">
        <f t="shared" si="1"/>
        <v>43</v>
      </c>
      <c r="C52" s="87" t="s">
        <v>74</v>
      </c>
      <c r="D52" s="88">
        <v>1</v>
      </c>
      <c r="E52" s="87" t="s">
        <v>154</v>
      </c>
      <c r="F52" s="87" t="s">
        <v>230</v>
      </c>
      <c r="G52" s="87"/>
      <c r="H52" s="87"/>
      <c r="I52" s="88"/>
      <c r="J52" s="88"/>
      <c r="K52" s="89"/>
      <c r="L52" s="25"/>
      <c r="M52" s="50"/>
      <c r="N52" s="50"/>
      <c r="O52" s="51"/>
    </row>
    <row r="53" spans="1:15" s="2" customFormat="1" x14ac:dyDescent="0.2">
      <c r="A53" s="63"/>
      <c r="B53" s="90">
        <f t="shared" si="1"/>
        <v>44</v>
      </c>
      <c r="C53" s="83" t="s">
        <v>75</v>
      </c>
      <c r="D53" s="92">
        <v>3</v>
      </c>
      <c r="E53" s="84" t="s">
        <v>155</v>
      </c>
      <c r="F53" s="84" t="s">
        <v>231</v>
      </c>
      <c r="G53" s="84"/>
      <c r="H53" s="84"/>
      <c r="I53" s="85"/>
      <c r="J53" s="85"/>
      <c r="K53" s="91"/>
      <c r="L53" s="52"/>
      <c r="M53" s="52"/>
      <c r="N53" s="52"/>
      <c r="O53" s="51"/>
    </row>
    <row r="54" spans="1:15" s="2" customFormat="1" ht="22.5" x14ac:dyDescent="0.2">
      <c r="A54" s="63"/>
      <c r="B54" s="86">
        <f t="shared" si="1"/>
        <v>45</v>
      </c>
      <c r="C54" s="87" t="s">
        <v>76</v>
      </c>
      <c r="D54" s="88">
        <v>8</v>
      </c>
      <c r="E54" s="87" t="s">
        <v>156</v>
      </c>
      <c r="F54" s="87" t="s">
        <v>232</v>
      </c>
      <c r="G54" s="87"/>
      <c r="H54" s="87"/>
      <c r="I54" s="88"/>
      <c r="J54" s="88" t="s">
        <v>291</v>
      </c>
      <c r="K54" s="89" t="s">
        <v>335</v>
      </c>
      <c r="L54" s="25"/>
      <c r="M54" s="50"/>
      <c r="N54" s="50"/>
      <c r="O54" s="51"/>
    </row>
    <row r="55" spans="1:15" s="2" customFormat="1" ht="33.75" x14ac:dyDescent="0.2">
      <c r="A55" s="63"/>
      <c r="B55" s="90">
        <f t="shared" si="1"/>
        <v>46</v>
      </c>
      <c r="C55" s="83" t="s">
        <v>77</v>
      </c>
      <c r="D55" s="92">
        <v>1</v>
      </c>
      <c r="E55" s="84" t="s">
        <v>157</v>
      </c>
      <c r="F55" s="84" t="s">
        <v>233</v>
      </c>
      <c r="G55" s="84"/>
      <c r="H55" s="84"/>
      <c r="I55" s="85"/>
      <c r="J55" s="85" t="s">
        <v>291</v>
      </c>
      <c r="K55" s="91" t="s">
        <v>336</v>
      </c>
      <c r="L55" s="52"/>
      <c r="M55" s="52"/>
      <c r="N55" s="52"/>
      <c r="O55" s="51"/>
    </row>
    <row r="56" spans="1:15" s="2" customFormat="1" x14ac:dyDescent="0.2">
      <c r="A56" s="63"/>
      <c r="B56" s="86">
        <f t="shared" si="1"/>
        <v>47</v>
      </c>
      <c r="C56" s="87" t="s">
        <v>78</v>
      </c>
      <c r="D56" s="88">
        <v>1</v>
      </c>
      <c r="E56" s="87" t="s">
        <v>158</v>
      </c>
      <c r="F56" s="87" t="s">
        <v>234</v>
      </c>
      <c r="G56" s="87"/>
      <c r="H56" s="87"/>
      <c r="I56" s="88" t="s">
        <v>278</v>
      </c>
      <c r="J56" s="88" t="s">
        <v>290</v>
      </c>
      <c r="K56" s="89" t="s">
        <v>337</v>
      </c>
      <c r="L56" s="25"/>
      <c r="M56" s="50"/>
      <c r="N56" s="50"/>
      <c r="O56" s="51"/>
    </row>
    <row r="57" spans="1:15" s="2" customFormat="1" x14ac:dyDescent="0.2">
      <c r="A57" s="63"/>
      <c r="B57" s="90">
        <f t="shared" si="1"/>
        <v>48</v>
      </c>
      <c r="C57" s="83" t="s">
        <v>79</v>
      </c>
      <c r="D57" s="92">
        <v>1</v>
      </c>
      <c r="E57" s="84" t="s">
        <v>159</v>
      </c>
      <c r="F57" s="84" t="s">
        <v>235</v>
      </c>
      <c r="G57" s="84"/>
      <c r="H57" s="84"/>
      <c r="I57" s="85" t="s">
        <v>279</v>
      </c>
      <c r="J57" s="85" t="s">
        <v>290</v>
      </c>
      <c r="K57" s="91" t="s">
        <v>338</v>
      </c>
      <c r="L57" s="52"/>
      <c r="M57" s="52"/>
      <c r="N57" s="52"/>
      <c r="O57" s="51"/>
    </row>
    <row r="58" spans="1:15" s="2" customFormat="1" x14ac:dyDescent="0.2">
      <c r="A58" s="63"/>
      <c r="B58" s="86">
        <f t="shared" si="1"/>
        <v>49</v>
      </c>
      <c r="C58" s="87" t="s">
        <v>80</v>
      </c>
      <c r="D58" s="88">
        <v>1</v>
      </c>
      <c r="E58" s="87" t="s">
        <v>160</v>
      </c>
      <c r="F58" s="87" t="s">
        <v>236</v>
      </c>
      <c r="G58" s="87"/>
      <c r="H58" s="87"/>
      <c r="I58" s="88"/>
      <c r="J58" s="88" t="s">
        <v>291</v>
      </c>
      <c r="K58" s="89" t="s">
        <v>339</v>
      </c>
      <c r="L58" s="25"/>
      <c r="M58" s="50"/>
      <c r="N58" s="50"/>
      <c r="O58" s="51"/>
    </row>
    <row r="59" spans="1:15" s="2" customFormat="1" x14ac:dyDescent="0.2">
      <c r="A59" s="63"/>
      <c r="B59" s="90">
        <f t="shared" si="1"/>
        <v>50</v>
      </c>
      <c r="C59" s="83" t="s">
        <v>81</v>
      </c>
      <c r="D59" s="92">
        <v>1</v>
      </c>
      <c r="E59" s="84" t="s">
        <v>161</v>
      </c>
      <c r="F59" s="84" t="s">
        <v>237</v>
      </c>
      <c r="G59" s="84"/>
      <c r="H59" s="84"/>
      <c r="I59" s="85"/>
      <c r="J59" s="85" t="s">
        <v>290</v>
      </c>
      <c r="K59" s="91" t="s">
        <v>340</v>
      </c>
      <c r="L59" s="52"/>
      <c r="M59" s="52"/>
      <c r="N59" s="52"/>
      <c r="O59" s="51"/>
    </row>
    <row r="60" spans="1:15" s="2" customFormat="1" x14ac:dyDescent="0.2">
      <c r="A60" s="63"/>
      <c r="B60" s="86">
        <f t="shared" si="1"/>
        <v>51</v>
      </c>
      <c r="C60" s="87" t="s">
        <v>82</v>
      </c>
      <c r="D60" s="88">
        <v>3</v>
      </c>
      <c r="E60" s="87" t="s">
        <v>162</v>
      </c>
      <c r="F60" s="87" t="s">
        <v>238</v>
      </c>
      <c r="G60" s="87"/>
      <c r="H60" s="87"/>
      <c r="I60" s="88"/>
      <c r="J60" s="88" t="s">
        <v>290</v>
      </c>
      <c r="K60" s="89" t="s">
        <v>341</v>
      </c>
      <c r="L60" s="25"/>
      <c r="M60" s="50"/>
      <c r="N60" s="50"/>
      <c r="O60" s="51"/>
    </row>
    <row r="61" spans="1:15" s="2" customFormat="1" ht="22.5" x14ac:dyDescent="0.2">
      <c r="A61" s="63"/>
      <c r="B61" s="90">
        <f t="shared" si="1"/>
        <v>52</v>
      </c>
      <c r="C61" s="83" t="s">
        <v>83</v>
      </c>
      <c r="D61" s="92">
        <v>4</v>
      </c>
      <c r="E61" s="84" t="s">
        <v>163</v>
      </c>
      <c r="F61" s="84" t="s">
        <v>239</v>
      </c>
      <c r="G61" s="84"/>
      <c r="H61" s="84"/>
      <c r="I61" s="85"/>
      <c r="J61" s="85" t="s">
        <v>293</v>
      </c>
      <c r="K61" s="91" t="s">
        <v>342</v>
      </c>
      <c r="L61" s="52"/>
      <c r="M61" s="52"/>
      <c r="N61" s="52"/>
      <c r="O61" s="51"/>
    </row>
    <row r="62" spans="1:15" s="2" customFormat="1" x14ac:dyDescent="0.2">
      <c r="A62" s="63"/>
      <c r="B62" s="86">
        <f t="shared" si="1"/>
        <v>53</v>
      </c>
      <c r="C62" s="87" t="s">
        <v>84</v>
      </c>
      <c r="D62" s="88">
        <v>1</v>
      </c>
      <c r="E62" s="87" t="s">
        <v>164</v>
      </c>
      <c r="F62" s="87" t="s">
        <v>240</v>
      </c>
      <c r="G62" s="87"/>
      <c r="H62" s="87"/>
      <c r="I62" s="88"/>
      <c r="J62" s="88" t="s">
        <v>291</v>
      </c>
      <c r="K62" s="89" t="s">
        <v>343</v>
      </c>
      <c r="L62" s="25"/>
      <c r="M62" s="50"/>
      <c r="N62" s="50"/>
      <c r="O62" s="51"/>
    </row>
    <row r="63" spans="1:15" s="2" customFormat="1" x14ac:dyDescent="0.2">
      <c r="A63" s="63"/>
      <c r="B63" s="90">
        <f t="shared" si="1"/>
        <v>54</v>
      </c>
      <c r="C63" s="83" t="s">
        <v>85</v>
      </c>
      <c r="D63" s="92">
        <v>2</v>
      </c>
      <c r="E63" s="84" t="s">
        <v>165</v>
      </c>
      <c r="F63" s="84" t="s">
        <v>241</v>
      </c>
      <c r="G63" s="84"/>
      <c r="H63" s="84"/>
      <c r="I63" s="85" t="s">
        <v>280</v>
      </c>
      <c r="J63" s="85" t="s">
        <v>290</v>
      </c>
      <c r="K63" s="91" t="s">
        <v>344</v>
      </c>
      <c r="L63" s="52"/>
      <c r="M63" s="52"/>
      <c r="N63" s="52"/>
      <c r="O63" s="51"/>
    </row>
    <row r="64" spans="1:15" s="2" customFormat="1" x14ac:dyDescent="0.2">
      <c r="A64" s="63"/>
      <c r="B64" s="86">
        <f t="shared" si="1"/>
        <v>55</v>
      </c>
      <c r="C64" s="87" t="s">
        <v>86</v>
      </c>
      <c r="D64" s="88">
        <v>2</v>
      </c>
      <c r="E64" s="87" t="s">
        <v>166</v>
      </c>
      <c r="F64" s="87" t="s">
        <v>242</v>
      </c>
      <c r="G64" s="87"/>
      <c r="H64" s="87"/>
      <c r="I64" s="88"/>
      <c r="J64" s="88" t="s">
        <v>291</v>
      </c>
      <c r="K64" s="89" t="s">
        <v>345</v>
      </c>
      <c r="L64" s="25"/>
      <c r="M64" s="50"/>
      <c r="N64" s="50"/>
      <c r="O64" s="51"/>
    </row>
    <row r="65" spans="1:15" s="2" customFormat="1" x14ac:dyDescent="0.2">
      <c r="A65" s="63"/>
      <c r="B65" s="90">
        <f t="shared" si="1"/>
        <v>56</v>
      </c>
      <c r="C65" s="83" t="s">
        <v>87</v>
      </c>
      <c r="D65" s="92">
        <v>4</v>
      </c>
      <c r="E65" s="84" t="s">
        <v>167</v>
      </c>
      <c r="F65" s="84" t="s">
        <v>243</v>
      </c>
      <c r="G65" s="84"/>
      <c r="H65" s="84"/>
      <c r="I65" s="85"/>
      <c r="J65" s="85"/>
      <c r="K65" s="91"/>
      <c r="L65" s="52"/>
      <c r="M65" s="52"/>
      <c r="N65" s="52"/>
      <c r="O65" s="51"/>
    </row>
    <row r="66" spans="1:15" s="2" customFormat="1" x14ac:dyDescent="0.2">
      <c r="A66" s="63"/>
      <c r="B66" s="86">
        <f t="shared" si="1"/>
        <v>57</v>
      </c>
      <c r="C66" s="87" t="s">
        <v>88</v>
      </c>
      <c r="D66" s="88">
        <v>1</v>
      </c>
      <c r="E66" s="87" t="s">
        <v>168</v>
      </c>
      <c r="F66" s="87" t="s">
        <v>244</v>
      </c>
      <c r="G66" s="87"/>
      <c r="H66" s="87"/>
      <c r="I66" s="88"/>
      <c r="J66" s="88" t="s">
        <v>291</v>
      </c>
      <c r="K66" s="89" t="s">
        <v>346</v>
      </c>
      <c r="L66" s="25"/>
      <c r="M66" s="50"/>
      <c r="N66" s="50"/>
      <c r="O66" s="51"/>
    </row>
    <row r="67" spans="1:15" s="2" customFormat="1" x14ac:dyDescent="0.2">
      <c r="A67" s="63"/>
      <c r="B67" s="90">
        <f t="shared" si="1"/>
        <v>58</v>
      </c>
      <c r="C67" s="83" t="s">
        <v>89</v>
      </c>
      <c r="D67" s="92">
        <v>1</v>
      </c>
      <c r="E67" s="84" t="s">
        <v>169</v>
      </c>
      <c r="F67" s="84" t="s">
        <v>245</v>
      </c>
      <c r="G67" s="84"/>
      <c r="H67" s="84"/>
      <c r="I67" s="85"/>
      <c r="J67" s="85" t="s">
        <v>291</v>
      </c>
      <c r="K67" s="91" t="s">
        <v>347</v>
      </c>
      <c r="L67" s="52"/>
      <c r="M67" s="52"/>
      <c r="N67" s="52"/>
      <c r="O67" s="51"/>
    </row>
    <row r="68" spans="1:15" s="2" customFormat="1" x14ac:dyDescent="0.2">
      <c r="A68" s="63"/>
      <c r="B68" s="86">
        <f t="shared" si="1"/>
        <v>59</v>
      </c>
      <c r="C68" s="87" t="s">
        <v>90</v>
      </c>
      <c r="D68" s="88">
        <v>1</v>
      </c>
      <c r="E68" s="87" t="s">
        <v>90</v>
      </c>
      <c r="F68" s="87" t="s">
        <v>246</v>
      </c>
      <c r="G68" s="87"/>
      <c r="H68" s="87"/>
      <c r="I68" s="88"/>
      <c r="J68" s="88" t="s">
        <v>291</v>
      </c>
      <c r="K68" s="89" t="s">
        <v>348</v>
      </c>
      <c r="L68" s="25"/>
      <c r="M68" s="50"/>
      <c r="N68" s="50"/>
      <c r="O68" s="51"/>
    </row>
    <row r="69" spans="1:15" s="2" customFormat="1" x14ac:dyDescent="0.2">
      <c r="A69" s="63"/>
      <c r="B69" s="90">
        <f t="shared" si="1"/>
        <v>60</v>
      </c>
      <c r="C69" s="83" t="s">
        <v>91</v>
      </c>
      <c r="D69" s="92">
        <v>1</v>
      </c>
      <c r="E69" s="84" t="s">
        <v>170</v>
      </c>
      <c r="F69" s="84" t="s">
        <v>247</v>
      </c>
      <c r="G69" s="84"/>
      <c r="H69" s="84"/>
      <c r="I69" s="85"/>
      <c r="J69" s="85" t="s">
        <v>290</v>
      </c>
      <c r="K69" s="91" t="s">
        <v>349</v>
      </c>
      <c r="L69" s="52"/>
      <c r="M69" s="52"/>
      <c r="N69" s="52"/>
      <c r="O69" s="51"/>
    </row>
    <row r="70" spans="1:15" s="2" customFormat="1" x14ac:dyDescent="0.2">
      <c r="A70" s="63"/>
      <c r="B70" s="86">
        <f t="shared" si="1"/>
        <v>61</v>
      </c>
      <c r="C70" s="87" t="s">
        <v>92</v>
      </c>
      <c r="D70" s="88">
        <v>1</v>
      </c>
      <c r="E70" s="87" t="s">
        <v>171</v>
      </c>
      <c r="F70" s="87" t="s">
        <v>248</v>
      </c>
      <c r="G70" s="87"/>
      <c r="H70" s="87"/>
      <c r="I70" s="88" t="s">
        <v>281</v>
      </c>
      <c r="J70" s="88" t="s">
        <v>290</v>
      </c>
      <c r="K70" s="89" t="s">
        <v>350</v>
      </c>
      <c r="L70" s="25"/>
      <c r="M70" s="50"/>
      <c r="N70" s="50"/>
      <c r="O70" s="51"/>
    </row>
    <row r="71" spans="1:15" s="2" customFormat="1" x14ac:dyDescent="0.2">
      <c r="A71" s="63"/>
      <c r="B71" s="90">
        <f t="shared" si="1"/>
        <v>62</v>
      </c>
      <c r="C71" s="83" t="s">
        <v>93</v>
      </c>
      <c r="D71" s="92">
        <v>2</v>
      </c>
      <c r="E71" s="84" t="s">
        <v>172</v>
      </c>
      <c r="F71" s="84" t="s">
        <v>249</v>
      </c>
      <c r="G71" s="84"/>
      <c r="H71" s="84"/>
      <c r="I71" s="85" t="s">
        <v>282</v>
      </c>
      <c r="J71" s="85" t="s">
        <v>290</v>
      </c>
      <c r="K71" s="91" t="s">
        <v>351</v>
      </c>
      <c r="L71" s="52"/>
      <c r="M71" s="52"/>
      <c r="N71" s="52"/>
      <c r="O71" s="51"/>
    </row>
    <row r="72" spans="1:15" s="2" customFormat="1" x14ac:dyDescent="0.2">
      <c r="A72" s="63"/>
      <c r="B72" s="86">
        <f t="shared" si="1"/>
        <v>63</v>
      </c>
      <c r="C72" s="87" t="s">
        <v>94</v>
      </c>
      <c r="D72" s="88">
        <v>2</v>
      </c>
      <c r="E72" s="87" t="s">
        <v>173</v>
      </c>
      <c r="F72" s="87" t="s">
        <v>250</v>
      </c>
      <c r="G72" s="87"/>
      <c r="H72" s="87"/>
      <c r="I72" s="88" t="s">
        <v>283</v>
      </c>
      <c r="J72" s="88" t="s">
        <v>290</v>
      </c>
      <c r="K72" s="89" t="s">
        <v>352</v>
      </c>
      <c r="L72" s="25"/>
      <c r="M72" s="50"/>
      <c r="N72" s="50"/>
      <c r="O72" s="51"/>
    </row>
    <row r="73" spans="1:15" s="2" customFormat="1" x14ac:dyDescent="0.2">
      <c r="A73" s="63"/>
      <c r="B73" s="90">
        <f t="shared" si="1"/>
        <v>64</v>
      </c>
      <c r="C73" s="83" t="s">
        <v>95</v>
      </c>
      <c r="D73" s="92">
        <v>1</v>
      </c>
      <c r="E73" s="84" t="s">
        <v>174</v>
      </c>
      <c r="F73" s="84" t="s">
        <v>251</v>
      </c>
      <c r="G73" s="84"/>
      <c r="H73" s="84"/>
      <c r="I73" s="85" t="s">
        <v>275</v>
      </c>
      <c r="J73" s="85" t="s">
        <v>290</v>
      </c>
      <c r="K73" s="91" t="s">
        <v>353</v>
      </c>
      <c r="L73" s="52"/>
      <c r="M73" s="52"/>
      <c r="N73" s="52"/>
      <c r="O73" s="51"/>
    </row>
    <row r="74" spans="1:15" s="2" customFormat="1" ht="22.5" x14ac:dyDescent="0.2">
      <c r="A74" s="63"/>
      <c r="B74" s="86">
        <f t="shared" ref="B74:B92" si="2">ROW(B74) - ROW($B$9)</f>
        <v>65</v>
      </c>
      <c r="C74" s="87" t="s">
        <v>96</v>
      </c>
      <c r="D74" s="88">
        <v>9</v>
      </c>
      <c r="E74" s="87" t="s">
        <v>175</v>
      </c>
      <c r="F74" s="87" t="s">
        <v>252</v>
      </c>
      <c r="G74" s="87"/>
      <c r="H74" s="87"/>
      <c r="I74" s="88" t="s">
        <v>284</v>
      </c>
      <c r="J74" s="88" t="s">
        <v>290</v>
      </c>
      <c r="K74" s="89" t="s">
        <v>354</v>
      </c>
      <c r="L74" s="25"/>
      <c r="M74" s="50"/>
      <c r="N74" s="50"/>
      <c r="O74" s="51"/>
    </row>
    <row r="75" spans="1:15" s="2" customFormat="1" x14ac:dyDescent="0.2">
      <c r="A75" s="63"/>
      <c r="B75" s="90">
        <f t="shared" si="2"/>
        <v>66</v>
      </c>
      <c r="C75" s="83" t="s">
        <v>97</v>
      </c>
      <c r="D75" s="92">
        <v>3</v>
      </c>
      <c r="E75" s="84" t="s">
        <v>173</v>
      </c>
      <c r="F75" s="84" t="s">
        <v>253</v>
      </c>
      <c r="G75" s="84"/>
      <c r="H75" s="84"/>
      <c r="I75" s="85" t="s">
        <v>283</v>
      </c>
      <c r="J75" s="85" t="s">
        <v>290</v>
      </c>
      <c r="K75" s="91" t="s">
        <v>355</v>
      </c>
      <c r="L75" s="52"/>
      <c r="M75" s="52"/>
      <c r="N75" s="52"/>
      <c r="O75" s="51"/>
    </row>
    <row r="76" spans="1:15" s="2" customFormat="1" x14ac:dyDescent="0.2">
      <c r="A76" s="63"/>
      <c r="B76" s="86">
        <f t="shared" si="2"/>
        <v>67</v>
      </c>
      <c r="C76" s="87" t="s">
        <v>98</v>
      </c>
      <c r="D76" s="88">
        <v>1</v>
      </c>
      <c r="E76" s="87" t="s">
        <v>176</v>
      </c>
      <c r="F76" s="87" t="s">
        <v>254</v>
      </c>
      <c r="G76" s="87"/>
      <c r="H76" s="87"/>
      <c r="I76" s="88" t="s">
        <v>285</v>
      </c>
      <c r="J76" s="88" t="s">
        <v>290</v>
      </c>
      <c r="K76" s="89" t="s">
        <v>356</v>
      </c>
      <c r="L76" s="25"/>
      <c r="M76" s="50"/>
      <c r="N76" s="50"/>
      <c r="O76" s="51"/>
    </row>
    <row r="77" spans="1:15" s="2" customFormat="1" x14ac:dyDescent="0.2">
      <c r="A77" s="63"/>
      <c r="B77" s="90">
        <f t="shared" si="2"/>
        <v>68</v>
      </c>
      <c r="C77" s="83" t="s">
        <v>99</v>
      </c>
      <c r="D77" s="92">
        <v>1</v>
      </c>
      <c r="E77" s="84" t="s">
        <v>177</v>
      </c>
      <c r="F77" s="84" t="s">
        <v>255</v>
      </c>
      <c r="G77" s="84"/>
      <c r="H77" s="84"/>
      <c r="I77" s="85" t="s">
        <v>286</v>
      </c>
      <c r="J77" s="85" t="s">
        <v>290</v>
      </c>
      <c r="K77" s="91" t="s">
        <v>357</v>
      </c>
      <c r="L77" s="52"/>
      <c r="M77" s="52"/>
      <c r="N77" s="52"/>
      <c r="O77" s="51"/>
    </row>
    <row r="78" spans="1:15" s="2" customFormat="1" x14ac:dyDescent="0.2">
      <c r="A78" s="63"/>
      <c r="B78" s="86">
        <f t="shared" si="2"/>
        <v>69</v>
      </c>
      <c r="C78" s="87" t="s">
        <v>100</v>
      </c>
      <c r="D78" s="88">
        <v>2</v>
      </c>
      <c r="E78" s="87" t="s">
        <v>178</v>
      </c>
      <c r="F78" s="87" t="s">
        <v>256</v>
      </c>
      <c r="G78" s="87"/>
      <c r="H78" s="87"/>
      <c r="I78" s="88" t="s">
        <v>287</v>
      </c>
      <c r="J78" s="88" t="s">
        <v>290</v>
      </c>
      <c r="K78" s="89" t="s">
        <v>358</v>
      </c>
      <c r="L78" s="25"/>
      <c r="M78" s="50"/>
      <c r="N78" s="50"/>
      <c r="O78" s="51"/>
    </row>
    <row r="79" spans="1:15" s="2" customFormat="1" x14ac:dyDescent="0.2">
      <c r="A79" s="63"/>
      <c r="B79" s="90">
        <f t="shared" si="2"/>
        <v>70</v>
      </c>
      <c r="C79" s="83" t="s">
        <v>101</v>
      </c>
      <c r="D79" s="92">
        <v>2</v>
      </c>
      <c r="E79" s="84" t="s">
        <v>179</v>
      </c>
      <c r="F79" s="84" t="s">
        <v>257</v>
      </c>
      <c r="G79" s="84"/>
      <c r="H79" s="84"/>
      <c r="I79" s="85" t="s">
        <v>275</v>
      </c>
      <c r="J79" s="85" t="s">
        <v>290</v>
      </c>
      <c r="K79" s="91" t="s">
        <v>359</v>
      </c>
      <c r="L79" s="52"/>
      <c r="M79" s="52"/>
      <c r="N79" s="52"/>
      <c r="O79" s="51"/>
    </row>
    <row r="80" spans="1:15" s="2" customFormat="1" x14ac:dyDescent="0.2">
      <c r="A80" s="63"/>
      <c r="B80" s="86">
        <f t="shared" si="2"/>
        <v>71</v>
      </c>
      <c r="C80" s="87" t="s">
        <v>102</v>
      </c>
      <c r="D80" s="88">
        <v>1</v>
      </c>
      <c r="E80" s="87" t="s">
        <v>180</v>
      </c>
      <c r="F80" s="87" t="s">
        <v>258</v>
      </c>
      <c r="G80" s="87"/>
      <c r="H80" s="87"/>
      <c r="I80" s="88" t="s">
        <v>287</v>
      </c>
      <c r="J80" s="88" t="s">
        <v>290</v>
      </c>
      <c r="K80" s="89" t="s">
        <v>360</v>
      </c>
      <c r="L80" s="25"/>
      <c r="M80" s="50"/>
      <c r="N80" s="50"/>
      <c r="O80" s="51"/>
    </row>
    <row r="81" spans="1:15" s="2" customFormat="1" x14ac:dyDescent="0.2">
      <c r="A81" s="63"/>
      <c r="B81" s="90">
        <f t="shared" si="2"/>
        <v>72</v>
      </c>
      <c r="C81" s="83" t="s">
        <v>103</v>
      </c>
      <c r="D81" s="92">
        <v>1</v>
      </c>
      <c r="E81" s="84" t="s">
        <v>181</v>
      </c>
      <c r="F81" s="84" t="s">
        <v>259</v>
      </c>
      <c r="G81" s="84"/>
      <c r="H81" s="84"/>
      <c r="I81" s="85" t="s">
        <v>288</v>
      </c>
      <c r="J81" s="85" t="s">
        <v>290</v>
      </c>
      <c r="K81" s="91" t="s">
        <v>361</v>
      </c>
      <c r="L81" s="52"/>
      <c r="M81" s="52"/>
      <c r="N81" s="52"/>
      <c r="O81" s="51"/>
    </row>
    <row r="82" spans="1:15" s="2" customFormat="1" x14ac:dyDescent="0.2">
      <c r="A82" s="63"/>
      <c r="B82" s="86">
        <f t="shared" si="2"/>
        <v>73</v>
      </c>
      <c r="C82" s="87" t="s">
        <v>104</v>
      </c>
      <c r="D82" s="88">
        <v>1</v>
      </c>
      <c r="E82" s="87" t="s">
        <v>182</v>
      </c>
      <c r="F82" s="87" t="s">
        <v>260</v>
      </c>
      <c r="G82" s="87"/>
      <c r="H82" s="87"/>
      <c r="I82" s="88" t="s">
        <v>275</v>
      </c>
      <c r="J82" s="88" t="s">
        <v>290</v>
      </c>
      <c r="K82" s="89" t="s">
        <v>362</v>
      </c>
      <c r="L82" s="25"/>
      <c r="M82" s="50"/>
      <c r="N82" s="50"/>
      <c r="O82" s="51"/>
    </row>
    <row r="83" spans="1:15" s="2" customFormat="1" x14ac:dyDescent="0.2">
      <c r="A83" s="63"/>
      <c r="B83" s="90">
        <f t="shared" si="2"/>
        <v>74</v>
      </c>
      <c r="C83" s="83" t="s">
        <v>105</v>
      </c>
      <c r="D83" s="92">
        <v>1</v>
      </c>
      <c r="E83" s="84" t="s">
        <v>178</v>
      </c>
      <c r="F83" s="84" t="s">
        <v>261</v>
      </c>
      <c r="G83" s="84"/>
      <c r="H83" s="84"/>
      <c r="I83" s="85" t="s">
        <v>288</v>
      </c>
      <c r="J83" s="85" t="s">
        <v>290</v>
      </c>
      <c r="K83" s="91" t="s">
        <v>363</v>
      </c>
      <c r="L83" s="52"/>
      <c r="M83" s="52"/>
      <c r="N83" s="52"/>
      <c r="O83" s="51"/>
    </row>
    <row r="84" spans="1:15" s="2" customFormat="1" x14ac:dyDescent="0.2">
      <c r="A84" s="63"/>
      <c r="B84" s="86">
        <f t="shared" si="2"/>
        <v>75</v>
      </c>
      <c r="C84" s="87" t="s">
        <v>106</v>
      </c>
      <c r="D84" s="88">
        <v>1</v>
      </c>
      <c r="E84" s="87" t="s">
        <v>183</v>
      </c>
      <c r="F84" s="87" t="s">
        <v>262</v>
      </c>
      <c r="G84" s="87"/>
      <c r="H84" s="87"/>
      <c r="I84" s="88" t="s">
        <v>275</v>
      </c>
      <c r="J84" s="88" t="s">
        <v>290</v>
      </c>
      <c r="K84" s="89" t="s">
        <v>364</v>
      </c>
      <c r="L84" s="25"/>
      <c r="M84" s="50"/>
      <c r="N84" s="50"/>
      <c r="O84" s="51"/>
    </row>
    <row r="85" spans="1:15" s="2" customFormat="1" x14ac:dyDescent="0.2">
      <c r="A85" s="63"/>
      <c r="B85" s="90">
        <f t="shared" si="2"/>
        <v>76</v>
      </c>
      <c r="C85" s="83" t="s">
        <v>107</v>
      </c>
      <c r="D85" s="92">
        <v>1</v>
      </c>
      <c r="E85" s="84" t="s">
        <v>180</v>
      </c>
      <c r="F85" s="84" t="s">
        <v>263</v>
      </c>
      <c r="G85" s="84"/>
      <c r="H85" s="84"/>
      <c r="I85" s="85" t="s">
        <v>287</v>
      </c>
      <c r="J85" s="85" t="s">
        <v>290</v>
      </c>
      <c r="K85" s="91" t="s">
        <v>365</v>
      </c>
      <c r="L85" s="52"/>
      <c r="M85" s="52"/>
      <c r="N85" s="52"/>
      <c r="O85" s="51"/>
    </row>
    <row r="86" spans="1:15" s="2" customFormat="1" x14ac:dyDescent="0.2">
      <c r="A86" s="63"/>
      <c r="B86" s="86">
        <f t="shared" si="2"/>
        <v>77</v>
      </c>
      <c r="C86" s="87" t="s">
        <v>108</v>
      </c>
      <c r="D86" s="88">
        <v>1</v>
      </c>
      <c r="E86" s="87" t="s">
        <v>178</v>
      </c>
      <c r="F86" s="87" t="s">
        <v>264</v>
      </c>
      <c r="G86" s="87"/>
      <c r="H86" s="87"/>
      <c r="I86" s="88" t="s">
        <v>287</v>
      </c>
      <c r="J86" s="88" t="s">
        <v>290</v>
      </c>
      <c r="K86" s="89" t="s">
        <v>366</v>
      </c>
      <c r="L86" s="25"/>
      <c r="M86" s="50"/>
      <c r="N86" s="50"/>
      <c r="O86" s="51"/>
    </row>
    <row r="87" spans="1:15" s="2" customFormat="1" x14ac:dyDescent="0.2">
      <c r="A87" s="63"/>
      <c r="B87" s="90">
        <f t="shared" si="2"/>
        <v>78</v>
      </c>
      <c r="C87" s="83" t="s">
        <v>109</v>
      </c>
      <c r="D87" s="92">
        <v>2</v>
      </c>
      <c r="E87" s="84" t="s">
        <v>184</v>
      </c>
      <c r="F87" s="84" t="s">
        <v>265</v>
      </c>
      <c r="G87" s="84"/>
      <c r="H87" s="84"/>
      <c r="I87" s="85" t="s">
        <v>275</v>
      </c>
      <c r="J87" s="85" t="s">
        <v>290</v>
      </c>
      <c r="K87" s="91" t="s">
        <v>367</v>
      </c>
      <c r="L87" s="52"/>
      <c r="M87" s="52"/>
      <c r="N87" s="52"/>
      <c r="O87" s="51"/>
    </row>
    <row r="88" spans="1:15" s="2" customFormat="1" ht="22.5" x14ac:dyDescent="0.2">
      <c r="A88" s="63"/>
      <c r="B88" s="86">
        <f t="shared" si="2"/>
        <v>79</v>
      </c>
      <c r="C88" s="87" t="s">
        <v>110</v>
      </c>
      <c r="D88" s="88">
        <v>16</v>
      </c>
      <c r="E88" s="87" t="s">
        <v>185</v>
      </c>
      <c r="F88" s="87" t="s">
        <v>266</v>
      </c>
      <c r="G88" s="87"/>
      <c r="H88" s="87"/>
      <c r="I88" s="88" t="s">
        <v>275</v>
      </c>
      <c r="J88" s="88" t="s">
        <v>290</v>
      </c>
      <c r="K88" s="89" t="s">
        <v>368</v>
      </c>
      <c r="L88" s="25"/>
      <c r="M88" s="50"/>
      <c r="N88" s="50"/>
      <c r="O88" s="51"/>
    </row>
    <row r="89" spans="1:15" s="2" customFormat="1" x14ac:dyDescent="0.2">
      <c r="A89" s="63"/>
      <c r="B89" s="90">
        <f t="shared" si="2"/>
        <v>80</v>
      </c>
      <c r="C89" s="83" t="s">
        <v>111</v>
      </c>
      <c r="D89" s="92">
        <v>8</v>
      </c>
      <c r="E89" s="84" t="s">
        <v>186</v>
      </c>
      <c r="F89" s="84" t="s">
        <v>267</v>
      </c>
      <c r="G89" s="84"/>
      <c r="H89" s="84"/>
      <c r="I89" s="85" t="s">
        <v>275</v>
      </c>
      <c r="J89" s="85" t="s">
        <v>290</v>
      </c>
      <c r="K89" s="91" t="s">
        <v>369</v>
      </c>
      <c r="L89" s="52"/>
      <c r="M89" s="52"/>
      <c r="N89" s="52"/>
      <c r="O89" s="51"/>
    </row>
    <row r="90" spans="1:15" s="2" customFormat="1" x14ac:dyDescent="0.2">
      <c r="A90" s="63"/>
      <c r="B90" s="86">
        <f t="shared" si="2"/>
        <v>81</v>
      </c>
      <c r="C90" s="87" t="s">
        <v>112</v>
      </c>
      <c r="D90" s="88">
        <v>1</v>
      </c>
      <c r="E90" s="87" t="s">
        <v>112</v>
      </c>
      <c r="F90" s="87" t="s">
        <v>268</v>
      </c>
      <c r="G90" s="87"/>
      <c r="H90" s="87"/>
      <c r="I90" s="88"/>
      <c r="J90" s="88" t="s">
        <v>291</v>
      </c>
      <c r="K90" s="89" t="s">
        <v>370</v>
      </c>
      <c r="L90" s="25"/>
      <c r="M90" s="50"/>
      <c r="N90" s="50"/>
      <c r="O90" s="51"/>
    </row>
    <row r="91" spans="1:15" s="2" customFormat="1" x14ac:dyDescent="0.2">
      <c r="A91" s="63"/>
      <c r="B91" s="90">
        <f t="shared" si="2"/>
        <v>82</v>
      </c>
      <c r="C91" s="83" t="s">
        <v>113</v>
      </c>
      <c r="D91" s="92">
        <v>1</v>
      </c>
      <c r="E91" s="84" t="s">
        <v>187</v>
      </c>
      <c r="F91" s="84" t="s">
        <v>269</v>
      </c>
      <c r="G91" s="84"/>
      <c r="H91" s="84"/>
      <c r="I91" s="85"/>
      <c r="J91" s="85" t="s">
        <v>291</v>
      </c>
      <c r="K91" s="91" t="s">
        <v>371</v>
      </c>
      <c r="L91" s="52"/>
      <c r="M91" s="52"/>
      <c r="N91" s="52"/>
      <c r="O91" s="51"/>
    </row>
    <row r="92" spans="1:15" s="2" customFormat="1" x14ac:dyDescent="0.2">
      <c r="A92" s="63"/>
      <c r="B92" s="86">
        <f t="shared" si="2"/>
        <v>83</v>
      </c>
      <c r="C92" s="87" t="s">
        <v>114</v>
      </c>
      <c r="D92" s="88">
        <v>4</v>
      </c>
      <c r="E92" s="87" t="s">
        <v>188</v>
      </c>
      <c r="F92" s="87" t="s">
        <v>270</v>
      </c>
      <c r="G92" s="87"/>
      <c r="H92" s="87"/>
      <c r="I92" s="88"/>
      <c r="J92" s="88" t="s">
        <v>290</v>
      </c>
      <c r="K92" s="89" t="s">
        <v>372</v>
      </c>
      <c r="L92" s="25"/>
      <c r="M92" s="50"/>
      <c r="N92" s="50"/>
      <c r="O92" s="51"/>
    </row>
    <row r="93" spans="1:15" x14ac:dyDescent="0.2">
      <c r="A93" s="63"/>
      <c r="B93" s="27"/>
      <c r="C93" s="28"/>
      <c r="D93" s="22"/>
      <c r="E93" s="22"/>
      <c r="F93" s="22"/>
      <c r="G93" s="27"/>
      <c r="H93" s="26"/>
      <c r="I93" s="73"/>
      <c r="J93" s="74"/>
      <c r="K93" s="75"/>
    </row>
    <row r="94" spans="1:15" x14ac:dyDescent="0.2">
      <c r="A94" s="63"/>
      <c r="B94" s="102" t="s">
        <v>19</v>
      </c>
      <c r="C94" s="103"/>
      <c r="D94" s="4"/>
      <c r="E94" s="4"/>
      <c r="F94" s="7"/>
      <c r="G94" s="70" t="s">
        <v>20</v>
      </c>
      <c r="H94" s="4"/>
      <c r="I94" s="4"/>
      <c r="J94" s="33"/>
      <c r="K94" s="76"/>
    </row>
    <row r="95" spans="1:15" ht="26.25" x14ac:dyDescent="0.2">
      <c r="A95" s="63"/>
      <c r="B95" s="72"/>
      <c r="C95" s="6"/>
      <c r="D95" s="6"/>
      <c r="E95" s="6"/>
      <c r="F95" s="8"/>
      <c r="G95" s="71"/>
      <c r="H95" s="5"/>
      <c r="I95" s="38"/>
      <c r="J95" s="37"/>
      <c r="K95" s="77"/>
      <c r="L95" s="104"/>
      <c r="M95" s="105"/>
      <c r="N95" s="43"/>
    </row>
    <row r="96" spans="1:15" x14ac:dyDescent="0.2">
      <c r="A96" s="63"/>
      <c r="B96" s="72"/>
      <c r="C96" s="6"/>
      <c r="D96" s="6"/>
      <c r="E96" s="6"/>
      <c r="F96" s="8"/>
      <c r="G96" s="71"/>
      <c r="H96" s="5"/>
      <c r="I96" s="5"/>
      <c r="J96" s="34"/>
      <c r="K96" s="78"/>
      <c r="L96" s="106"/>
      <c r="M96" s="106"/>
      <c r="N96" s="44"/>
    </row>
    <row r="97" spans="1:11" ht="13.5" thickBot="1" x14ac:dyDescent="0.25">
      <c r="A97" s="64"/>
      <c r="B97" s="10"/>
      <c r="C97" s="10"/>
      <c r="D97" s="10"/>
      <c r="E97" s="10"/>
      <c r="F97" s="9"/>
      <c r="G97" s="79"/>
      <c r="H97" s="9"/>
      <c r="I97" s="9"/>
      <c r="J97" s="35"/>
      <c r="K97" s="80"/>
    </row>
    <row r="99" spans="1:11" x14ac:dyDescent="0.2">
      <c r="C99" s="1"/>
      <c r="D99" s="1"/>
      <c r="E99" s="1"/>
      <c r="F99" s="1"/>
    </row>
    <row r="100" spans="1:11" x14ac:dyDescent="0.2">
      <c r="C100" s="1"/>
      <c r="D100" s="1"/>
      <c r="E100" s="1"/>
      <c r="F100" s="1"/>
    </row>
    <row r="101" spans="1:11" x14ac:dyDescent="0.2">
      <c r="C101" s="1"/>
      <c r="D101" s="1"/>
      <c r="E101" s="1"/>
      <c r="F101" s="1"/>
    </row>
  </sheetData>
  <mergeCells count="3">
    <mergeCell ref="B94:C94"/>
    <mergeCell ref="L95:M95"/>
    <mergeCell ref="L96:M96"/>
  </mergeCells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81" t="s">
        <v>0</v>
      </c>
      <c r="B1" s="99" t="s">
        <v>373</v>
      </c>
    </row>
    <row r="2" spans="1:2" x14ac:dyDescent="0.2">
      <c r="A2" s="82" t="s">
        <v>1</v>
      </c>
      <c r="B2" s="100" t="s">
        <v>27</v>
      </c>
    </row>
    <row r="3" spans="1:2" x14ac:dyDescent="0.2">
      <c r="A3" s="81" t="s">
        <v>2</v>
      </c>
      <c r="B3" s="101" t="s">
        <v>28</v>
      </c>
    </row>
    <row r="4" spans="1:2" x14ac:dyDescent="0.2">
      <c r="A4" s="82" t="s">
        <v>3</v>
      </c>
      <c r="B4" s="100" t="s">
        <v>27</v>
      </c>
    </row>
    <row r="5" spans="1:2" x14ac:dyDescent="0.2">
      <c r="A5" s="81" t="s">
        <v>4</v>
      </c>
      <c r="B5" s="101" t="s">
        <v>373</v>
      </c>
    </row>
    <row r="6" spans="1:2" x14ac:dyDescent="0.2">
      <c r="A6" s="82" t="s">
        <v>5</v>
      </c>
      <c r="B6" s="100" t="s">
        <v>27</v>
      </c>
    </row>
    <row r="7" spans="1:2" x14ac:dyDescent="0.2">
      <c r="A7" s="81" t="s">
        <v>6</v>
      </c>
      <c r="B7" s="101" t="s">
        <v>374</v>
      </c>
    </row>
    <row r="8" spans="1:2" x14ac:dyDescent="0.2">
      <c r="A8" s="82" t="s">
        <v>7</v>
      </c>
      <c r="B8" s="100" t="s">
        <v>30</v>
      </c>
    </row>
    <row r="9" spans="1:2" x14ac:dyDescent="0.2">
      <c r="A9" s="81" t="s">
        <v>8</v>
      </c>
      <c r="B9" s="101" t="s">
        <v>29</v>
      </c>
    </row>
    <row r="10" spans="1:2" x14ac:dyDescent="0.2">
      <c r="A10" s="82" t="s">
        <v>9</v>
      </c>
      <c r="B10" s="100" t="s">
        <v>375</v>
      </c>
    </row>
    <row r="11" spans="1:2" x14ac:dyDescent="0.2">
      <c r="A11" s="81" t="s">
        <v>10</v>
      </c>
      <c r="B11" s="101" t="s">
        <v>376</v>
      </c>
    </row>
    <row r="12" spans="1:2" x14ac:dyDescent="0.2">
      <c r="A12" s="82" t="s">
        <v>11</v>
      </c>
      <c r="B12" s="100" t="s">
        <v>377</v>
      </c>
    </row>
    <row r="13" spans="1:2" x14ac:dyDescent="0.2">
      <c r="A13" s="81" t="s">
        <v>12</v>
      </c>
      <c r="B13" s="101" t="s">
        <v>378</v>
      </c>
    </row>
    <row r="14" spans="1:2" x14ac:dyDescent="0.2">
      <c r="A14" s="82" t="s">
        <v>13</v>
      </c>
      <c r="B14" s="100" t="s">
        <v>379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cp:lastPrinted>2012-02-04T13:58:31Z</cp:lastPrinted>
  <dcterms:created xsi:type="dcterms:W3CDTF">2002-11-05T15:28:02Z</dcterms:created>
  <dcterms:modified xsi:type="dcterms:W3CDTF">2021-03-16T09:39:59Z</dcterms:modified>
</cp:coreProperties>
</file>