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803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B35" i="1"/>
  <c r="C32" i="1"/>
  <c r="D32" i="1"/>
  <c r="E32" i="1"/>
  <c r="F32" i="1"/>
  <c r="G32" i="1"/>
  <c r="H32" i="1"/>
  <c r="I32" i="1"/>
  <c r="J32" i="1"/>
  <c r="B32" i="1"/>
  <c r="C24" i="1"/>
  <c r="D24" i="1"/>
  <c r="E24" i="1"/>
  <c r="F24" i="1"/>
  <c r="G24" i="1"/>
  <c r="H24" i="1"/>
  <c r="I24" i="1"/>
  <c r="J24" i="1"/>
  <c r="B24" i="1"/>
  <c r="C15" i="1"/>
  <c r="D15" i="1"/>
  <c r="E15" i="1"/>
  <c r="F15" i="1"/>
  <c r="G15" i="1"/>
  <c r="H15" i="1"/>
  <c r="I15" i="1"/>
  <c r="J15" i="1"/>
  <c r="B15" i="1"/>
  <c r="C11" i="1"/>
  <c r="D11" i="1"/>
  <c r="E11" i="1"/>
  <c r="F11" i="1"/>
  <c r="G11" i="1"/>
  <c r="H11" i="1"/>
  <c r="I11" i="1"/>
  <c r="J11" i="1"/>
  <c r="B11" i="1"/>
  <c r="G8" i="1"/>
  <c r="H8" i="1"/>
  <c r="I8" i="1"/>
  <c r="J8" i="1"/>
  <c r="F8" i="1"/>
  <c r="D7" i="1"/>
  <c r="E7" i="1"/>
  <c r="F7" i="1"/>
  <c r="G7" i="1"/>
  <c r="H7" i="1"/>
  <c r="I7" i="1"/>
  <c r="J7" i="1"/>
  <c r="C7" i="1"/>
  <c r="C26" i="1"/>
  <c r="C29" i="1" s="1"/>
  <c r="D26" i="1"/>
  <c r="D29" i="1" s="1"/>
  <c r="E26" i="1"/>
  <c r="E29" i="1" s="1"/>
  <c r="F26" i="1"/>
  <c r="F29" i="1" s="1"/>
  <c r="G26" i="1"/>
  <c r="G29" i="1" s="1"/>
  <c r="H26" i="1"/>
  <c r="H29" i="1" s="1"/>
  <c r="I26" i="1"/>
  <c r="I29" i="1" s="1"/>
  <c r="J26" i="1"/>
  <c r="J29" i="1" s="1"/>
  <c r="B26" i="1"/>
  <c r="B29" i="1" s="1"/>
</calcChain>
</file>

<file path=xl/sharedStrings.xml><?xml version="1.0" encoding="utf-8"?>
<sst xmlns="http://schemas.openxmlformats.org/spreadsheetml/2006/main" count="39" uniqueCount="32">
  <si>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</si>
  <si>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</si>
  <si>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</si>
  <si>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</si>
  <si>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</si>
  <si>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</si>
  <si>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</si>
  <si>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</si>
  <si>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</si>
  <si>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收入</t>
  </si>
  <si>
    <t>环比增长</t>
  </si>
  <si>
    <t>同比增长</t>
  </si>
  <si>
    <t>收入占比</t>
  </si>
  <si>
    <t>成本</t>
  </si>
  <si>
    <t>毛利</t>
  </si>
  <si>
    <t>费用</t>
  </si>
  <si>
    <t>运营利润</t>
  </si>
  <si>
    <t>运营利润率</t>
  </si>
  <si>
    <t>净利润</t>
  </si>
  <si>
    <t>净利率</t>
  </si>
  <si>
    <t>效果广告</t>
    <phoneticPr fontId="1" type="noConversion"/>
  </si>
  <si>
    <t>品牌广告</t>
    <phoneticPr fontId="1" type="noConversion"/>
  </si>
  <si>
    <t>其他服务</t>
    <phoneticPr fontId="1" type="noConversion"/>
  </si>
  <si>
    <t>产品研发费用</t>
    <phoneticPr fontId="1" type="noConversion"/>
  </si>
  <si>
    <t>产品资源</t>
    <phoneticPr fontId="1" type="noConversion"/>
  </si>
  <si>
    <t>营销费用</t>
    <phoneticPr fontId="1" type="noConversion"/>
  </si>
  <si>
    <t>一般行政费用</t>
    <phoneticPr fontId="1" type="noConversion"/>
  </si>
  <si>
    <t>百度知心费用</t>
    <phoneticPr fontId="1" type="noConversion"/>
  </si>
  <si>
    <t>毛利率</t>
    <phoneticPr fontId="1" type="noConversion"/>
  </si>
  <si>
    <t>占比</t>
    <phoneticPr fontId="1" type="noConversion"/>
  </si>
  <si>
    <t>占比</t>
    <phoneticPr fontId="1" type="noConversion"/>
  </si>
  <si>
    <t>去哪儿财务数据（单位：千元）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</si>
</sst>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pane xSplit="1" topLeftCell="B1" activePane="topRight" state="frozen"/>
      <selection pane="topRight" activeCell="B1" sqref="B1:H3"/>
    </sheetView>
  </sheetViews>
  <sheetFormatPr defaultRowHeight="13.5" x14ac:dyDescent="0.15"/>
  <cols>
    <col min="1" max="1" width="18" customWidth="1"/>
    <col min="2" max="2" width="16.125" customWidth="1"/>
    <col min="3" max="3" width="15.75" customWidth="1"/>
    <col min="4" max="4" width="13" customWidth="1"/>
    <col min="5" max="6" width="14.5" customWidth="1"/>
    <col min="7" max="7" width="15.5" customWidth="1"/>
    <col min="8" max="8" width="15.625" customWidth="1"/>
    <col min="9" max="9" width="17.625" customWidth="1"/>
    <col min="10" max="10" width="17.75" customWidth="1"/>
  </cols>
  <sheetData>
    <row r="1" spans="1:10" x14ac:dyDescent="0.15">
      <c r="B1" s="8" t="s">
        <v>31</v>
      </c>
      <c r="C1" s="7"/>
      <c r="D1" s="7"/>
      <c r="E1" s="7"/>
      <c r="F1" s="7"/>
      <c r="G1" s="7"/>
      <c r="H1" s="7"/>
    </row>
    <row r="2" spans="1:10" s="2" customFormat="1" x14ac:dyDescent="0.15">
      <c r="B2" s="7"/>
      <c r="C2" s="7"/>
      <c r="D2" s="7"/>
      <c r="E2" s="7"/>
      <c r="F2" s="7"/>
      <c r="G2" s="7"/>
      <c r="H2" s="7"/>
    </row>
    <row r="3" spans="1:10" s="2" customFormat="1" x14ac:dyDescent="0.15">
      <c r="B3" s="7"/>
      <c r="C3" s="7"/>
      <c r="D3" s="7"/>
      <c r="E3" s="7"/>
      <c r="F3" s="7"/>
      <c r="G3" s="7"/>
      <c r="H3" s="7"/>
    </row>
    <row r="4" spans="1:10" s="2" customFormat="1" x14ac:dyDescent="0.15"/>
    <row r="5" spans="1:10" x14ac:dyDescent="0.1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0" x14ac:dyDescent="0.15">
      <c r="A6" s="2" t="s">
        <v>9</v>
      </c>
      <c r="B6" s="4">
        <v>95174</v>
      </c>
      <c r="C6" s="4">
        <v>109390</v>
      </c>
      <c r="D6" s="4">
        <v>153062</v>
      </c>
      <c r="E6" s="4">
        <v>144099</v>
      </c>
      <c r="F6" s="4">
        <v>182678</v>
      </c>
      <c r="G6" s="4">
        <v>176129</v>
      </c>
      <c r="H6" s="4">
        <v>241146</v>
      </c>
      <c r="I6" s="4">
        <v>250969</v>
      </c>
      <c r="J6" s="4">
        <v>335472</v>
      </c>
    </row>
    <row r="7" spans="1:10" s="5" customFormat="1" x14ac:dyDescent="0.15">
      <c r="A7" s="5" t="s">
        <v>10</v>
      </c>
      <c r="C7" s="5">
        <f>C6/B6-1</f>
        <v>0.14936852501733666</v>
      </c>
      <c r="D7" s="5">
        <f t="shared" ref="D7:J7" si="0">D6/C6-1</f>
        <v>0.39923210531127151</v>
      </c>
      <c r="E7" s="5">
        <f t="shared" si="0"/>
        <v>-5.8557969972952151E-2</v>
      </c>
      <c r="F7" s="5">
        <f t="shared" si="0"/>
        <v>0.26772566083040128</v>
      </c>
      <c r="G7" s="5">
        <f t="shared" si="0"/>
        <v>-3.5849965513088611E-2</v>
      </c>
      <c r="H7" s="5">
        <f t="shared" si="0"/>
        <v>0.36914420680296822</v>
      </c>
      <c r="I7" s="5">
        <f t="shared" si="0"/>
        <v>4.0734658671510271E-2</v>
      </c>
      <c r="J7" s="5">
        <f t="shared" si="0"/>
        <v>0.33670692396272051</v>
      </c>
    </row>
    <row r="8" spans="1:10" s="5" customFormat="1" x14ac:dyDescent="0.15">
      <c r="A8" s="5" t="s">
        <v>11</v>
      </c>
      <c r="F8" s="5">
        <f>F6/B6-1</f>
        <v>0.91941076344379757</v>
      </c>
      <c r="G8" s="5">
        <f t="shared" ref="G8:J8" si="1">G6/C6-1</f>
        <v>0.61010147179815344</v>
      </c>
      <c r="H8" s="5">
        <f t="shared" si="1"/>
        <v>0.5754792175719643</v>
      </c>
      <c r="I8" s="5">
        <f t="shared" si="1"/>
        <v>0.7416428982852068</v>
      </c>
      <c r="J8" s="5">
        <f t="shared" si="1"/>
        <v>0.83641160949868065</v>
      </c>
    </row>
    <row r="9" spans="1:10" x14ac:dyDescent="0.15">
      <c r="A9" s="2"/>
    </row>
    <row r="10" spans="1:10" x14ac:dyDescent="0.15">
      <c r="A10" s="2" t="s">
        <v>20</v>
      </c>
      <c r="B10" s="4">
        <v>78605</v>
      </c>
      <c r="C10" s="4">
        <v>91449</v>
      </c>
      <c r="D10" s="4">
        <v>131034</v>
      </c>
      <c r="E10" s="4">
        <v>121146</v>
      </c>
      <c r="F10" s="4">
        <v>168314</v>
      </c>
      <c r="G10" s="4">
        <v>153330</v>
      </c>
      <c r="H10" s="4">
        <v>210909</v>
      </c>
      <c r="I10" s="4">
        <v>227082</v>
      </c>
      <c r="J10" s="4">
        <v>319097</v>
      </c>
    </row>
    <row r="11" spans="1:10" s="5" customFormat="1" x14ac:dyDescent="0.15">
      <c r="A11" s="5" t="s">
        <v>12</v>
      </c>
      <c r="B11" s="5">
        <f>B10/B6</f>
        <v>0.82590833631033689</v>
      </c>
      <c r="C11" s="5">
        <f t="shared" ref="C11:J11" si="2">C10/C6</f>
        <v>0.83599049273242532</v>
      </c>
      <c r="D11" s="5">
        <f t="shared" si="2"/>
        <v>0.85608446250538994</v>
      </c>
      <c r="E11" s="5">
        <f t="shared" si="2"/>
        <v>0.84071367601440672</v>
      </c>
      <c r="F11" s="5">
        <f t="shared" si="2"/>
        <v>0.92136984201710115</v>
      </c>
      <c r="G11" s="5">
        <f t="shared" si="2"/>
        <v>0.87055510449727191</v>
      </c>
      <c r="H11" s="5">
        <f t="shared" si="2"/>
        <v>0.87461123137020724</v>
      </c>
      <c r="I11" s="5">
        <f t="shared" si="2"/>
        <v>0.90482091413680577</v>
      </c>
      <c r="J11" s="5">
        <f t="shared" si="2"/>
        <v>0.9511881766585587</v>
      </c>
    </row>
    <row r="12" spans="1:10" s="5" customFormat="1" x14ac:dyDescent="0.15">
      <c r="A12" s="5" t="s">
        <v>11</v>
      </c>
    </row>
    <row r="13" spans="1:10" x14ac:dyDescent="0.15">
      <c r="A13" s="5"/>
      <c r="F13" s="2"/>
    </row>
    <row r="14" spans="1:10" x14ac:dyDescent="0.15">
      <c r="A14" s="2" t="s">
        <v>21</v>
      </c>
      <c r="B14" s="4">
        <v>8968</v>
      </c>
      <c r="C14" s="4">
        <v>9721</v>
      </c>
      <c r="D14" s="4">
        <v>13074</v>
      </c>
      <c r="E14" s="4">
        <v>14907</v>
      </c>
      <c r="F14" s="4">
        <v>11629</v>
      </c>
      <c r="G14" s="4">
        <v>14183</v>
      </c>
      <c r="H14" s="4">
        <v>18147</v>
      </c>
      <c r="I14" s="4">
        <v>19544</v>
      </c>
      <c r="J14" s="4">
        <v>15566</v>
      </c>
    </row>
    <row r="15" spans="1:10" s="5" customFormat="1" x14ac:dyDescent="0.15">
      <c r="A15" s="5" t="s">
        <v>12</v>
      </c>
      <c r="B15" s="5">
        <f>B14/B6</f>
        <v>9.4227415050328875E-2</v>
      </c>
      <c r="C15" s="5">
        <f t="shared" ref="C15:J15" si="3">C14/C6</f>
        <v>8.8865527013438153E-2</v>
      </c>
      <c r="D15" s="5">
        <f t="shared" si="3"/>
        <v>8.5416367223739395E-2</v>
      </c>
      <c r="E15" s="5">
        <f t="shared" si="3"/>
        <v>0.10344971165656944</v>
      </c>
      <c r="F15" s="5">
        <f t="shared" si="3"/>
        <v>6.3658459146695281E-2</v>
      </c>
      <c r="G15" s="5">
        <f t="shared" si="3"/>
        <v>8.0526205224579706E-2</v>
      </c>
      <c r="H15" s="5">
        <f t="shared" si="3"/>
        <v>7.5253166131721033E-2</v>
      </c>
      <c r="I15" s="5">
        <f t="shared" si="3"/>
        <v>7.7874159756782704E-2</v>
      </c>
      <c r="J15" s="5">
        <f t="shared" si="3"/>
        <v>4.6400295702771023E-2</v>
      </c>
    </row>
    <row r="16" spans="1:10" x14ac:dyDescent="0.15">
      <c r="A16" s="6"/>
    </row>
    <row r="17" spans="1:10" s="2" customFormat="1" x14ac:dyDescent="0.15">
      <c r="A17" s="6" t="s">
        <v>22</v>
      </c>
      <c r="B17" s="4">
        <v>7601</v>
      </c>
      <c r="C17" s="4">
        <v>8220</v>
      </c>
      <c r="D17" s="4">
        <v>8954</v>
      </c>
      <c r="E17" s="4">
        <v>8046</v>
      </c>
      <c r="F17" s="4">
        <v>2735</v>
      </c>
      <c r="G17" s="4">
        <v>8616</v>
      </c>
      <c r="H17" s="4">
        <v>12090</v>
      </c>
      <c r="I17" s="4">
        <v>4343</v>
      </c>
      <c r="J17" s="2">
        <v>809</v>
      </c>
    </row>
    <row r="18" spans="1:10" s="2" customFormat="1" x14ac:dyDescent="0.15">
      <c r="A18" s="6"/>
    </row>
    <row r="19" spans="1:10" x14ac:dyDescent="0.15">
      <c r="A19" s="2" t="s">
        <v>13</v>
      </c>
      <c r="B19" s="4">
        <v>19112</v>
      </c>
      <c r="C19" s="4">
        <v>21062</v>
      </c>
      <c r="D19" s="4">
        <v>25841</v>
      </c>
      <c r="E19" s="4">
        <v>29772</v>
      </c>
      <c r="F19" s="4">
        <v>34435</v>
      </c>
      <c r="G19" s="4">
        <v>38455</v>
      </c>
      <c r="H19" s="4">
        <v>49712</v>
      </c>
      <c r="I19" s="4">
        <v>50793</v>
      </c>
      <c r="J19" s="4">
        <v>73347</v>
      </c>
    </row>
    <row r="20" spans="1:10" x14ac:dyDescent="0.15">
      <c r="A20" s="5" t="s">
        <v>10</v>
      </c>
    </row>
    <row r="21" spans="1:10" x14ac:dyDescent="0.15">
      <c r="A21" s="5" t="s">
        <v>11</v>
      </c>
    </row>
    <row r="22" spans="1:10" x14ac:dyDescent="0.15">
      <c r="A22" s="2"/>
    </row>
    <row r="23" spans="1:10" x14ac:dyDescent="0.15">
      <c r="A23" s="2" t="s">
        <v>14</v>
      </c>
      <c r="B23" s="4">
        <v>76062</v>
      </c>
      <c r="C23" s="4">
        <v>88328</v>
      </c>
      <c r="D23" s="4">
        <v>127221</v>
      </c>
      <c r="E23" s="4">
        <v>114327</v>
      </c>
      <c r="F23" s="4">
        <v>148243</v>
      </c>
      <c r="G23" s="4">
        <v>137674</v>
      </c>
      <c r="H23" s="4">
        <v>191434</v>
      </c>
      <c r="I23" s="4">
        <v>200176</v>
      </c>
      <c r="J23" s="4">
        <v>262125</v>
      </c>
    </row>
    <row r="24" spans="1:10" s="5" customFormat="1" x14ac:dyDescent="0.15">
      <c r="A24" s="5" t="s">
        <v>28</v>
      </c>
      <c r="B24" s="5">
        <f>B23/B6</f>
        <v>0.79918885409880847</v>
      </c>
      <c r="C24" s="5">
        <f>C23/C6</f>
        <v>0.80745954840479017</v>
      </c>
      <c r="D24" s="5">
        <f>D23/D6</f>
        <v>0.83117298872352385</v>
      </c>
      <c r="E24" s="5">
        <f>E23/E6</f>
        <v>0.79339204297045784</v>
      </c>
      <c r="F24" s="5">
        <f>F23/F6</f>
        <v>0.81149892159975479</v>
      </c>
      <c r="G24" s="5">
        <f>G23/G6</f>
        <v>0.78166571092778592</v>
      </c>
      <c r="H24" s="5">
        <f>H23/H6</f>
        <v>0.79385102800792884</v>
      </c>
      <c r="I24" s="5">
        <f>I23/I6</f>
        <v>0.79761245412780069</v>
      </c>
      <c r="J24" s="5">
        <f>J23/J6</f>
        <v>0.78136178280154533</v>
      </c>
    </row>
    <row r="25" spans="1:10" x14ac:dyDescent="0.15">
      <c r="A25" s="2"/>
    </row>
    <row r="26" spans="1:10" x14ac:dyDescent="0.15">
      <c r="A26" s="2" t="s">
        <v>15</v>
      </c>
      <c r="B26" s="4">
        <f>B31+B33+B34+B36+B37</f>
        <v>97458</v>
      </c>
      <c r="C26" s="4">
        <f>C31+C33+C34+C36+C37</f>
        <v>120170</v>
      </c>
      <c r="D26" s="4">
        <f>D31+D33+D34+D36+D37</f>
        <v>135356</v>
      </c>
      <c r="E26" s="4">
        <f>E31+E33+E34+E36+E37</f>
        <v>128656</v>
      </c>
      <c r="F26" s="4">
        <f>F31+F33+F34+F36+F37</f>
        <v>134905</v>
      </c>
      <c r="G26" s="4">
        <f>G31+G33+G34+G36+G37</f>
        <v>167403</v>
      </c>
      <c r="H26" s="4">
        <f>H31+H33+H34+H36+H37</f>
        <v>227843</v>
      </c>
      <c r="I26" s="4">
        <f>I31+I33+I34+I36+I37</f>
        <v>300856</v>
      </c>
      <c r="J26" s="4">
        <f>J31+J33+J34+J36+J37</f>
        <v>436255</v>
      </c>
    </row>
    <row r="27" spans="1:10" x14ac:dyDescent="0.15">
      <c r="A27" s="5" t="s">
        <v>10</v>
      </c>
    </row>
    <row r="28" spans="1:10" x14ac:dyDescent="0.15">
      <c r="A28" s="5" t="s">
        <v>11</v>
      </c>
    </row>
    <row r="29" spans="1:10" s="5" customFormat="1" x14ac:dyDescent="0.15">
      <c r="A29" s="5" t="s">
        <v>29</v>
      </c>
      <c r="B29" s="5">
        <f>B26/B6</f>
        <v>1.0239981507554585</v>
      </c>
      <c r="C29" s="5">
        <f>C26/C6</f>
        <v>1.0985464850534783</v>
      </c>
      <c r="D29" s="5">
        <f>D26/D6</f>
        <v>0.88432138610497701</v>
      </c>
      <c r="E29" s="5">
        <f>E26/E6</f>
        <v>0.89283062339086328</v>
      </c>
      <c r="F29" s="5">
        <f>F26/F6</f>
        <v>0.73848520347277724</v>
      </c>
      <c r="G29" s="5">
        <f>G26/G6</f>
        <v>0.9504567674829244</v>
      </c>
      <c r="H29" s="5">
        <f>H26/H6</f>
        <v>0.94483424979058328</v>
      </c>
      <c r="I29" s="5">
        <f>I26/I6</f>
        <v>1.1987775382616976</v>
      </c>
      <c r="J29" s="5">
        <f>J26/J6</f>
        <v>1.3004214956836935</v>
      </c>
    </row>
    <row r="30" spans="1:10" s="2" customFormat="1" x14ac:dyDescent="0.15">
      <c r="A30" s="5"/>
    </row>
    <row r="31" spans="1:10" s="2" customFormat="1" x14ac:dyDescent="0.15">
      <c r="A31" s="5" t="s">
        <v>23</v>
      </c>
      <c r="B31" s="4">
        <v>36332</v>
      </c>
      <c r="C31" s="4">
        <v>45143</v>
      </c>
      <c r="D31" s="4">
        <v>51741</v>
      </c>
      <c r="E31" s="4">
        <v>54050</v>
      </c>
      <c r="F31" s="4">
        <v>55938</v>
      </c>
      <c r="G31" s="4">
        <v>64478</v>
      </c>
      <c r="H31" s="4">
        <v>90700</v>
      </c>
      <c r="I31" s="4">
        <v>107905</v>
      </c>
      <c r="J31" s="4">
        <v>121278</v>
      </c>
    </row>
    <row r="32" spans="1:10" s="5" customFormat="1" x14ac:dyDescent="0.15">
      <c r="A32" s="5" t="s">
        <v>30</v>
      </c>
      <c r="B32" s="5">
        <f>B31/B6</f>
        <v>0.38174291298043583</v>
      </c>
      <c r="C32" s="5">
        <f>C31/C6</f>
        <v>0.41267940396745589</v>
      </c>
      <c r="D32" s="5">
        <f>D31/D6</f>
        <v>0.33803948726659783</v>
      </c>
      <c r="E32" s="5">
        <f>E31/E6</f>
        <v>0.37508934829526924</v>
      </c>
      <c r="F32" s="5">
        <f>F31/F6</f>
        <v>0.30621092851903348</v>
      </c>
      <c r="G32" s="5">
        <f>G31/G6</f>
        <v>0.36608394983222525</v>
      </c>
      <c r="H32" s="5">
        <f>H31/H6</f>
        <v>0.37612069037014922</v>
      </c>
      <c r="I32" s="5">
        <f>I31/I6</f>
        <v>0.42995350023309653</v>
      </c>
      <c r="J32" s="5">
        <f>J31/J6</f>
        <v>0.36151452282157676</v>
      </c>
    </row>
    <row r="33" spans="1:10" s="2" customFormat="1" x14ac:dyDescent="0.15">
      <c r="A33" s="5" t="s">
        <v>24</v>
      </c>
      <c r="F33" s="4">
        <v>8493</v>
      </c>
      <c r="I33" s="4">
        <v>29572</v>
      </c>
      <c r="J33" s="4">
        <v>38919</v>
      </c>
    </row>
    <row r="34" spans="1:10" s="2" customFormat="1" x14ac:dyDescent="0.15">
      <c r="A34" s="5" t="s">
        <v>25</v>
      </c>
      <c r="B34" s="4">
        <v>47393</v>
      </c>
      <c r="C34" s="4">
        <v>63796</v>
      </c>
      <c r="D34" s="4">
        <v>70337</v>
      </c>
      <c r="E34" s="4">
        <v>62274</v>
      </c>
      <c r="F34" s="4">
        <v>50546</v>
      </c>
      <c r="G34" s="4">
        <v>81945</v>
      </c>
      <c r="H34" s="4">
        <v>108026</v>
      </c>
      <c r="I34" s="4">
        <v>104195</v>
      </c>
      <c r="J34" s="4">
        <v>130788</v>
      </c>
    </row>
    <row r="35" spans="1:10" s="5" customFormat="1" x14ac:dyDescent="0.15">
      <c r="A35" s="5" t="s">
        <v>30</v>
      </c>
      <c r="B35" s="5">
        <f>B34/B6</f>
        <v>0.49796162817576228</v>
      </c>
      <c r="C35" s="5">
        <f>C34/C6</f>
        <v>0.58319773288234755</v>
      </c>
      <c r="D35" s="5">
        <f>D34/D6</f>
        <v>0.45953273836745895</v>
      </c>
      <c r="E35" s="5">
        <f>E34/E6</f>
        <v>0.43216122249286948</v>
      </c>
      <c r="F35" s="5">
        <f>F34/F6</f>
        <v>0.27669451165438641</v>
      </c>
      <c r="G35" s="5">
        <f>G34/G6</f>
        <v>0.46525557971713916</v>
      </c>
      <c r="H35" s="5">
        <f>H34/H6</f>
        <v>0.44796928002123193</v>
      </c>
      <c r="I35" s="5">
        <f>I34/I6</f>
        <v>0.4151707979870024</v>
      </c>
      <c r="J35" s="5">
        <f>J34/J6</f>
        <v>0.38986264129346115</v>
      </c>
    </row>
    <row r="36" spans="1:10" s="2" customFormat="1" x14ac:dyDescent="0.15">
      <c r="A36" s="5" t="s">
        <v>26</v>
      </c>
      <c r="B36" s="4">
        <v>13733</v>
      </c>
      <c r="C36" s="4">
        <v>11231</v>
      </c>
      <c r="D36" s="4">
        <v>13278</v>
      </c>
      <c r="E36" s="4">
        <v>12332</v>
      </c>
      <c r="F36" s="4">
        <v>19928</v>
      </c>
      <c r="G36" s="4">
        <v>20980</v>
      </c>
      <c r="H36" s="4">
        <v>29117</v>
      </c>
      <c r="I36" s="4">
        <v>59184</v>
      </c>
      <c r="J36" s="4">
        <v>78324</v>
      </c>
    </row>
    <row r="37" spans="1:10" s="2" customFormat="1" x14ac:dyDescent="0.15">
      <c r="A37" s="5" t="s">
        <v>27</v>
      </c>
      <c r="J37" s="4">
        <v>66946</v>
      </c>
    </row>
    <row r="38" spans="1:10" s="2" customFormat="1" ht="18" customHeight="1" x14ac:dyDescent="0.15">
      <c r="A38" s="5"/>
    </row>
    <row r="39" spans="1:10" x14ac:dyDescent="0.15">
      <c r="A39" s="2" t="s">
        <v>16</v>
      </c>
      <c r="B39" s="4">
        <v>-21396</v>
      </c>
      <c r="C39" s="4">
        <v>-31842</v>
      </c>
      <c r="D39" s="4">
        <v>-8135</v>
      </c>
      <c r="E39" s="4">
        <v>-14329</v>
      </c>
      <c r="F39" s="4">
        <v>13338</v>
      </c>
      <c r="G39" s="4">
        <v>-29729</v>
      </c>
      <c r="H39" s="4">
        <v>-36409</v>
      </c>
      <c r="I39" s="4">
        <v>-100680</v>
      </c>
      <c r="J39" s="4">
        <v>-174130</v>
      </c>
    </row>
    <row r="40" spans="1:10" x14ac:dyDescent="0.15">
      <c r="A40" s="5" t="s">
        <v>17</v>
      </c>
    </row>
    <row r="41" spans="1:10" x14ac:dyDescent="0.15">
      <c r="A41" s="2"/>
    </row>
    <row r="42" spans="1:10" x14ac:dyDescent="0.15">
      <c r="A42" s="2" t="s">
        <v>18</v>
      </c>
      <c r="B42" s="4">
        <v>-25550</v>
      </c>
      <c r="C42" s="4">
        <v>-38547</v>
      </c>
      <c r="D42" s="4">
        <v>-8408</v>
      </c>
      <c r="E42" s="4">
        <v>-18608</v>
      </c>
      <c r="F42" s="4">
        <v>24282</v>
      </c>
      <c r="G42" s="4">
        <v>-41207</v>
      </c>
      <c r="H42" s="4">
        <v>-48809</v>
      </c>
      <c r="I42" s="4">
        <v>-121555</v>
      </c>
      <c r="J42" s="4">
        <v>-183579</v>
      </c>
    </row>
    <row r="43" spans="1:10" x14ac:dyDescent="0.15">
      <c r="A43" s="3" t="s">
        <v>19</v>
      </c>
    </row>
  </sheetData>
  <mergeCells count="1">
    <mergeCell ref="B1:H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2014-08-15T14:33:37Z</dcterms:created>
  <dcterms:modified xsi:type="dcterms:W3CDTF">2014-08-15T16:22:23Z</dcterms:modified>
</cp:coreProperties>
</file>