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635" windowHeight="6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1" i="2" l="1"/>
  <c r="K41" i="2"/>
  <c r="J41" i="2"/>
  <c r="I41" i="2"/>
  <c r="H41" i="2"/>
  <c r="G41" i="2"/>
  <c r="F41" i="2"/>
  <c r="L40" i="2"/>
  <c r="K40" i="2"/>
  <c r="J40" i="2"/>
  <c r="I40" i="2"/>
  <c r="H40" i="2"/>
  <c r="G40" i="2"/>
  <c r="F40" i="2"/>
  <c r="E40" i="2"/>
  <c r="D40" i="2"/>
  <c r="C40" i="2"/>
  <c r="G40" i="1"/>
  <c r="H40" i="1"/>
  <c r="I40" i="1"/>
  <c r="J40" i="1"/>
  <c r="K40" i="1"/>
  <c r="L40" i="1"/>
  <c r="D39" i="1"/>
  <c r="E39" i="1"/>
  <c r="F39" i="1"/>
  <c r="G39" i="1"/>
  <c r="H39" i="1"/>
  <c r="I39" i="1"/>
  <c r="J39" i="1"/>
  <c r="K39" i="1"/>
  <c r="L39" i="1"/>
  <c r="C39" i="1"/>
  <c r="G20" i="1"/>
  <c r="H20" i="1"/>
  <c r="I20" i="1"/>
  <c r="J20" i="1"/>
  <c r="K20" i="1"/>
  <c r="L20" i="1"/>
  <c r="F20" i="1"/>
  <c r="L9" i="1"/>
  <c r="L8" i="1"/>
  <c r="K12" i="1"/>
  <c r="L12" i="1"/>
  <c r="L46" i="1"/>
  <c r="L45" i="1"/>
  <c r="L44" i="1"/>
  <c r="L41" i="1"/>
  <c r="L36" i="1"/>
  <c r="L35" i="1"/>
  <c r="L34" i="1"/>
  <c r="L31" i="1"/>
  <c r="L28" i="1"/>
  <c r="L27" i="1"/>
  <c r="L26" i="1"/>
  <c r="L23" i="1"/>
  <c r="L22" i="1"/>
  <c r="L18" i="1"/>
  <c r="L17" i="1"/>
  <c r="L15" i="1"/>
  <c r="L14" i="1"/>
  <c r="G17" i="1" l="1"/>
  <c r="H17" i="1"/>
  <c r="I17" i="1"/>
  <c r="J17" i="1"/>
  <c r="K17" i="1"/>
  <c r="F17" i="1"/>
  <c r="G14" i="1"/>
  <c r="H14" i="1"/>
  <c r="I14" i="1"/>
  <c r="J14" i="1"/>
  <c r="K14" i="1"/>
  <c r="F14" i="1"/>
  <c r="G23" i="1"/>
  <c r="H23" i="1"/>
  <c r="I23" i="1"/>
  <c r="J23" i="1"/>
  <c r="K23" i="1"/>
  <c r="F23" i="1"/>
  <c r="D22" i="1"/>
  <c r="E22" i="1"/>
  <c r="F22" i="1"/>
  <c r="G22" i="1"/>
  <c r="H22" i="1"/>
  <c r="I22" i="1"/>
  <c r="J22" i="1"/>
  <c r="K22" i="1"/>
  <c r="C22" i="1"/>
  <c r="G35" i="1"/>
  <c r="H35" i="1"/>
  <c r="I35" i="1"/>
  <c r="J35" i="1"/>
  <c r="K35" i="1"/>
  <c r="F35" i="1"/>
  <c r="D34" i="1"/>
  <c r="E34" i="1"/>
  <c r="F34" i="1"/>
  <c r="G34" i="1"/>
  <c r="H34" i="1"/>
  <c r="I34" i="1"/>
  <c r="J34" i="1"/>
  <c r="K34" i="1"/>
  <c r="C34" i="1"/>
  <c r="G27" i="1"/>
  <c r="H27" i="1"/>
  <c r="I27" i="1"/>
  <c r="J27" i="1"/>
  <c r="K27" i="1"/>
  <c r="F27" i="1"/>
  <c r="D26" i="1"/>
  <c r="E26" i="1"/>
  <c r="F26" i="1"/>
  <c r="G26" i="1"/>
  <c r="H26" i="1"/>
  <c r="I26" i="1"/>
  <c r="J26" i="1"/>
  <c r="K26" i="1"/>
  <c r="C26" i="1"/>
  <c r="G45" i="1"/>
  <c r="H45" i="1"/>
  <c r="I45" i="1"/>
  <c r="J45" i="1"/>
  <c r="K45" i="1"/>
  <c r="F45" i="1"/>
  <c r="D44" i="1"/>
  <c r="E44" i="1"/>
  <c r="F44" i="1"/>
  <c r="G44" i="1"/>
  <c r="H44" i="1"/>
  <c r="I44" i="1"/>
  <c r="J44" i="1"/>
  <c r="K44" i="1"/>
  <c r="C44" i="1"/>
  <c r="C41" i="1"/>
  <c r="D41" i="1"/>
  <c r="E41" i="1"/>
  <c r="F41" i="1"/>
  <c r="G41" i="1"/>
  <c r="H41" i="1"/>
  <c r="I41" i="1"/>
  <c r="J41" i="1"/>
  <c r="K41" i="1"/>
  <c r="B41" i="1"/>
  <c r="C36" i="1"/>
  <c r="D36" i="1"/>
  <c r="E36" i="1"/>
  <c r="F36" i="1"/>
  <c r="G36" i="1"/>
  <c r="H36" i="1"/>
  <c r="I36" i="1"/>
  <c r="J36" i="1"/>
  <c r="K36" i="1"/>
  <c r="B36" i="1"/>
  <c r="C28" i="1"/>
  <c r="D28" i="1"/>
  <c r="E28" i="1"/>
  <c r="F28" i="1"/>
  <c r="G28" i="1"/>
  <c r="H28" i="1"/>
  <c r="I28" i="1"/>
  <c r="J28" i="1"/>
  <c r="K28" i="1"/>
  <c r="B28" i="1"/>
  <c r="C18" i="1"/>
  <c r="D18" i="1"/>
  <c r="E18" i="1"/>
  <c r="F18" i="1"/>
  <c r="G18" i="1"/>
  <c r="H18" i="1"/>
  <c r="I18" i="1"/>
  <c r="J18" i="1"/>
  <c r="K18" i="1"/>
  <c r="B18" i="1"/>
  <c r="C15" i="1"/>
  <c r="D15" i="1"/>
  <c r="E15" i="1"/>
  <c r="F15" i="1"/>
  <c r="G15" i="1"/>
  <c r="H15" i="1"/>
  <c r="I15" i="1"/>
  <c r="J15" i="1"/>
  <c r="K15" i="1"/>
  <c r="B15" i="1"/>
  <c r="G9" i="1"/>
  <c r="H9" i="1"/>
  <c r="I9" i="1"/>
  <c r="J9" i="1"/>
  <c r="K9" i="1"/>
  <c r="F9" i="1"/>
  <c r="D8" i="1"/>
  <c r="E8" i="1"/>
  <c r="F8" i="1"/>
  <c r="G8" i="1"/>
  <c r="H8" i="1"/>
  <c r="I8" i="1"/>
  <c r="J8" i="1"/>
  <c r="K8" i="1"/>
  <c r="C8" i="1"/>
  <c r="C46" i="1"/>
  <c r="D46" i="1"/>
  <c r="E46" i="1"/>
  <c r="F46" i="1"/>
  <c r="G46" i="1"/>
  <c r="H46" i="1"/>
  <c r="I46" i="1"/>
  <c r="J46" i="1"/>
  <c r="K46" i="1"/>
  <c r="B46" i="1"/>
  <c r="C31" i="1"/>
  <c r="D31" i="1"/>
  <c r="E31" i="1"/>
  <c r="F31" i="1"/>
  <c r="G31" i="1"/>
  <c r="H31" i="1"/>
  <c r="I31" i="1"/>
  <c r="J31" i="1"/>
  <c r="K31" i="1"/>
  <c r="B31" i="1"/>
</calcChain>
</file>

<file path=xl/sharedStrings.xml><?xml version="1.0" encoding="utf-8"?>
<sst xmlns="http://schemas.openxmlformats.org/spreadsheetml/2006/main" count="101" uniqueCount="32">
  <si>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</si>
  <si>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</si>
  <si>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</si>
  <si>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</si>
  <si>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</si>
  <si>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</si>
  <si>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</si>
  <si>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</si>
  <si>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</si>
  <si>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</si>
  <si>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收入</t>
  </si>
  <si>
    <t>环比增长</t>
  </si>
  <si>
    <t>同比增长</t>
  </si>
  <si>
    <t>成本</t>
  </si>
  <si>
    <t>毛利</t>
  </si>
  <si>
    <t>毛利率</t>
  </si>
  <si>
    <t>费用</t>
  </si>
  <si>
    <t>运营利润</t>
  </si>
  <si>
    <t>运营利润率</t>
  </si>
  <si>
    <t>净利润</t>
  </si>
  <si>
    <t>净利率</t>
  </si>
  <si>
    <t>互联网增值服务</t>
    <phoneticPr fontId="1" type="noConversion"/>
  </si>
  <si>
    <t>在线广告</t>
    <phoneticPr fontId="1" type="noConversion"/>
  </si>
  <si>
    <t>音乐娱乐</t>
    <phoneticPr fontId="1" type="noConversion"/>
  </si>
  <si>
    <t>游戏</t>
    <phoneticPr fontId="1" type="noConversion"/>
  </si>
  <si>
    <t>占比</t>
    <phoneticPr fontId="1" type="noConversion"/>
  </si>
  <si>
    <t>欢聚时代财务数据（单位：千元）</t>
    <phoneticPr fontId="1" type="noConversion"/>
  </si>
  <si>
    <t>其他（会员、比赛转播）</t>
    <phoneticPr fontId="1" type="noConversion"/>
  </si>
  <si>
    <t>环比增长</t>
    <phoneticPr fontId="1" type="noConversion"/>
  </si>
  <si>
    <t>同比增长</t>
    <phoneticPr fontId="1" type="noConversion"/>
  </si>
  <si>
    <t>2014Q2</t>
    <phoneticPr fontId="1" type="noConversion"/>
  </si>
  <si>
    <t>同比增长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</si>
</sst>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Sheet1!$B$6:$L$6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Sheet1!$B$7:$L$7</c:f>
              <c:numCache>
                <c:formatCode>#,##0</c:formatCode>
                <c:ptCount val="11"/>
                <c:pt idx="0">
                  <c:v>112934</c:v>
                </c:pt>
                <c:pt idx="1">
                  <c:v>136663</c:v>
                </c:pt>
                <c:pt idx="2">
                  <c:v>187787</c:v>
                </c:pt>
                <c:pt idx="3">
                  <c:v>228755</c:v>
                </c:pt>
                <c:pt idx="4">
                  <c:v>266826</c:v>
                </c:pt>
                <c:pt idx="5">
                  <c:v>314961</c:v>
                </c:pt>
                <c:pt idx="6">
                  <c:v>409044</c:v>
                </c:pt>
                <c:pt idx="7">
                  <c:v>487155</c:v>
                </c:pt>
                <c:pt idx="8">
                  <c:v>612308</c:v>
                </c:pt>
                <c:pt idx="9">
                  <c:v>666327</c:v>
                </c:pt>
                <c:pt idx="10">
                  <c:v>841038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28960"/>
        <c:axId val="120330880"/>
      </c:barChart>
      <c:lineChart>
        <c:grouping val="standard"/>
        <c:varyColors val="0"/>
        <c:ser>
          <c:idx val="1"/>
          <c:order val="1"/>
          <c:tx>
            <c:strRef>
              <c:f>Sheet1!$A$8</c:f>
              <c:strCache>
                <c:ptCount val="1"/>
                <c:pt idx="0">
                  <c:v>环比增长</c:v>
                </c:pt>
              </c:strCache>
            </c:strRef>
          </c:tx>
          <c:marker>
            <c:symbol val="none"/>
          </c:marker>
          <c:cat>
            <c:strRef>
              <c:f>Sheet1!$B$6:$L$6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Sheet1!$B$8:$L$8</c:f>
              <c:numCache>
                <c:formatCode>0%</c:formatCode>
                <c:ptCount val="11"/>
                <c:pt idx="0">
                  <c:v>0.28000000000000003</c:v>
                </c:pt>
                <c:pt idx="1">
                  <c:v>0.21011387181893859</c:v>
                </c:pt>
                <c:pt idx="2">
                  <c:v>0.37408808529009319</c:v>
                </c:pt>
                <c:pt idx="3">
                  <c:v>0.21816206659672921</c:v>
                </c:pt>
                <c:pt idx="4">
                  <c:v>0.16642696334506346</c:v>
                </c:pt>
                <c:pt idx="5">
                  <c:v>0.18039846191900333</c:v>
                </c:pt>
                <c:pt idx="6">
                  <c:v>0.29871317401202058</c:v>
                </c:pt>
                <c:pt idx="7">
                  <c:v>0.19095989673482561</c:v>
                </c:pt>
                <c:pt idx="8">
                  <c:v>0.25690591290246423</c:v>
                </c:pt>
                <c:pt idx="9">
                  <c:v>8.8221940591989734E-2</c:v>
                </c:pt>
                <c:pt idx="10">
                  <c:v>0.26220009094633712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同比增长</c:v>
                </c:pt>
              </c:strCache>
            </c:strRef>
          </c:tx>
          <c:cat>
            <c:strRef>
              <c:f>Sheet1!$B$6:$L$6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Sheet1!$B$9:$L$9</c:f>
              <c:numCache>
                <c:formatCode>0%</c:formatCode>
                <c:ptCount val="11"/>
                <c:pt idx="0">
                  <c:v>1.64</c:v>
                </c:pt>
                <c:pt idx="1">
                  <c:v>1.89</c:v>
                </c:pt>
                <c:pt idx="2">
                  <c:v>1.63</c:v>
                </c:pt>
                <c:pt idx="3">
                  <c:v>1.6</c:v>
                </c:pt>
                <c:pt idx="4">
                  <c:v>1.3626720031168649</c:v>
                </c:pt>
                <c:pt idx="5">
                  <c:v>1.3046545151211375</c:v>
                </c:pt>
                <c:pt idx="6">
                  <c:v>1.1782338500535179</c:v>
                </c:pt>
                <c:pt idx="7">
                  <c:v>1.1295927957858845</c:v>
                </c:pt>
                <c:pt idx="8">
                  <c:v>1.2947838666396829</c:v>
                </c:pt>
                <c:pt idx="9">
                  <c:v>1.1155857391867565</c:v>
                </c:pt>
                <c:pt idx="10">
                  <c:v>1.0561064335377122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62208"/>
        <c:axId val="175308160"/>
      </c:lineChart>
      <c:catAx>
        <c:axId val="1203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30880"/>
        <c:crosses val="autoZero"/>
        <c:auto val="1"/>
        <c:lblAlgn val="ctr"/>
        <c:lblOffset val="100"/>
        <c:noMultiLvlLbl val="0"/>
      </c:catAx>
      <c:valAx>
        <c:axId val="120330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0328960"/>
        <c:crosses val="autoZero"/>
        <c:crossBetween val="between"/>
      </c:valAx>
      <c:valAx>
        <c:axId val="1753081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81262208"/>
        <c:crosses val="max"/>
        <c:crossBetween val="between"/>
      </c:valAx>
      <c:catAx>
        <c:axId val="18126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3081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净利润</c:v>
                </c:pt>
              </c:strCache>
            </c:strRef>
          </c:tx>
          <c:invertIfNegative val="0"/>
          <c:cat>
            <c:strRef>
              <c:f>Sheet1!$B$42:$L$42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Sheet1!$B$43:$L$43</c:f>
              <c:numCache>
                <c:formatCode>#,##0</c:formatCode>
                <c:ptCount val="11"/>
                <c:pt idx="0">
                  <c:v>4025</c:v>
                </c:pt>
                <c:pt idx="1">
                  <c:v>3521</c:v>
                </c:pt>
                <c:pt idx="2">
                  <c:v>17295</c:v>
                </c:pt>
                <c:pt idx="3">
                  <c:v>35134</c:v>
                </c:pt>
                <c:pt idx="4">
                  <c:v>33227</c:v>
                </c:pt>
                <c:pt idx="5">
                  <c:v>63927</c:v>
                </c:pt>
                <c:pt idx="6">
                  <c:v>92820</c:v>
                </c:pt>
                <c:pt idx="7">
                  <c:v>128964</c:v>
                </c:pt>
                <c:pt idx="8">
                  <c:v>192016</c:v>
                </c:pt>
                <c:pt idx="9">
                  <c:v>183567</c:v>
                </c:pt>
                <c:pt idx="10">
                  <c:v>221871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12736"/>
        <c:axId val="118614272"/>
      </c:barChart>
      <c:lineChart>
        <c:grouping val="standard"/>
        <c:varyColors val="0"/>
        <c:ser>
          <c:idx val="3"/>
          <c:order val="1"/>
          <c:tx>
            <c:strRef>
              <c:f>Sheet1!$A$46</c:f>
              <c:strCache>
                <c:ptCount val="1"/>
                <c:pt idx="0">
                  <c:v>净利率</c:v>
                </c:pt>
              </c:strCache>
            </c:strRef>
          </c:tx>
          <c:marker>
            <c:symbol val="none"/>
          </c:marker>
          <c:cat>
            <c:strRef>
              <c:f>Sheet1!$B$42:$L$42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Sheet1!$B$46:$L$46</c:f>
              <c:numCache>
                <c:formatCode>0%</c:formatCode>
                <c:ptCount val="11"/>
                <c:pt idx="0">
                  <c:v>3.5640285476472987E-2</c:v>
                </c:pt>
                <c:pt idx="1">
                  <c:v>2.5764105866254949E-2</c:v>
                </c:pt>
                <c:pt idx="2">
                  <c:v>9.2099027089202132E-2</c:v>
                </c:pt>
                <c:pt idx="3">
                  <c:v>0.15358789971803896</c:v>
                </c:pt>
                <c:pt idx="4">
                  <c:v>0.12452684520998704</c:v>
                </c:pt>
                <c:pt idx="5">
                  <c:v>0.20296798651261586</c:v>
                </c:pt>
                <c:pt idx="6">
                  <c:v>0.22691935341919206</c:v>
                </c:pt>
                <c:pt idx="7">
                  <c:v>0.26472888505711734</c:v>
                </c:pt>
                <c:pt idx="8">
                  <c:v>0.31359381226441596</c:v>
                </c:pt>
                <c:pt idx="9">
                  <c:v>0.2754908625944919</c:v>
                </c:pt>
                <c:pt idx="10">
                  <c:v>0.26380615382420297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0160"/>
        <c:axId val="295475072"/>
      </c:lineChart>
      <c:catAx>
        <c:axId val="1186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14272"/>
        <c:crosses val="autoZero"/>
        <c:auto val="1"/>
        <c:lblAlgn val="ctr"/>
        <c:lblOffset val="100"/>
        <c:noMultiLvlLbl val="0"/>
      </c:catAx>
      <c:valAx>
        <c:axId val="118614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8612736"/>
        <c:crosses val="autoZero"/>
        <c:crossBetween val="between"/>
      </c:valAx>
      <c:valAx>
        <c:axId val="2954750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2940160"/>
        <c:crosses val="max"/>
        <c:crossBetween val="between"/>
      </c:valAx>
      <c:catAx>
        <c:axId val="13294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954750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Sheet2!$B$3:$L$3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Sheet2!$B$4:$L$4</c:f>
              <c:numCache>
                <c:formatCode>#,##0</c:formatCode>
                <c:ptCount val="11"/>
                <c:pt idx="0">
                  <c:v>112934</c:v>
                </c:pt>
                <c:pt idx="1">
                  <c:v>136663</c:v>
                </c:pt>
                <c:pt idx="2">
                  <c:v>187787</c:v>
                </c:pt>
                <c:pt idx="3">
                  <c:v>228755</c:v>
                </c:pt>
                <c:pt idx="4">
                  <c:v>266826</c:v>
                </c:pt>
                <c:pt idx="5">
                  <c:v>314961</c:v>
                </c:pt>
                <c:pt idx="6">
                  <c:v>409044</c:v>
                </c:pt>
                <c:pt idx="7">
                  <c:v>487155</c:v>
                </c:pt>
                <c:pt idx="8">
                  <c:v>612308</c:v>
                </c:pt>
                <c:pt idx="9">
                  <c:v>666327</c:v>
                </c:pt>
                <c:pt idx="10">
                  <c:v>841038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音乐娱乐</c:v>
                </c:pt>
              </c:strCache>
            </c:strRef>
          </c:tx>
          <c:invertIfNegative val="0"/>
          <c:cat>
            <c:strRef>
              <c:f>Sheet2!$B$3:$L$3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Sheet2!$B$5:$L$5</c:f>
              <c:numCache>
                <c:formatCode>#,##0</c:formatCode>
                <c:ptCount val="11"/>
                <c:pt idx="0">
                  <c:v>25415</c:v>
                </c:pt>
                <c:pt idx="1">
                  <c:v>33763</c:v>
                </c:pt>
                <c:pt idx="2">
                  <c:v>58958</c:v>
                </c:pt>
                <c:pt idx="3">
                  <c:v>87580</c:v>
                </c:pt>
                <c:pt idx="4">
                  <c:v>106145</c:v>
                </c:pt>
                <c:pt idx="5">
                  <c:v>116801</c:v>
                </c:pt>
                <c:pt idx="6">
                  <c:v>170588</c:v>
                </c:pt>
                <c:pt idx="7">
                  <c:v>228906</c:v>
                </c:pt>
                <c:pt idx="8">
                  <c:v>336590</c:v>
                </c:pt>
                <c:pt idx="9">
                  <c:v>383114</c:v>
                </c:pt>
                <c:pt idx="10">
                  <c:v>516376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游戏</c:v>
                </c:pt>
              </c:strCache>
            </c:strRef>
          </c:tx>
          <c:invertIfNegative val="0"/>
          <c:cat>
            <c:strRef>
              <c:f>Sheet2!$B$3:$L$3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Sheet2!$B$6:$L$6</c:f>
              <c:numCache>
                <c:formatCode>#,##0</c:formatCode>
                <c:ptCount val="11"/>
                <c:pt idx="0">
                  <c:v>52565</c:v>
                </c:pt>
                <c:pt idx="1">
                  <c:v>68806</c:v>
                </c:pt>
                <c:pt idx="2">
                  <c:v>81592</c:v>
                </c:pt>
                <c:pt idx="3">
                  <c:v>83841</c:v>
                </c:pt>
                <c:pt idx="4">
                  <c:v>98048</c:v>
                </c:pt>
                <c:pt idx="5">
                  <c:v>132310</c:v>
                </c:pt>
                <c:pt idx="6">
                  <c:v>152445</c:v>
                </c:pt>
                <c:pt idx="7">
                  <c:v>154529</c:v>
                </c:pt>
                <c:pt idx="8">
                  <c:v>162827</c:v>
                </c:pt>
                <c:pt idx="9">
                  <c:v>180320</c:v>
                </c:pt>
                <c:pt idx="10">
                  <c:v>166900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其他（会员、比赛转播）</c:v>
                </c:pt>
              </c:strCache>
            </c:strRef>
          </c:tx>
          <c:invertIfNegative val="0"/>
          <c:cat>
            <c:strRef>
              <c:f>Sheet2!$B$3:$L$3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Sheet2!$B$7:$L$7</c:f>
              <c:numCache>
                <c:formatCode>#,##0</c:formatCode>
                <c:ptCount val="11"/>
                <c:pt idx="0">
                  <c:v>8579</c:v>
                </c:pt>
                <c:pt idx="1">
                  <c:v>13427</c:v>
                </c:pt>
                <c:pt idx="2">
                  <c:v>17534</c:v>
                </c:pt>
                <c:pt idx="3">
                  <c:v>23864</c:v>
                </c:pt>
                <c:pt idx="4">
                  <c:v>28830</c:v>
                </c:pt>
                <c:pt idx="5">
                  <c:v>33669</c:v>
                </c:pt>
                <c:pt idx="6">
                  <c:v>43702</c:v>
                </c:pt>
                <c:pt idx="7">
                  <c:v>58383</c:v>
                </c:pt>
                <c:pt idx="8">
                  <c:v>69458</c:v>
                </c:pt>
                <c:pt idx="9">
                  <c:v>78674</c:v>
                </c:pt>
                <c:pt idx="10">
                  <c:v>117387</c:v>
                </c:pt>
              </c:numCache>
            </c:numRef>
          </c:val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在线广告</c:v>
                </c:pt>
              </c:strCache>
            </c:strRef>
          </c:tx>
          <c:invertIfNegative val="0"/>
          <c:cat>
            <c:strRef>
              <c:f>Sheet2!$B$3:$L$3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Sheet2!$B$8:$L$8</c:f>
              <c:numCache>
                <c:formatCode>#,##0</c:formatCode>
                <c:ptCount val="11"/>
                <c:pt idx="0">
                  <c:v>26375</c:v>
                </c:pt>
                <c:pt idx="1">
                  <c:v>20667</c:v>
                </c:pt>
                <c:pt idx="2">
                  <c:v>29703</c:v>
                </c:pt>
                <c:pt idx="3">
                  <c:v>33470</c:v>
                </c:pt>
                <c:pt idx="4">
                  <c:v>33803</c:v>
                </c:pt>
                <c:pt idx="5">
                  <c:v>32181</c:v>
                </c:pt>
                <c:pt idx="6">
                  <c:v>42309</c:v>
                </c:pt>
                <c:pt idx="7">
                  <c:v>45337</c:v>
                </c:pt>
                <c:pt idx="8">
                  <c:v>43433</c:v>
                </c:pt>
                <c:pt idx="9">
                  <c:v>24219</c:v>
                </c:pt>
                <c:pt idx="10">
                  <c:v>40375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326016"/>
        <c:axId val="120329344"/>
      </c:barChart>
      <c:catAx>
        <c:axId val="1203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29344"/>
        <c:crosses val="autoZero"/>
        <c:auto val="1"/>
        <c:lblAlgn val="ctr"/>
        <c:lblOffset val="100"/>
        <c:noMultiLvlLbl val="0"/>
      </c:catAx>
      <c:valAx>
        <c:axId val="120329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03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Sheet2!$A$28</c:f>
              <c:strCache>
                <c:ptCount val="1"/>
                <c:pt idx="0">
                  <c:v>音乐娱乐</c:v>
                </c:pt>
              </c:strCache>
            </c:strRef>
          </c:tx>
          <c:invertIfNegative val="0"/>
          <c:cat>
            <c:strRef>
              <c:f>Sheet2!$B$27:$L$27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Sheet2!$B$28:$L$28</c:f>
              <c:numCache>
                <c:formatCode>#,##0</c:formatCode>
                <c:ptCount val="11"/>
                <c:pt idx="0">
                  <c:v>25415</c:v>
                </c:pt>
                <c:pt idx="1">
                  <c:v>33763</c:v>
                </c:pt>
                <c:pt idx="2">
                  <c:v>58958</c:v>
                </c:pt>
                <c:pt idx="3">
                  <c:v>87580</c:v>
                </c:pt>
                <c:pt idx="4">
                  <c:v>106145</c:v>
                </c:pt>
                <c:pt idx="5">
                  <c:v>116801</c:v>
                </c:pt>
                <c:pt idx="6">
                  <c:v>170588</c:v>
                </c:pt>
                <c:pt idx="7">
                  <c:v>228906</c:v>
                </c:pt>
                <c:pt idx="8">
                  <c:v>336590</c:v>
                </c:pt>
                <c:pt idx="9">
                  <c:v>383114</c:v>
                </c:pt>
                <c:pt idx="10">
                  <c:v>516376</c:v>
                </c:pt>
              </c:numCache>
            </c:numRef>
          </c:val>
        </c:ser>
        <c:ser>
          <c:idx val="1"/>
          <c:order val="1"/>
          <c:tx>
            <c:strRef>
              <c:f>Sheet2!$A$29</c:f>
              <c:strCache>
                <c:ptCount val="1"/>
                <c:pt idx="0">
                  <c:v>游戏</c:v>
                </c:pt>
              </c:strCache>
            </c:strRef>
          </c:tx>
          <c:invertIfNegative val="0"/>
          <c:cat>
            <c:strRef>
              <c:f>Sheet2!$B$27:$L$27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Sheet2!$B$29:$L$29</c:f>
              <c:numCache>
                <c:formatCode>#,##0</c:formatCode>
                <c:ptCount val="11"/>
                <c:pt idx="0">
                  <c:v>52565</c:v>
                </c:pt>
                <c:pt idx="1">
                  <c:v>68806</c:v>
                </c:pt>
                <c:pt idx="2">
                  <c:v>81592</c:v>
                </c:pt>
                <c:pt idx="3">
                  <c:v>83841</c:v>
                </c:pt>
                <c:pt idx="4">
                  <c:v>98048</c:v>
                </c:pt>
                <c:pt idx="5">
                  <c:v>132310</c:v>
                </c:pt>
                <c:pt idx="6">
                  <c:v>152445</c:v>
                </c:pt>
                <c:pt idx="7">
                  <c:v>154529</c:v>
                </c:pt>
                <c:pt idx="8">
                  <c:v>162827</c:v>
                </c:pt>
                <c:pt idx="9">
                  <c:v>180320</c:v>
                </c:pt>
                <c:pt idx="10">
                  <c:v>166900</c:v>
                </c:pt>
              </c:numCache>
            </c:numRef>
          </c:val>
        </c:ser>
        <c:ser>
          <c:idx val="2"/>
          <c:order val="2"/>
          <c:tx>
            <c:strRef>
              <c:f>Sheet2!$A$30</c:f>
              <c:strCache>
                <c:ptCount val="1"/>
                <c:pt idx="0">
                  <c:v>其他（会员、比赛转播）</c:v>
                </c:pt>
              </c:strCache>
            </c:strRef>
          </c:tx>
          <c:invertIfNegative val="0"/>
          <c:cat>
            <c:strRef>
              <c:f>Sheet2!$B$27:$L$27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Sheet2!$B$30:$L$30</c:f>
              <c:numCache>
                <c:formatCode>#,##0</c:formatCode>
                <c:ptCount val="11"/>
                <c:pt idx="0">
                  <c:v>8579</c:v>
                </c:pt>
                <c:pt idx="1">
                  <c:v>13427</c:v>
                </c:pt>
                <c:pt idx="2">
                  <c:v>17534</c:v>
                </c:pt>
                <c:pt idx="3">
                  <c:v>23864</c:v>
                </c:pt>
                <c:pt idx="4">
                  <c:v>28830</c:v>
                </c:pt>
                <c:pt idx="5">
                  <c:v>33669</c:v>
                </c:pt>
                <c:pt idx="6">
                  <c:v>43702</c:v>
                </c:pt>
                <c:pt idx="7">
                  <c:v>58383</c:v>
                </c:pt>
                <c:pt idx="8">
                  <c:v>69458</c:v>
                </c:pt>
                <c:pt idx="9">
                  <c:v>78674</c:v>
                </c:pt>
                <c:pt idx="10">
                  <c:v>117387</c:v>
                </c:pt>
              </c:numCache>
            </c:numRef>
          </c:val>
        </c:ser>
        <c:ser>
          <c:idx val="3"/>
          <c:order val="3"/>
          <c:tx>
            <c:strRef>
              <c:f>Sheet2!$A$31</c:f>
              <c:strCache>
                <c:ptCount val="1"/>
                <c:pt idx="0">
                  <c:v>在线广告</c:v>
                </c:pt>
              </c:strCache>
            </c:strRef>
          </c:tx>
          <c:invertIfNegative val="0"/>
          <c:cat>
            <c:strRef>
              <c:f>Sheet2!$B$27:$L$27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Sheet2!$B$31:$L$31</c:f>
              <c:numCache>
                <c:formatCode>#,##0</c:formatCode>
                <c:ptCount val="11"/>
                <c:pt idx="0">
                  <c:v>26375</c:v>
                </c:pt>
                <c:pt idx="1">
                  <c:v>20667</c:v>
                </c:pt>
                <c:pt idx="2">
                  <c:v>29703</c:v>
                </c:pt>
                <c:pt idx="3">
                  <c:v>33470</c:v>
                </c:pt>
                <c:pt idx="4">
                  <c:v>33803</c:v>
                </c:pt>
                <c:pt idx="5">
                  <c:v>32181</c:v>
                </c:pt>
                <c:pt idx="6">
                  <c:v>42309</c:v>
                </c:pt>
                <c:pt idx="7">
                  <c:v>45337</c:v>
                </c:pt>
                <c:pt idx="8">
                  <c:v>43433</c:v>
                </c:pt>
                <c:pt idx="9">
                  <c:v>24219</c:v>
                </c:pt>
                <c:pt idx="10">
                  <c:v>40375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05600"/>
        <c:axId val="180507392"/>
      </c:barChart>
      <c:catAx>
        <c:axId val="1805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07392"/>
        <c:crosses val="autoZero"/>
        <c:auto val="1"/>
        <c:lblAlgn val="ctr"/>
        <c:lblOffset val="100"/>
        <c:noMultiLvlLbl val="0"/>
      </c:catAx>
      <c:valAx>
        <c:axId val="180507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05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571505</xdr:colOff>
      <xdr:row>0</xdr:row>
      <xdr:rowOff>119061</xdr:rowOff>
    </xdr:from>
    <xdr:to>
      <xdr:col>24</xdr:col>
      <xdr:colOff>447675</xdr:colOff>
      <xdr:row>30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685805</xdr:colOff>
      <xdr:row>42</xdr:row>
      <xdr:rowOff>33337</xdr:rowOff>
    </xdr:from>
    <xdr:to>
      <xdr:col>11</xdr:col>
      <xdr:colOff>190499</xdr:colOff>
      <xdr:row>64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61912</xdr:rowOff>
    </xdr:from>
    <xdr:to>
      <xdr:col>23</xdr:col>
      <xdr:colOff>171450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71437</xdr:rowOff>
    </xdr:from>
    <xdr:to>
      <xdr:col>26</xdr:col>
      <xdr:colOff>76200</xdr:colOff>
      <xdr:row>37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workbookViewId="0">
      <pane xSplit="1" topLeftCell="B1" activePane="topRight" state="frozen"/>
      <selection pane="topRight" activeCell="A17" sqref="A17:L17"/>
    </sheetView>
  </sheetViews>
  <sheetFormatPr defaultRowHeight="13.5" x14ac:dyDescent="0.15"/>
  <cols>
    <col min="1" max="1" width="21.125" customWidth="1"/>
    <col min="2" max="2" width="13" customWidth="1"/>
    <col min="3" max="3" width="10.75" customWidth="1"/>
    <col min="4" max="4" width="11.5" customWidth="1"/>
    <col min="5" max="5" width="13.75" customWidth="1"/>
    <col min="6" max="6" width="13" customWidth="1"/>
    <col min="7" max="7" width="13.75" customWidth="1"/>
    <col min="8" max="8" width="14.25" customWidth="1"/>
    <col min="9" max="10" width="12.5" customWidth="1"/>
    <col min="11" max="11" width="14.625" customWidth="1"/>
    <col min="12" max="12" width="16.875" customWidth="1"/>
  </cols>
  <sheetData>
    <row r="2" spans="1:12" x14ac:dyDescent="0.15">
      <c r="C2" s="7" t="s">
        <v>26</v>
      </c>
      <c r="D2" s="7"/>
      <c r="E2" s="7"/>
      <c r="F2" s="7"/>
      <c r="G2" s="7"/>
      <c r="H2" s="7"/>
    </row>
    <row r="3" spans="1:12" x14ac:dyDescent="0.15">
      <c r="C3" s="7"/>
      <c r="D3" s="7"/>
      <c r="E3" s="7"/>
      <c r="F3" s="7"/>
      <c r="G3" s="7"/>
      <c r="H3" s="7"/>
    </row>
    <row r="4" spans="1:12" x14ac:dyDescent="0.15">
      <c r="C4" s="7"/>
      <c r="D4" s="7"/>
      <c r="E4" s="7"/>
      <c r="F4" s="7"/>
      <c r="G4" s="7"/>
      <c r="H4" s="7"/>
    </row>
    <row r="6" spans="1:12" x14ac:dyDescent="0.1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4" t="s">
        <v>30</v>
      </c>
    </row>
    <row r="7" spans="1:12" x14ac:dyDescent="0.15">
      <c r="A7" s="2" t="s">
        <v>10</v>
      </c>
      <c r="B7" s="5">
        <v>112934</v>
      </c>
      <c r="C7" s="5">
        <v>136663</v>
      </c>
      <c r="D7" s="5">
        <v>187787</v>
      </c>
      <c r="E7" s="5">
        <v>228755</v>
      </c>
      <c r="F7" s="5">
        <v>266826</v>
      </c>
      <c r="G7" s="5">
        <v>314961</v>
      </c>
      <c r="H7" s="5">
        <v>409044</v>
      </c>
      <c r="I7" s="5">
        <v>487155</v>
      </c>
      <c r="J7" s="5">
        <v>612308</v>
      </c>
      <c r="K7" s="5">
        <v>666327</v>
      </c>
      <c r="L7" s="5">
        <v>841038</v>
      </c>
    </row>
    <row r="8" spans="1:12" x14ac:dyDescent="0.15">
      <c r="A8" s="2" t="s">
        <v>11</v>
      </c>
      <c r="B8" s="6">
        <v>0.28000000000000003</v>
      </c>
      <c r="C8" s="6">
        <f>C7/B7-1</f>
        <v>0.21011387181893859</v>
      </c>
      <c r="D8" s="6">
        <f t="shared" ref="D8:L8" si="0">D7/C7-1</f>
        <v>0.37408808529009319</v>
      </c>
      <c r="E8" s="6">
        <f t="shared" si="0"/>
        <v>0.21816206659672921</v>
      </c>
      <c r="F8" s="6">
        <f t="shared" si="0"/>
        <v>0.16642696334506346</v>
      </c>
      <c r="G8" s="6">
        <f t="shared" si="0"/>
        <v>0.18039846191900333</v>
      </c>
      <c r="H8" s="6">
        <f t="shared" si="0"/>
        <v>0.29871317401202058</v>
      </c>
      <c r="I8" s="6">
        <f t="shared" si="0"/>
        <v>0.19095989673482561</v>
      </c>
      <c r="J8" s="6">
        <f t="shared" si="0"/>
        <v>0.25690591290246423</v>
      </c>
      <c r="K8" s="6">
        <f t="shared" si="0"/>
        <v>8.8221940591989734E-2</v>
      </c>
      <c r="L8" s="6">
        <f t="shared" si="0"/>
        <v>0.26220009094633712</v>
      </c>
    </row>
    <row r="9" spans="1:12" x14ac:dyDescent="0.15">
      <c r="A9" s="2" t="s">
        <v>12</v>
      </c>
      <c r="B9" s="6">
        <v>1.64</v>
      </c>
      <c r="C9" s="6">
        <v>1.89</v>
      </c>
      <c r="D9" s="6">
        <v>1.63</v>
      </c>
      <c r="E9" s="6">
        <v>1.6</v>
      </c>
      <c r="F9" s="6">
        <f>F7/B7-1</f>
        <v>1.3626720031168649</v>
      </c>
      <c r="G9" s="6">
        <f t="shared" ref="G9:L9" si="1">G7/C7-1</f>
        <v>1.3046545151211375</v>
      </c>
      <c r="H9" s="6">
        <f t="shared" si="1"/>
        <v>1.1782338500535179</v>
      </c>
      <c r="I9" s="6">
        <f t="shared" si="1"/>
        <v>1.1295927957858845</v>
      </c>
      <c r="J9" s="6">
        <f t="shared" si="1"/>
        <v>1.2947838666396829</v>
      </c>
      <c r="K9" s="6">
        <f t="shared" si="1"/>
        <v>1.1155857391867565</v>
      </c>
      <c r="L9" s="6">
        <f t="shared" si="1"/>
        <v>1.0561064335377122</v>
      </c>
    </row>
    <row r="10" spans="1:12" x14ac:dyDescent="0.15">
      <c r="A10" s="2"/>
    </row>
    <row r="11" spans="1:12" s="4" customFormat="1" x14ac:dyDescent="0.15">
      <c r="A11" s="4" t="s">
        <v>21</v>
      </c>
      <c r="K11" s="5">
        <v>642108</v>
      </c>
      <c r="L11" s="5">
        <v>800663</v>
      </c>
    </row>
    <row r="12" spans="1:12" s="6" customFormat="1" x14ac:dyDescent="0.15">
      <c r="K12" s="6">
        <f>K11/K7</f>
        <v>0.96365298119391829</v>
      </c>
      <c r="L12" s="6">
        <f>L11/L7</f>
        <v>0.9519938457001943</v>
      </c>
    </row>
    <row r="13" spans="1:12" s="4" customFormat="1" x14ac:dyDescent="0.15">
      <c r="A13" s="4" t="s">
        <v>23</v>
      </c>
      <c r="B13" s="5">
        <v>25415</v>
      </c>
      <c r="C13" s="5">
        <v>33763</v>
      </c>
      <c r="D13" s="5">
        <v>58958</v>
      </c>
      <c r="E13" s="5">
        <v>87580</v>
      </c>
      <c r="F13" s="5">
        <v>106145</v>
      </c>
      <c r="G13" s="5">
        <v>116801</v>
      </c>
      <c r="H13" s="5">
        <v>170588</v>
      </c>
      <c r="I13" s="5">
        <v>228906</v>
      </c>
      <c r="J13" s="5">
        <v>336590</v>
      </c>
      <c r="K13" s="5">
        <v>383114</v>
      </c>
      <c r="L13" s="5">
        <v>516376</v>
      </c>
    </row>
    <row r="14" spans="1:12" s="4" customFormat="1" x14ac:dyDescent="0.15">
      <c r="A14" s="4" t="s">
        <v>29</v>
      </c>
      <c r="B14" s="6"/>
      <c r="C14" s="6"/>
      <c r="D14" s="6"/>
      <c r="E14" s="6"/>
      <c r="F14" s="6">
        <f>F13/B13-1</f>
        <v>3.1764705882352944</v>
      </c>
      <c r="G14" s="6">
        <f t="shared" ref="G14:L14" si="2">G13/C13-1</f>
        <v>2.4594378461629596</v>
      </c>
      <c r="H14" s="6">
        <f t="shared" si="2"/>
        <v>1.8933817293666677</v>
      </c>
      <c r="I14" s="6">
        <f t="shared" si="2"/>
        <v>1.6136789221283396</v>
      </c>
      <c r="J14" s="6">
        <f t="shared" si="2"/>
        <v>2.1710396156201424</v>
      </c>
      <c r="K14" s="6">
        <f t="shared" si="2"/>
        <v>2.2800575337539919</v>
      </c>
      <c r="L14" s="6">
        <f t="shared" si="2"/>
        <v>2.0270358993598614</v>
      </c>
    </row>
    <row r="15" spans="1:12" s="4" customFormat="1" x14ac:dyDescent="0.15">
      <c r="A15" s="4" t="s">
        <v>25</v>
      </c>
      <c r="B15" s="6">
        <f>B13/B7</f>
        <v>0.225042945437158</v>
      </c>
      <c r="C15" s="6">
        <f t="shared" ref="C15:L15" si="3">C13/C7</f>
        <v>0.2470529697138216</v>
      </c>
      <c r="D15" s="6">
        <f t="shared" si="3"/>
        <v>0.31396209535271347</v>
      </c>
      <c r="E15" s="6">
        <f t="shared" si="3"/>
        <v>0.38285501956241391</v>
      </c>
      <c r="F15" s="6">
        <f t="shared" si="3"/>
        <v>0.39780606087862502</v>
      </c>
      <c r="G15" s="6">
        <f t="shared" si="3"/>
        <v>0.3708427392597814</v>
      </c>
      <c r="H15" s="6">
        <f t="shared" si="3"/>
        <v>0.41704070955691808</v>
      </c>
      <c r="I15" s="6">
        <f t="shared" si="3"/>
        <v>0.46988330202912831</v>
      </c>
      <c r="J15" s="6">
        <f t="shared" si="3"/>
        <v>0.54970701019748236</v>
      </c>
      <c r="K15" s="6">
        <f t="shared" si="3"/>
        <v>0.574963944129534</v>
      </c>
      <c r="L15" s="6">
        <f t="shared" si="3"/>
        <v>0.61397463610443281</v>
      </c>
    </row>
    <row r="16" spans="1:12" s="4" customFormat="1" x14ac:dyDescent="0.15">
      <c r="A16" s="4" t="s">
        <v>24</v>
      </c>
      <c r="B16" s="5">
        <v>52565</v>
      </c>
      <c r="C16" s="5">
        <v>68806</v>
      </c>
      <c r="D16" s="5">
        <v>81592</v>
      </c>
      <c r="E16" s="5">
        <v>83841</v>
      </c>
      <c r="F16" s="5">
        <v>98048</v>
      </c>
      <c r="G16" s="5">
        <v>132310</v>
      </c>
      <c r="H16" s="5">
        <v>152445</v>
      </c>
      <c r="I16" s="5">
        <v>154529</v>
      </c>
      <c r="J16" s="5">
        <v>162827</v>
      </c>
      <c r="K16" s="5">
        <v>180320</v>
      </c>
      <c r="L16" s="5">
        <v>166900</v>
      </c>
    </row>
    <row r="17" spans="1:12" s="4" customFormat="1" x14ac:dyDescent="0.15">
      <c r="A17" s="4" t="s">
        <v>29</v>
      </c>
      <c r="B17" s="6"/>
      <c r="C17" s="6"/>
      <c r="D17" s="6"/>
      <c r="E17" s="6"/>
      <c r="F17" s="6">
        <f>F16/B16-1</f>
        <v>0.86527156853419585</v>
      </c>
      <c r="G17" s="6">
        <f t="shared" ref="G17:L17" si="4">G16/C16-1</f>
        <v>0.92294276661919028</v>
      </c>
      <c r="H17" s="6">
        <f t="shared" si="4"/>
        <v>0.86838170408863613</v>
      </c>
      <c r="I17" s="6">
        <f t="shared" si="4"/>
        <v>0.84311971469805935</v>
      </c>
      <c r="J17" s="6">
        <f t="shared" si="4"/>
        <v>0.66068660248041766</v>
      </c>
      <c r="K17" s="6">
        <f t="shared" si="4"/>
        <v>0.36285995011714922</v>
      </c>
      <c r="L17" s="6">
        <f t="shared" si="4"/>
        <v>9.4821083013545859E-2</v>
      </c>
    </row>
    <row r="18" spans="1:12" s="4" customFormat="1" x14ac:dyDescent="0.15">
      <c r="A18" s="4" t="s">
        <v>25</v>
      </c>
      <c r="B18" s="6">
        <f>B16/B7</f>
        <v>0.46544884622877081</v>
      </c>
      <c r="C18" s="6">
        <f t="shared" ref="C18:L18" si="5">C16/C7</f>
        <v>0.50347204437192217</v>
      </c>
      <c r="D18" s="6">
        <f t="shared" si="5"/>
        <v>0.4344922704979578</v>
      </c>
      <c r="E18" s="6">
        <f t="shared" si="5"/>
        <v>0.36651002163887131</v>
      </c>
      <c r="F18" s="6">
        <f t="shared" si="5"/>
        <v>0.36746044238567455</v>
      </c>
      <c r="G18" s="6">
        <f t="shared" si="5"/>
        <v>0.42008375640158624</v>
      </c>
      <c r="H18" s="6">
        <f t="shared" si="5"/>
        <v>0.37268606800246429</v>
      </c>
      <c r="I18" s="6">
        <f t="shared" si="5"/>
        <v>0.31720704909115166</v>
      </c>
      <c r="J18" s="6">
        <f t="shared" si="5"/>
        <v>0.26592335883248303</v>
      </c>
      <c r="K18" s="6">
        <f t="shared" si="5"/>
        <v>0.2706178798097631</v>
      </c>
      <c r="L18" s="6">
        <f t="shared" si="5"/>
        <v>0.198445254554491</v>
      </c>
    </row>
    <row r="19" spans="1:12" s="4" customFormat="1" x14ac:dyDescent="0.15">
      <c r="A19" s="4" t="s">
        <v>27</v>
      </c>
      <c r="B19" s="5">
        <v>8579</v>
      </c>
      <c r="C19" s="5">
        <v>13427</v>
      </c>
      <c r="D19" s="5">
        <v>17534</v>
      </c>
      <c r="E19" s="5">
        <v>23864</v>
      </c>
      <c r="F19" s="5">
        <v>28830</v>
      </c>
      <c r="G19" s="5">
        <v>33669</v>
      </c>
      <c r="H19" s="5">
        <v>43702</v>
      </c>
      <c r="I19" s="5">
        <v>58383</v>
      </c>
      <c r="J19" s="5">
        <v>69458</v>
      </c>
      <c r="K19" s="5">
        <v>78674</v>
      </c>
      <c r="L19" s="5">
        <v>117387</v>
      </c>
    </row>
    <row r="20" spans="1:12" s="6" customFormat="1" x14ac:dyDescent="0.15">
      <c r="A20" s="6" t="s">
        <v>31</v>
      </c>
      <c r="F20" s="6">
        <f>F19/B19-1</f>
        <v>2.3605315304814081</v>
      </c>
      <c r="G20" s="6">
        <f t="shared" ref="G20:L20" si="6">G19/C19-1</f>
        <v>1.5075593952483803</v>
      </c>
      <c r="H20" s="6">
        <f t="shared" si="6"/>
        <v>1.4924147370822403</v>
      </c>
      <c r="I20" s="6">
        <f t="shared" si="6"/>
        <v>1.4464884344619509</v>
      </c>
      <c r="J20" s="6">
        <f t="shared" si="6"/>
        <v>1.4092265001734305</v>
      </c>
      <c r="K20" s="6">
        <f t="shared" si="6"/>
        <v>1.3366895363687665</v>
      </c>
      <c r="L20" s="6">
        <f t="shared" si="6"/>
        <v>1.6860784403459794</v>
      </c>
    </row>
    <row r="21" spans="1:12" s="4" customFormat="1" x14ac:dyDescent="0.15">
      <c r="A21" s="4" t="s">
        <v>22</v>
      </c>
      <c r="B21" s="5">
        <v>26375</v>
      </c>
      <c r="C21" s="5">
        <v>20667</v>
      </c>
      <c r="D21" s="5">
        <v>29703</v>
      </c>
      <c r="E21" s="5">
        <v>33470</v>
      </c>
      <c r="F21" s="5">
        <v>33803</v>
      </c>
      <c r="G21" s="5">
        <v>32181</v>
      </c>
      <c r="H21" s="5">
        <v>42309</v>
      </c>
      <c r="I21" s="5">
        <v>45337</v>
      </c>
      <c r="J21" s="5">
        <v>43433</v>
      </c>
      <c r="K21" s="5">
        <v>24219</v>
      </c>
      <c r="L21" s="5">
        <v>40375</v>
      </c>
    </row>
    <row r="22" spans="1:12" s="4" customFormat="1" x14ac:dyDescent="0.15">
      <c r="A22" s="4" t="s">
        <v>28</v>
      </c>
      <c r="B22" s="6"/>
      <c r="C22" s="6">
        <f>C21/B21-1</f>
        <v>-0.21641706161137442</v>
      </c>
      <c r="D22" s="6">
        <f t="shared" ref="D22:L22" si="7">D21/C21-1</f>
        <v>0.43721875453621717</v>
      </c>
      <c r="E22" s="6">
        <f t="shared" si="7"/>
        <v>0.12682220651112686</v>
      </c>
      <c r="F22" s="6">
        <f t="shared" si="7"/>
        <v>9.9492082461907216E-3</v>
      </c>
      <c r="G22" s="6">
        <f t="shared" si="7"/>
        <v>-4.7983906753838457E-2</v>
      </c>
      <c r="H22" s="6">
        <f t="shared" si="7"/>
        <v>0.31471986575929889</v>
      </c>
      <c r="I22" s="6">
        <f t="shared" si="7"/>
        <v>7.1568696967548195E-2</v>
      </c>
      <c r="J22" s="6">
        <f t="shared" si="7"/>
        <v>-4.1996603215916362E-2</v>
      </c>
      <c r="K22" s="6">
        <f t="shared" si="7"/>
        <v>-0.44238252020353186</v>
      </c>
      <c r="L22" s="6">
        <f t="shared" si="7"/>
        <v>0.66707956563029036</v>
      </c>
    </row>
    <row r="23" spans="1:12" s="4" customFormat="1" x14ac:dyDescent="0.15">
      <c r="A23" s="4" t="s">
        <v>29</v>
      </c>
      <c r="B23" s="6"/>
      <c r="C23" s="6"/>
      <c r="D23" s="6"/>
      <c r="E23" s="6"/>
      <c r="F23" s="6">
        <f>F21/B21-1</f>
        <v>0.28163033175355445</v>
      </c>
      <c r="G23" s="6">
        <f t="shared" ref="G23:L23" si="8">G21/C21-1</f>
        <v>0.55712004645086366</v>
      </c>
      <c r="H23" s="6">
        <f t="shared" si="8"/>
        <v>0.42440157559842451</v>
      </c>
      <c r="I23" s="6">
        <f t="shared" si="8"/>
        <v>0.35455631909172403</v>
      </c>
      <c r="J23" s="6">
        <f t="shared" si="8"/>
        <v>0.28488595686773355</v>
      </c>
      <c r="K23" s="6">
        <f t="shared" si="8"/>
        <v>-0.24741306982380906</v>
      </c>
      <c r="L23" s="6">
        <f t="shared" si="8"/>
        <v>-4.5711314377555601E-2</v>
      </c>
    </row>
    <row r="24" spans="1:12" x14ac:dyDescent="0.15">
      <c r="A24" s="1"/>
    </row>
    <row r="25" spans="1:12" x14ac:dyDescent="0.15">
      <c r="A25" s="2" t="s">
        <v>13</v>
      </c>
      <c r="B25" s="5">
        <v>55996</v>
      </c>
      <c r="C25" s="5">
        <v>68954</v>
      </c>
      <c r="D25" s="5">
        <v>95184</v>
      </c>
      <c r="E25" s="5">
        <v>113056</v>
      </c>
      <c r="F25" s="5">
        <v>138939</v>
      </c>
      <c r="G25" s="5">
        <v>145693</v>
      </c>
      <c r="H25" s="5">
        <v>190942</v>
      </c>
      <c r="I25" s="5">
        <v>248553</v>
      </c>
      <c r="J25" s="5">
        <v>296811</v>
      </c>
      <c r="K25" s="5">
        <v>316984</v>
      </c>
      <c r="L25" s="5">
        <v>424753</v>
      </c>
    </row>
    <row r="26" spans="1:12" x14ac:dyDescent="0.15">
      <c r="A26" s="2" t="s">
        <v>11</v>
      </c>
      <c r="B26" s="6">
        <v>0.16</v>
      </c>
      <c r="C26" s="6">
        <f>C25/B25-1</f>
        <v>0.23140938638474173</v>
      </c>
      <c r="D26" s="6">
        <f t="shared" ref="D26:L26" si="9">D25/C25-1</f>
        <v>0.38039852655393447</v>
      </c>
      <c r="E26" s="6">
        <f t="shared" si="9"/>
        <v>0.18776264918473684</v>
      </c>
      <c r="F26" s="6">
        <f t="shared" si="9"/>
        <v>0.22893964053212557</v>
      </c>
      <c r="G26" s="6">
        <f t="shared" si="9"/>
        <v>4.8611261057010635E-2</v>
      </c>
      <c r="H26" s="6">
        <f t="shared" si="9"/>
        <v>0.31057772164757402</v>
      </c>
      <c r="I26" s="6">
        <f t="shared" si="9"/>
        <v>0.30171989399922494</v>
      </c>
      <c r="J26" s="6">
        <f t="shared" si="9"/>
        <v>0.19415577361769931</v>
      </c>
      <c r="K26" s="6">
        <f t="shared" si="9"/>
        <v>6.7965809892490459E-2</v>
      </c>
      <c r="L26" s="6">
        <f t="shared" si="9"/>
        <v>0.33998245968250762</v>
      </c>
    </row>
    <row r="27" spans="1:12" x14ac:dyDescent="0.15">
      <c r="A27" s="2" t="s">
        <v>12</v>
      </c>
      <c r="B27" s="6">
        <v>0.4</v>
      </c>
      <c r="C27" s="6">
        <v>0.85</v>
      </c>
      <c r="D27" s="6">
        <v>1.32</v>
      </c>
      <c r="E27" s="6">
        <v>1.34</v>
      </c>
      <c r="F27" s="6">
        <f>F25/B25-1</f>
        <v>1.481230802200157</v>
      </c>
      <c r="G27" s="6">
        <f t="shared" ref="G27:L27" si="10">G25/C25-1</f>
        <v>1.1129013545262061</v>
      </c>
      <c r="H27" s="6">
        <f t="shared" si="10"/>
        <v>1.0060304252815597</v>
      </c>
      <c r="I27" s="6">
        <f t="shared" si="10"/>
        <v>1.1984945513727712</v>
      </c>
      <c r="J27" s="6">
        <f t="shared" si="10"/>
        <v>1.1362684343488869</v>
      </c>
      <c r="K27" s="6">
        <f t="shared" si="10"/>
        <v>1.1756982147392119</v>
      </c>
      <c r="L27" s="6">
        <f t="shared" si="10"/>
        <v>1.2245132029621559</v>
      </c>
    </row>
    <row r="28" spans="1:12" x14ac:dyDescent="0.15">
      <c r="A28" s="2" t="s">
        <v>25</v>
      </c>
      <c r="B28" s="6">
        <f>B25/B7</f>
        <v>0.49582942249455436</v>
      </c>
      <c r="C28" s="6">
        <f t="shared" ref="C28:L28" si="11">C25/C7</f>
        <v>0.50455500025610445</v>
      </c>
      <c r="D28" s="6">
        <f t="shared" si="11"/>
        <v>0.50687214769925504</v>
      </c>
      <c r="E28" s="6">
        <f t="shared" si="11"/>
        <v>0.4942230770912111</v>
      </c>
      <c r="F28" s="6">
        <f t="shared" si="11"/>
        <v>0.52071012569989428</v>
      </c>
      <c r="G28" s="6">
        <f t="shared" si="11"/>
        <v>0.46257473147469053</v>
      </c>
      <c r="H28" s="6">
        <f t="shared" si="11"/>
        <v>0.46680063758422075</v>
      </c>
      <c r="I28" s="6">
        <f t="shared" si="11"/>
        <v>0.51021338177787356</v>
      </c>
      <c r="J28" s="6">
        <f t="shared" si="11"/>
        <v>0.48474133932596014</v>
      </c>
      <c r="K28" s="6">
        <f t="shared" si="11"/>
        <v>0.47571837851385279</v>
      </c>
      <c r="L28" s="6">
        <f t="shared" si="11"/>
        <v>0.50503425528929724</v>
      </c>
    </row>
    <row r="29" spans="1:12" s="4" customFormat="1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2" x14ac:dyDescent="0.15">
      <c r="A30" s="2" t="s">
        <v>14</v>
      </c>
      <c r="B30" s="5">
        <v>56938</v>
      </c>
      <c r="C30" s="5">
        <v>67709</v>
      </c>
      <c r="D30" s="5">
        <v>92603</v>
      </c>
      <c r="E30" s="5">
        <v>115699</v>
      </c>
      <c r="F30" s="5">
        <v>127887</v>
      </c>
      <c r="G30" s="5">
        <v>169268</v>
      </c>
      <c r="H30" s="5">
        <v>218102</v>
      </c>
      <c r="I30" s="5">
        <v>238602</v>
      </c>
      <c r="J30" s="5">
        <v>315497</v>
      </c>
      <c r="K30" s="5">
        <v>349343</v>
      </c>
      <c r="L30" s="5">
        <v>416285</v>
      </c>
    </row>
    <row r="31" spans="1:12" x14ac:dyDescent="0.15">
      <c r="A31" s="2" t="s">
        <v>15</v>
      </c>
      <c r="B31" s="6">
        <f>B30/B7</f>
        <v>0.50417057750544569</v>
      </c>
      <c r="C31" s="6">
        <f t="shared" ref="C31:L31" si="12">C30/C7</f>
        <v>0.49544499974389555</v>
      </c>
      <c r="D31" s="6">
        <f t="shared" si="12"/>
        <v>0.49312785230074502</v>
      </c>
      <c r="E31" s="6">
        <f t="shared" si="12"/>
        <v>0.50577692290878884</v>
      </c>
      <c r="F31" s="6">
        <f t="shared" si="12"/>
        <v>0.47928987430010567</v>
      </c>
      <c r="G31" s="6">
        <f t="shared" si="12"/>
        <v>0.53742526852530947</v>
      </c>
      <c r="H31" s="6">
        <f t="shared" si="12"/>
        <v>0.53319936241577925</v>
      </c>
      <c r="I31" s="6">
        <f t="shared" si="12"/>
        <v>0.48978661822212644</v>
      </c>
      <c r="J31" s="6">
        <f t="shared" si="12"/>
        <v>0.51525866067403991</v>
      </c>
      <c r="K31" s="6">
        <f t="shared" si="12"/>
        <v>0.52428162148614721</v>
      </c>
      <c r="L31" s="6">
        <f t="shared" si="12"/>
        <v>0.4949657447107027</v>
      </c>
    </row>
    <row r="32" spans="1:12" x14ac:dyDescent="0.15">
      <c r="A32" s="2"/>
    </row>
    <row r="33" spans="1:12" x14ac:dyDescent="0.15">
      <c r="A33" s="2" t="s">
        <v>16</v>
      </c>
      <c r="B33" s="5">
        <v>64920</v>
      </c>
      <c r="C33" s="5">
        <v>64095</v>
      </c>
      <c r="D33" s="5">
        <v>68746</v>
      </c>
      <c r="E33" s="5">
        <v>76801</v>
      </c>
      <c r="F33" s="5">
        <v>93824</v>
      </c>
      <c r="G33" s="5">
        <v>105286</v>
      </c>
      <c r="H33" s="5">
        <v>137368</v>
      </c>
      <c r="I33" s="5">
        <v>121313</v>
      </c>
      <c r="J33" s="5">
        <v>128547</v>
      </c>
      <c r="K33" s="5">
        <v>145225</v>
      </c>
      <c r="L33" s="5">
        <v>179493</v>
      </c>
    </row>
    <row r="34" spans="1:12" x14ac:dyDescent="0.15">
      <c r="A34" s="2" t="s">
        <v>11</v>
      </c>
      <c r="B34" s="6">
        <v>0.03</v>
      </c>
      <c r="C34" s="6">
        <f>C33/B33-1</f>
        <v>-1.2707948243992573E-2</v>
      </c>
      <c r="D34" s="6">
        <f t="shared" ref="D34:L34" si="13">D33/C33-1</f>
        <v>7.2564162571183477E-2</v>
      </c>
      <c r="E34" s="6">
        <f t="shared" si="13"/>
        <v>0.11717045355366129</v>
      </c>
      <c r="F34" s="6">
        <f t="shared" si="13"/>
        <v>0.22165075975573245</v>
      </c>
      <c r="G34" s="6">
        <f t="shared" si="13"/>
        <v>0.12216490450204631</v>
      </c>
      <c r="H34" s="6">
        <f t="shared" si="13"/>
        <v>0.30471287730562469</v>
      </c>
      <c r="I34" s="6">
        <f t="shared" si="13"/>
        <v>-0.11687583716731698</v>
      </c>
      <c r="J34" s="6">
        <f t="shared" si="13"/>
        <v>5.9630872206606123E-2</v>
      </c>
      <c r="K34" s="6">
        <f t="shared" si="13"/>
        <v>0.12974242883925724</v>
      </c>
      <c r="L34" s="6">
        <f t="shared" si="13"/>
        <v>0.2359648820795317</v>
      </c>
    </row>
    <row r="35" spans="1:12" x14ac:dyDescent="0.15">
      <c r="A35" s="2" t="s">
        <v>12</v>
      </c>
      <c r="B35" s="6">
        <v>-0.35</v>
      </c>
      <c r="C35" s="6">
        <v>0.21</v>
      </c>
      <c r="D35" s="6">
        <v>0.2</v>
      </c>
      <c r="E35" s="6">
        <v>0.21</v>
      </c>
      <c r="F35" s="6">
        <f>F33/B33-1</f>
        <v>0.44522489217498462</v>
      </c>
      <c r="G35" s="6">
        <f t="shared" ref="G35:L35" si="14">G33/C33-1</f>
        <v>0.64265543334113429</v>
      </c>
      <c r="H35" s="6">
        <f t="shared" si="14"/>
        <v>0.99819625869141482</v>
      </c>
      <c r="I35" s="6">
        <f t="shared" si="14"/>
        <v>0.57957578677360977</v>
      </c>
      <c r="J35" s="6">
        <f t="shared" si="14"/>
        <v>0.37008654502046379</v>
      </c>
      <c r="K35" s="6">
        <f t="shared" si="14"/>
        <v>0.37933818361415583</v>
      </c>
      <c r="L35" s="6">
        <f t="shared" si="14"/>
        <v>0.30665802807058418</v>
      </c>
    </row>
    <row r="36" spans="1:12" x14ac:dyDescent="0.15">
      <c r="A36" s="1" t="s">
        <v>25</v>
      </c>
      <c r="B36" s="6">
        <f>B33/B7</f>
        <v>0.57484902686524875</v>
      </c>
      <c r="C36" s="6">
        <f t="shared" ref="C36:L36" si="15">C33/C7</f>
        <v>0.46900038781528286</v>
      </c>
      <c r="D36" s="6">
        <f t="shared" si="15"/>
        <v>0.3660849792584151</v>
      </c>
      <c r="E36" s="6">
        <f t="shared" si="15"/>
        <v>0.33573473803851284</v>
      </c>
      <c r="F36" s="6">
        <f t="shared" si="15"/>
        <v>0.35162990113407239</v>
      </c>
      <c r="G36" s="6">
        <f t="shared" si="15"/>
        <v>0.33428265721787775</v>
      </c>
      <c r="H36" s="6">
        <f t="shared" si="15"/>
        <v>0.33582695260167611</v>
      </c>
      <c r="I36" s="6">
        <f t="shared" si="15"/>
        <v>0.24902341143989079</v>
      </c>
      <c r="J36" s="6">
        <f t="shared" si="15"/>
        <v>0.20993846234248123</v>
      </c>
      <c r="K36" s="6">
        <f t="shared" si="15"/>
        <v>0.21794854478356723</v>
      </c>
      <c r="L36" s="6">
        <f t="shared" si="15"/>
        <v>0.21341841866835981</v>
      </c>
    </row>
    <row r="37" spans="1:12" s="4" customFormat="1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2" x14ac:dyDescent="0.15">
      <c r="A38" s="2" t="s">
        <v>17</v>
      </c>
      <c r="B38" s="5">
        <v>-6000</v>
      </c>
      <c r="C38" s="5">
        <v>4256</v>
      </c>
      <c r="D38" s="5">
        <v>23886</v>
      </c>
      <c r="E38" s="5">
        <v>39531</v>
      </c>
      <c r="F38" s="5">
        <v>35224</v>
      </c>
      <c r="G38" s="5">
        <v>64488</v>
      </c>
      <c r="H38" s="5">
        <v>82569</v>
      </c>
      <c r="I38" s="5">
        <v>134055</v>
      </c>
      <c r="J38" s="5">
        <v>194921</v>
      </c>
      <c r="K38" s="5">
        <v>205001</v>
      </c>
      <c r="L38" s="5">
        <v>238628</v>
      </c>
    </row>
    <row r="39" spans="1:12" s="6" customFormat="1" x14ac:dyDescent="0.15">
      <c r="A39" s="6" t="s">
        <v>11</v>
      </c>
      <c r="C39" s="6">
        <f>C38/B38-1</f>
        <v>-1.7093333333333334</v>
      </c>
      <c r="D39" s="6">
        <f t="shared" ref="D39:L39" si="16">D38/C38-1</f>
        <v>4.6123120300751879</v>
      </c>
      <c r="E39" s="6">
        <f t="shared" si="16"/>
        <v>0.65498618437578493</v>
      </c>
      <c r="F39" s="6">
        <f t="shared" si="16"/>
        <v>-0.10895246768359013</v>
      </c>
      <c r="G39" s="6">
        <f t="shared" si="16"/>
        <v>0.83079718373836031</v>
      </c>
      <c r="H39" s="6">
        <f t="shared" si="16"/>
        <v>0.28037774469668775</v>
      </c>
      <c r="I39" s="6">
        <f t="shared" si="16"/>
        <v>0.62355121171383932</v>
      </c>
      <c r="J39" s="6">
        <f t="shared" si="16"/>
        <v>0.45403752191264779</v>
      </c>
      <c r="K39" s="6">
        <f t="shared" si="16"/>
        <v>5.1713258191780298E-2</v>
      </c>
      <c r="L39" s="6">
        <f t="shared" si="16"/>
        <v>0.16403334617879906</v>
      </c>
    </row>
    <row r="40" spans="1:12" s="6" customFormat="1" x14ac:dyDescent="0.15">
      <c r="A40" s="6" t="s">
        <v>12</v>
      </c>
      <c r="G40" s="6">
        <f t="shared" ref="G40:L40" si="17">G38/C38-1</f>
        <v>14.152255639097744</v>
      </c>
      <c r="H40" s="6">
        <f t="shared" si="17"/>
        <v>2.4567947751821149</v>
      </c>
      <c r="I40" s="6">
        <f t="shared" si="17"/>
        <v>2.3911360704257416</v>
      </c>
      <c r="J40" s="6">
        <f t="shared" si="17"/>
        <v>4.5337553940495114</v>
      </c>
      <c r="K40" s="6">
        <f t="shared" si="17"/>
        <v>2.1789015010544599</v>
      </c>
      <c r="L40" s="6">
        <f t="shared" si="17"/>
        <v>1.8900434787874385</v>
      </c>
    </row>
    <row r="41" spans="1:12" x14ac:dyDescent="0.15">
      <c r="A41" s="2" t="s">
        <v>18</v>
      </c>
      <c r="B41" s="6">
        <f>B38/B7</f>
        <v>-5.312837586554979E-2</v>
      </c>
      <c r="C41" s="6">
        <f t="shared" ref="C41:L41" si="18">C38/C7</f>
        <v>3.1142298939727652E-2</v>
      </c>
      <c r="D41" s="6">
        <f t="shared" si="18"/>
        <v>0.1271973033277064</v>
      </c>
      <c r="E41" s="6">
        <f t="shared" si="18"/>
        <v>0.17280933750081964</v>
      </c>
      <c r="F41" s="6">
        <f t="shared" si="18"/>
        <v>0.13201112335379611</v>
      </c>
      <c r="G41" s="6">
        <f t="shared" si="18"/>
        <v>0.20474915941973768</v>
      </c>
      <c r="H41" s="6">
        <f t="shared" si="18"/>
        <v>0.20185847977234722</v>
      </c>
      <c r="I41" s="6">
        <f t="shared" si="18"/>
        <v>0.27517935769929491</v>
      </c>
      <c r="J41" s="6">
        <f t="shared" si="18"/>
        <v>0.31833815661399167</v>
      </c>
      <c r="K41" s="6">
        <f t="shared" si="18"/>
        <v>0.30765825187933254</v>
      </c>
      <c r="L41" s="6">
        <f t="shared" si="18"/>
        <v>0.28373034274313408</v>
      </c>
    </row>
    <row r="42" spans="1:12" x14ac:dyDescent="0.15">
      <c r="A42" s="1"/>
      <c r="B42" s="4" t="s">
        <v>0</v>
      </c>
      <c r="C42" s="4" t="s">
        <v>1</v>
      </c>
      <c r="D42" s="4" t="s">
        <v>2</v>
      </c>
      <c r="E42" s="4" t="s">
        <v>3</v>
      </c>
      <c r="F42" s="4" t="s">
        <v>4</v>
      </c>
      <c r="G42" s="4" t="s">
        <v>5</v>
      </c>
      <c r="H42" s="4" t="s">
        <v>6</v>
      </c>
      <c r="I42" s="4" t="s">
        <v>7</v>
      </c>
      <c r="J42" s="4" t="s">
        <v>8</v>
      </c>
      <c r="K42" s="4" t="s">
        <v>9</v>
      </c>
      <c r="L42" s="4" t="s">
        <v>30</v>
      </c>
    </row>
    <row r="43" spans="1:12" x14ac:dyDescent="0.15">
      <c r="A43" s="2" t="s">
        <v>19</v>
      </c>
      <c r="B43" s="5">
        <v>4025</v>
      </c>
      <c r="C43" s="5">
        <v>3521</v>
      </c>
      <c r="D43" s="5">
        <v>17295</v>
      </c>
      <c r="E43" s="5">
        <v>35134</v>
      </c>
      <c r="F43" s="5">
        <v>33227</v>
      </c>
      <c r="G43" s="5">
        <v>63927</v>
      </c>
      <c r="H43" s="5">
        <v>92820</v>
      </c>
      <c r="I43" s="5">
        <v>128964</v>
      </c>
      <c r="J43" s="5">
        <v>192016</v>
      </c>
      <c r="K43" s="5">
        <v>183567</v>
      </c>
      <c r="L43" s="5">
        <v>221871</v>
      </c>
    </row>
    <row r="44" spans="1:12" x14ac:dyDescent="0.15">
      <c r="A44" s="2" t="s">
        <v>11</v>
      </c>
      <c r="B44" s="6">
        <v>-1.22</v>
      </c>
      <c r="C44" s="6">
        <f>C43/B43-1</f>
        <v>-0.12521739130434784</v>
      </c>
      <c r="D44" s="6">
        <f t="shared" ref="D44:L44" si="19">D43/C43-1</f>
        <v>3.911956830445896</v>
      </c>
      <c r="E44" s="6">
        <f t="shared" si="19"/>
        <v>1.0314541775079502</v>
      </c>
      <c r="F44" s="6">
        <f t="shared" si="19"/>
        <v>-5.4277907440086537E-2</v>
      </c>
      <c r="G44" s="6">
        <f t="shared" si="19"/>
        <v>0.92394739218105748</v>
      </c>
      <c r="H44" s="6">
        <f t="shared" si="19"/>
        <v>0.45196865174339473</v>
      </c>
      <c r="I44" s="6">
        <f t="shared" si="19"/>
        <v>0.38939883645765994</v>
      </c>
      <c r="J44" s="6">
        <f t="shared" si="19"/>
        <v>0.48891163425452056</v>
      </c>
      <c r="K44" s="6">
        <f t="shared" si="19"/>
        <v>-4.4001541538205124E-2</v>
      </c>
      <c r="L44" s="6">
        <f t="shared" si="19"/>
        <v>0.20866495611956393</v>
      </c>
    </row>
    <row r="45" spans="1:12" x14ac:dyDescent="0.15">
      <c r="A45" s="2" t="s">
        <v>12</v>
      </c>
      <c r="B45" s="6">
        <v>-1.04</v>
      </c>
      <c r="C45" s="6">
        <v>-1.08</v>
      </c>
      <c r="D45" s="6">
        <v>-1.67</v>
      </c>
      <c r="E45" s="6">
        <v>-2.89</v>
      </c>
      <c r="F45" s="6">
        <f>F43/B43-1</f>
        <v>7.2551552795031053</v>
      </c>
      <c r="G45" s="6">
        <f t="shared" ref="G45:L45" si="20">G43/C43-1</f>
        <v>17.155921613178073</v>
      </c>
      <c r="H45" s="6">
        <f t="shared" si="20"/>
        <v>4.3668690372940153</v>
      </c>
      <c r="I45" s="6">
        <f t="shared" si="20"/>
        <v>2.6706324358171574</v>
      </c>
      <c r="J45" s="6">
        <f t="shared" si="20"/>
        <v>4.7789147380142651</v>
      </c>
      <c r="K45" s="6">
        <f t="shared" si="20"/>
        <v>1.8715096907410014</v>
      </c>
      <c r="L45" s="6">
        <f t="shared" si="20"/>
        <v>1.3903361344537815</v>
      </c>
    </row>
    <row r="46" spans="1:12" x14ac:dyDescent="0.15">
      <c r="A46" s="2" t="s">
        <v>20</v>
      </c>
      <c r="B46" s="6">
        <f>B43/B7</f>
        <v>3.5640285476472987E-2</v>
      </c>
      <c r="C46" s="6">
        <f t="shared" ref="C46:L46" si="21">C43/C7</f>
        <v>2.5764105866254949E-2</v>
      </c>
      <c r="D46" s="6">
        <f t="shared" si="21"/>
        <v>9.2099027089202132E-2</v>
      </c>
      <c r="E46" s="6">
        <f t="shared" si="21"/>
        <v>0.15358789971803896</v>
      </c>
      <c r="F46" s="6">
        <f t="shared" si="21"/>
        <v>0.12452684520998704</v>
      </c>
      <c r="G46" s="6">
        <f t="shared" si="21"/>
        <v>0.20296798651261586</v>
      </c>
      <c r="H46" s="6">
        <f t="shared" si="21"/>
        <v>0.22691935341919206</v>
      </c>
      <c r="I46" s="6">
        <f t="shared" si="21"/>
        <v>0.26472888505711734</v>
      </c>
      <c r="J46" s="6">
        <f t="shared" si="21"/>
        <v>0.31359381226441596</v>
      </c>
      <c r="K46" s="6">
        <f t="shared" si="21"/>
        <v>0.2754908625944919</v>
      </c>
      <c r="L46" s="6">
        <f t="shared" si="21"/>
        <v>0.26380615382420297</v>
      </c>
    </row>
  </sheetData>
  <mergeCells count="1">
    <mergeCell ref="C2:H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opLeftCell="A27" workbookViewId="0">
      <selection activeCell="N60" sqref="N60"/>
    </sheetView>
  </sheetViews>
  <sheetFormatPr defaultRowHeight="13.5" x14ac:dyDescent="0.15"/>
  <sheetData>
    <row r="3" spans="1:12" x14ac:dyDescent="0.1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30</v>
      </c>
    </row>
    <row r="4" spans="1:12" x14ac:dyDescent="0.15">
      <c r="A4" s="4" t="s">
        <v>10</v>
      </c>
      <c r="B4" s="5">
        <v>112934</v>
      </c>
      <c r="C4" s="5">
        <v>136663</v>
      </c>
      <c r="D4" s="5">
        <v>187787</v>
      </c>
      <c r="E4" s="5">
        <v>228755</v>
      </c>
      <c r="F4" s="5">
        <v>266826</v>
      </c>
      <c r="G4" s="5">
        <v>314961</v>
      </c>
      <c r="H4" s="5">
        <v>409044</v>
      </c>
      <c r="I4" s="5">
        <v>487155</v>
      </c>
      <c r="J4" s="5">
        <v>612308</v>
      </c>
      <c r="K4" s="5">
        <v>666327</v>
      </c>
      <c r="L4" s="5">
        <v>841038</v>
      </c>
    </row>
    <row r="5" spans="1:12" x14ac:dyDescent="0.15">
      <c r="A5" s="4" t="s">
        <v>23</v>
      </c>
      <c r="B5" s="5">
        <v>25415</v>
      </c>
      <c r="C5" s="5">
        <v>33763</v>
      </c>
      <c r="D5" s="5">
        <v>58958</v>
      </c>
      <c r="E5" s="5">
        <v>87580</v>
      </c>
      <c r="F5" s="5">
        <v>106145</v>
      </c>
      <c r="G5" s="5">
        <v>116801</v>
      </c>
      <c r="H5" s="5">
        <v>170588</v>
      </c>
      <c r="I5" s="5">
        <v>228906</v>
      </c>
      <c r="J5" s="5">
        <v>336590</v>
      </c>
      <c r="K5" s="5">
        <v>383114</v>
      </c>
      <c r="L5" s="5">
        <v>516376</v>
      </c>
    </row>
    <row r="6" spans="1:12" x14ac:dyDescent="0.15">
      <c r="A6" s="4" t="s">
        <v>24</v>
      </c>
      <c r="B6" s="5">
        <v>52565</v>
      </c>
      <c r="C6" s="5">
        <v>68806</v>
      </c>
      <c r="D6" s="5">
        <v>81592</v>
      </c>
      <c r="E6" s="5">
        <v>83841</v>
      </c>
      <c r="F6" s="5">
        <v>98048</v>
      </c>
      <c r="G6" s="5">
        <v>132310</v>
      </c>
      <c r="H6" s="5">
        <v>152445</v>
      </c>
      <c r="I6" s="5">
        <v>154529</v>
      </c>
      <c r="J6" s="5">
        <v>162827</v>
      </c>
      <c r="K6" s="5">
        <v>180320</v>
      </c>
      <c r="L6" s="5">
        <v>166900</v>
      </c>
    </row>
    <row r="7" spans="1:12" x14ac:dyDescent="0.15">
      <c r="A7" s="4" t="s">
        <v>27</v>
      </c>
      <c r="B7" s="5">
        <v>8579</v>
      </c>
      <c r="C7" s="5">
        <v>13427</v>
      </c>
      <c r="D7" s="5">
        <v>17534</v>
      </c>
      <c r="E7" s="5">
        <v>23864</v>
      </c>
      <c r="F7" s="5">
        <v>28830</v>
      </c>
      <c r="G7" s="5">
        <v>33669</v>
      </c>
      <c r="H7" s="5">
        <v>43702</v>
      </c>
      <c r="I7" s="5">
        <v>58383</v>
      </c>
      <c r="J7" s="5">
        <v>69458</v>
      </c>
      <c r="K7" s="5">
        <v>78674</v>
      </c>
      <c r="L7" s="5">
        <v>117387</v>
      </c>
    </row>
    <row r="8" spans="1:12" x14ac:dyDescent="0.15">
      <c r="A8" s="4" t="s">
        <v>22</v>
      </c>
      <c r="B8" s="5">
        <v>26375</v>
      </c>
      <c r="C8" s="5">
        <v>20667</v>
      </c>
      <c r="D8" s="5">
        <v>29703</v>
      </c>
      <c r="E8" s="5">
        <v>33470</v>
      </c>
      <c r="F8" s="5">
        <v>33803</v>
      </c>
      <c r="G8" s="5">
        <v>32181</v>
      </c>
      <c r="H8" s="5">
        <v>42309</v>
      </c>
      <c r="I8" s="5">
        <v>45337</v>
      </c>
      <c r="J8" s="5">
        <v>43433</v>
      </c>
      <c r="K8" s="5">
        <v>24219</v>
      </c>
      <c r="L8" s="5">
        <v>40375</v>
      </c>
    </row>
    <row r="27" spans="1:12" x14ac:dyDescent="0.15">
      <c r="A27" s="4"/>
      <c r="B27" s="4" t="s">
        <v>0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5</v>
      </c>
      <c r="H27" s="4" t="s">
        <v>6</v>
      </c>
      <c r="I27" s="4" t="s">
        <v>7</v>
      </c>
      <c r="J27" s="4" t="s">
        <v>8</v>
      </c>
      <c r="K27" s="4" t="s">
        <v>9</v>
      </c>
      <c r="L27" s="4" t="s">
        <v>30</v>
      </c>
    </row>
    <row r="28" spans="1:12" x14ac:dyDescent="0.15">
      <c r="A28" s="4" t="s">
        <v>23</v>
      </c>
      <c r="B28" s="5">
        <v>25415</v>
      </c>
      <c r="C28" s="5">
        <v>33763</v>
      </c>
      <c r="D28" s="5">
        <v>58958</v>
      </c>
      <c r="E28" s="5">
        <v>87580</v>
      </c>
      <c r="F28" s="5">
        <v>106145</v>
      </c>
      <c r="G28" s="5">
        <v>116801</v>
      </c>
      <c r="H28" s="5">
        <v>170588</v>
      </c>
      <c r="I28" s="5">
        <v>228906</v>
      </c>
      <c r="J28" s="5">
        <v>336590</v>
      </c>
      <c r="K28" s="5">
        <v>383114</v>
      </c>
      <c r="L28" s="5">
        <v>516376</v>
      </c>
    </row>
    <row r="29" spans="1:12" x14ac:dyDescent="0.15">
      <c r="A29" s="4" t="s">
        <v>24</v>
      </c>
      <c r="B29" s="5">
        <v>52565</v>
      </c>
      <c r="C29" s="5">
        <v>68806</v>
      </c>
      <c r="D29" s="5">
        <v>81592</v>
      </c>
      <c r="E29" s="5">
        <v>83841</v>
      </c>
      <c r="F29" s="5">
        <v>98048</v>
      </c>
      <c r="G29" s="5">
        <v>132310</v>
      </c>
      <c r="H29" s="5">
        <v>152445</v>
      </c>
      <c r="I29" s="5">
        <v>154529</v>
      </c>
      <c r="J29" s="5">
        <v>162827</v>
      </c>
      <c r="K29" s="5">
        <v>180320</v>
      </c>
      <c r="L29" s="5">
        <v>166900</v>
      </c>
    </row>
    <row r="30" spans="1:12" x14ac:dyDescent="0.15">
      <c r="A30" s="4" t="s">
        <v>27</v>
      </c>
      <c r="B30" s="5">
        <v>8579</v>
      </c>
      <c r="C30" s="5">
        <v>13427</v>
      </c>
      <c r="D30" s="5">
        <v>17534</v>
      </c>
      <c r="E30" s="5">
        <v>23864</v>
      </c>
      <c r="F30" s="5">
        <v>28830</v>
      </c>
      <c r="G30" s="5">
        <v>33669</v>
      </c>
      <c r="H30" s="5">
        <v>43702</v>
      </c>
      <c r="I30" s="5">
        <v>58383</v>
      </c>
      <c r="J30" s="5">
        <v>69458</v>
      </c>
      <c r="K30" s="5">
        <v>78674</v>
      </c>
      <c r="L30" s="5">
        <v>117387</v>
      </c>
    </row>
    <row r="31" spans="1:12" x14ac:dyDescent="0.15">
      <c r="A31" s="4" t="s">
        <v>22</v>
      </c>
      <c r="B31" s="5">
        <v>26375</v>
      </c>
      <c r="C31" s="5">
        <v>20667</v>
      </c>
      <c r="D31" s="5">
        <v>29703</v>
      </c>
      <c r="E31" s="5">
        <v>33470</v>
      </c>
      <c r="F31" s="5">
        <v>33803</v>
      </c>
      <c r="G31" s="5">
        <v>32181</v>
      </c>
      <c r="H31" s="5">
        <v>42309</v>
      </c>
      <c r="I31" s="5">
        <v>45337</v>
      </c>
      <c r="J31" s="5">
        <v>43433</v>
      </c>
      <c r="K31" s="5">
        <v>24219</v>
      </c>
      <c r="L31" s="5">
        <v>40375</v>
      </c>
    </row>
    <row r="38" spans="1:12" x14ac:dyDescent="0.15">
      <c r="B38" s="4" t="s">
        <v>0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5</v>
      </c>
      <c r="H38" s="4" t="s">
        <v>6</v>
      </c>
      <c r="I38" s="4" t="s">
        <v>7</v>
      </c>
      <c r="J38" s="4" t="s">
        <v>8</v>
      </c>
      <c r="K38" s="4" t="s">
        <v>9</v>
      </c>
      <c r="L38" s="4" t="s">
        <v>30</v>
      </c>
    </row>
    <row r="39" spans="1:12" x14ac:dyDescent="0.15">
      <c r="A39" s="4" t="s">
        <v>19</v>
      </c>
      <c r="B39" s="5">
        <v>4025</v>
      </c>
      <c r="C39" s="5">
        <v>3521</v>
      </c>
      <c r="D39" s="5">
        <v>17295</v>
      </c>
      <c r="E39" s="5">
        <v>35134</v>
      </c>
      <c r="F39" s="5">
        <v>33227</v>
      </c>
      <c r="G39" s="5">
        <v>63927</v>
      </c>
      <c r="H39" s="5">
        <v>92820</v>
      </c>
      <c r="I39" s="5">
        <v>128964</v>
      </c>
      <c r="J39" s="5">
        <v>192016</v>
      </c>
      <c r="K39" s="5">
        <v>183567</v>
      </c>
      <c r="L39" s="5">
        <v>221871</v>
      </c>
    </row>
    <row r="40" spans="1:12" x14ac:dyDescent="0.15">
      <c r="A40" s="4" t="s">
        <v>11</v>
      </c>
      <c r="B40" s="6">
        <v>-1.22</v>
      </c>
      <c r="C40" s="6">
        <f>C39/B39-1</f>
        <v>-0.12521739130434784</v>
      </c>
      <c r="D40" s="6">
        <f t="shared" ref="D40:L40" si="0">D39/C39-1</f>
        <v>3.911956830445896</v>
      </c>
      <c r="E40" s="6">
        <f t="shared" si="0"/>
        <v>1.0314541775079502</v>
      </c>
      <c r="F40" s="6">
        <f t="shared" si="0"/>
        <v>-5.4277907440086537E-2</v>
      </c>
      <c r="G40" s="6">
        <f t="shared" si="0"/>
        <v>0.92394739218105748</v>
      </c>
      <c r="H40" s="6">
        <f t="shared" si="0"/>
        <v>0.45196865174339473</v>
      </c>
      <c r="I40" s="6">
        <f t="shared" si="0"/>
        <v>0.38939883645765994</v>
      </c>
      <c r="J40" s="6">
        <f t="shared" si="0"/>
        <v>0.48891163425452056</v>
      </c>
      <c r="K40" s="6">
        <f t="shared" si="0"/>
        <v>-4.4001541538205124E-2</v>
      </c>
      <c r="L40" s="6">
        <f t="shared" si="0"/>
        <v>0.20866495611956393</v>
      </c>
    </row>
    <row r="41" spans="1:12" x14ac:dyDescent="0.15">
      <c r="A41" s="4" t="s">
        <v>12</v>
      </c>
      <c r="B41" s="6">
        <v>-1.04</v>
      </c>
      <c r="C41" s="6">
        <v>-1.08</v>
      </c>
      <c r="D41" s="6">
        <v>-1.67</v>
      </c>
      <c r="E41" s="6">
        <v>-2.89</v>
      </c>
      <c r="F41" s="6">
        <f>F39/B39-1</f>
        <v>7.2551552795031053</v>
      </c>
      <c r="G41" s="6">
        <f t="shared" ref="G41:L41" si="1">G39/C39-1</f>
        <v>17.155921613178073</v>
      </c>
      <c r="H41" s="6">
        <f t="shared" si="1"/>
        <v>4.3668690372940153</v>
      </c>
      <c r="I41" s="6">
        <f t="shared" si="1"/>
        <v>2.6706324358171574</v>
      </c>
      <c r="J41" s="6">
        <f t="shared" si="1"/>
        <v>4.7789147380142651</v>
      </c>
      <c r="K41" s="6">
        <f t="shared" si="1"/>
        <v>1.8715096907410014</v>
      </c>
      <c r="L41" s="6">
        <f t="shared" si="1"/>
        <v>1.3903361344537815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2014-08-04T11:43:41Z</dcterms:created>
  <dcterms:modified xsi:type="dcterms:W3CDTF">2014-08-07T13:11:18Z</dcterms:modified>
</cp:coreProperties>
</file>