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635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1" i="1" l="1"/>
  <c r="F41" i="1"/>
  <c r="G41" i="1"/>
  <c r="H41" i="1"/>
  <c r="I41" i="1"/>
  <c r="J41" i="1"/>
  <c r="K41" i="1"/>
  <c r="L41" i="1"/>
  <c r="M41" i="1"/>
  <c r="N41" i="1"/>
  <c r="D41" i="1"/>
  <c r="E21" i="1"/>
  <c r="F21" i="1"/>
  <c r="G21" i="1"/>
  <c r="H21" i="1"/>
  <c r="I21" i="1"/>
  <c r="J21" i="1"/>
  <c r="K21" i="1"/>
  <c r="L21" i="1"/>
  <c r="M21" i="1"/>
  <c r="N21" i="1"/>
  <c r="D21" i="1"/>
  <c r="E20" i="1"/>
  <c r="F20" i="1"/>
  <c r="G20" i="1"/>
  <c r="H20" i="1"/>
  <c r="I20" i="1"/>
  <c r="J20" i="1"/>
  <c r="K20" i="1"/>
  <c r="L20" i="1"/>
  <c r="M20" i="1"/>
  <c r="N20" i="1"/>
  <c r="D20" i="1"/>
  <c r="I39" i="1"/>
  <c r="J39" i="1"/>
  <c r="K39" i="1"/>
  <c r="L39" i="1"/>
  <c r="M39" i="1"/>
  <c r="N39" i="1"/>
  <c r="H39" i="1"/>
  <c r="F38" i="1"/>
  <c r="G38" i="1"/>
  <c r="H38" i="1"/>
  <c r="I38" i="1"/>
  <c r="J38" i="1"/>
  <c r="K38" i="1"/>
  <c r="L38" i="1"/>
  <c r="M38" i="1"/>
  <c r="N38" i="1"/>
  <c r="E38" i="1"/>
  <c r="I33" i="1"/>
  <c r="J33" i="1"/>
  <c r="K33" i="1"/>
  <c r="L33" i="1"/>
  <c r="M33" i="1"/>
  <c r="N33" i="1"/>
  <c r="H33" i="1"/>
  <c r="F32" i="1"/>
  <c r="G32" i="1"/>
  <c r="H32" i="1"/>
  <c r="I32" i="1"/>
  <c r="J32" i="1"/>
  <c r="K32" i="1"/>
  <c r="L32" i="1"/>
  <c r="M32" i="1"/>
  <c r="N32" i="1"/>
  <c r="E32" i="1"/>
  <c r="I29" i="1"/>
  <c r="J29" i="1"/>
  <c r="K29" i="1"/>
  <c r="L29" i="1"/>
  <c r="M29" i="1"/>
  <c r="N29" i="1"/>
  <c r="H29" i="1"/>
  <c r="N28" i="1"/>
  <c r="F28" i="1"/>
  <c r="G28" i="1"/>
  <c r="H28" i="1"/>
  <c r="I28" i="1"/>
  <c r="J28" i="1"/>
  <c r="K28" i="1"/>
  <c r="L28" i="1"/>
  <c r="M28" i="1"/>
  <c r="E28" i="1"/>
  <c r="I25" i="1"/>
  <c r="J25" i="1"/>
  <c r="K25" i="1"/>
  <c r="L25" i="1"/>
  <c r="M25" i="1"/>
  <c r="N25" i="1"/>
  <c r="H25" i="1"/>
  <c r="F24" i="1"/>
  <c r="G24" i="1"/>
  <c r="H24" i="1"/>
  <c r="I24" i="1"/>
  <c r="J24" i="1"/>
  <c r="K24" i="1"/>
  <c r="L24" i="1"/>
  <c r="M24" i="1"/>
  <c r="N24" i="1"/>
  <c r="E24" i="1"/>
  <c r="I18" i="1"/>
  <c r="J18" i="1"/>
  <c r="K18" i="1"/>
  <c r="L18" i="1"/>
  <c r="M18" i="1"/>
  <c r="N18" i="1"/>
  <c r="H18" i="1"/>
  <c r="N17" i="1"/>
  <c r="F17" i="1"/>
  <c r="G17" i="1"/>
  <c r="H17" i="1"/>
  <c r="I17" i="1"/>
  <c r="J17" i="1"/>
  <c r="K17" i="1"/>
  <c r="L17" i="1"/>
  <c r="M17" i="1"/>
  <c r="E17" i="1"/>
  <c r="I11" i="1"/>
  <c r="J11" i="1"/>
  <c r="K11" i="1"/>
  <c r="L11" i="1"/>
  <c r="M11" i="1"/>
  <c r="N11" i="1"/>
  <c r="H11" i="1"/>
  <c r="F10" i="1"/>
  <c r="G10" i="1"/>
  <c r="H10" i="1"/>
  <c r="I10" i="1"/>
  <c r="J10" i="1"/>
  <c r="K10" i="1"/>
  <c r="L10" i="1"/>
  <c r="M10" i="1"/>
  <c r="N10" i="1"/>
  <c r="E10" i="1"/>
</calcChain>
</file>

<file path=xl/sharedStrings.xml><?xml version="1.0" encoding="utf-8"?>
<sst xmlns="http://schemas.openxmlformats.org/spreadsheetml/2006/main" count="34" uniqueCount="24">
  <si>
    <t>收入</t>
    <phoneticPr fontId="1" type="noConversion"/>
  </si>
  <si>
    <t>广告收入</t>
    <phoneticPr fontId="1" type="noConversion"/>
  </si>
  <si>
    <t>成本</t>
    <phoneticPr fontId="1" type="noConversion"/>
  </si>
  <si>
    <t>运营利润</t>
    <phoneticPr fontId="1" type="noConversion"/>
  </si>
  <si>
    <t>净利润</t>
    <phoneticPr fontId="1" type="noConversion"/>
  </si>
  <si>
    <t>归属于百度净利润</t>
    <phoneticPr fontId="1" type="noConversion"/>
  </si>
  <si>
    <t>2011Q4</t>
    <phoneticPr fontId="1" type="noConversion"/>
  </si>
  <si>
    <t>2012Q1</t>
    <phoneticPr fontId="1" type="noConversion"/>
  </si>
  <si>
    <t>2012Q2</t>
    <phoneticPr fontId="1" type="noConversion"/>
  </si>
  <si>
    <t>2012Q3</t>
    <phoneticPr fontId="1" type="noConversion"/>
  </si>
  <si>
    <t>2012Q4</t>
    <phoneticPr fontId="1" type="noConversion"/>
  </si>
  <si>
    <t>2013Q1</t>
    <phoneticPr fontId="1" type="noConversion"/>
  </si>
  <si>
    <t>2013Q2</t>
    <phoneticPr fontId="1" type="noConversion"/>
  </si>
  <si>
    <t>2013Q3</t>
    <phoneticPr fontId="1" type="noConversion"/>
  </si>
  <si>
    <t>2013Q4</t>
    <phoneticPr fontId="1" type="noConversion"/>
  </si>
  <si>
    <t>2014Q1</t>
    <phoneticPr fontId="1" type="noConversion"/>
  </si>
  <si>
    <t>2014Q2</t>
    <phoneticPr fontId="1" type="noConversion"/>
  </si>
  <si>
    <t>成本和费用</t>
    <phoneticPr fontId="1" type="noConversion"/>
  </si>
  <si>
    <t>环比增长</t>
    <phoneticPr fontId="1" type="noConversion"/>
  </si>
  <si>
    <t>同比增长</t>
    <phoneticPr fontId="1" type="noConversion"/>
  </si>
  <si>
    <t>毛利</t>
    <phoneticPr fontId="1" type="noConversion"/>
  </si>
  <si>
    <t>毛利率</t>
    <phoneticPr fontId="1" type="noConversion"/>
  </si>
  <si>
    <t>净利率</t>
    <phoneticPr fontId="1" type="noConversion"/>
  </si>
  <si>
    <t>百度财务数据 单位（千元）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</si>
</sst>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6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3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收入</c:v>
                </c:pt>
              </c:strCache>
            </c:strRef>
          </c:tx>
          <c:invertIfNegative val="0"/>
          <c:cat>
            <c:strRef>
              <c:f>Sheet1!$D$8:$N$8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Sheet1!$D$9:$N$9</c:f>
              <c:numCache>
                <c:formatCode>#,##0</c:formatCode>
                <c:ptCount val="11"/>
                <c:pt idx="0">
                  <c:v>4474093</c:v>
                </c:pt>
                <c:pt idx="1">
                  <c:v>4263727</c:v>
                </c:pt>
                <c:pt idx="2">
                  <c:v>5456232</c:v>
                </c:pt>
                <c:pt idx="3">
                  <c:v>6250720</c:v>
                </c:pt>
                <c:pt idx="4">
                  <c:v>6335346</c:v>
                </c:pt>
                <c:pt idx="5">
                  <c:v>5968538</c:v>
                </c:pt>
                <c:pt idx="6">
                  <c:v>7560815</c:v>
                </c:pt>
                <c:pt idx="7">
                  <c:v>8891658</c:v>
                </c:pt>
                <c:pt idx="8">
                  <c:v>9522913</c:v>
                </c:pt>
                <c:pt idx="9">
                  <c:v>9496552</c:v>
                </c:pt>
                <c:pt idx="10">
                  <c:v>11985782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093376"/>
        <c:axId val="125094912"/>
      </c:barChart>
      <c:lineChart>
        <c:grouping val="standard"/>
        <c:varyColors val="0"/>
        <c:ser>
          <c:idx val="1"/>
          <c:order val="1"/>
          <c:tx>
            <c:strRef>
              <c:f>Sheet1!$C$10</c:f>
              <c:strCache>
                <c:ptCount val="1"/>
                <c:pt idx="0">
                  <c:v>环比增长</c:v>
                </c:pt>
              </c:strCache>
            </c:strRef>
          </c:tx>
          <c:cat>
            <c:strRef>
              <c:f>Sheet1!$D$8:$N$8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Sheet1!$D$10:$N$10</c:f>
              <c:numCache>
                <c:formatCode>0%</c:formatCode>
                <c:ptCount val="11"/>
                <c:pt idx="0">
                  <c:v>7.0000000000000007E-2</c:v>
                </c:pt>
                <c:pt idx="1">
                  <c:v>-4.7018691833182746E-2</c:v>
                </c:pt>
                <c:pt idx="2">
                  <c:v>0.27968605869934926</c:v>
                </c:pt>
                <c:pt idx="3">
                  <c:v>0.14561111037800445</c:v>
                </c:pt>
                <c:pt idx="4">
                  <c:v>1.3538600353239394E-2</c:v>
                </c:pt>
                <c:pt idx="5">
                  <c:v>-5.7898653049099469E-2</c:v>
                </c:pt>
                <c:pt idx="6">
                  <c:v>0.26677839698767092</c:v>
                </c:pt>
                <c:pt idx="7">
                  <c:v>0.17601845832757457</c:v>
                </c:pt>
                <c:pt idx="8">
                  <c:v>7.099407107200939E-2</c:v>
                </c:pt>
                <c:pt idx="9">
                  <c:v>-2.7681655812670236E-3</c:v>
                </c:pt>
                <c:pt idx="10">
                  <c:v>0.2621193460531781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Sheet1!$C$11</c:f>
              <c:strCache>
                <c:ptCount val="1"/>
                <c:pt idx="0">
                  <c:v>同比增长</c:v>
                </c:pt>
              </c:strCache>
            </c:strRef>
          </c:tx>
          <c:cat>
            <c:strRef>
              <c:f>Sheet1!$D$8:$N$8</c:f>
              <c:strCache>
                <c:ptCount val="11"/>
                <c:pt idx="0">
                  <c:v>2011Q4</c:v>
                </c:pt>
                <c:pt idx="1">
                  <c:v>2012Q1</c:v>
                </c:pt>
                <c:pt idx="2">
                  <c:v>2012Q2</c:v>
                </c:pt>
                <c:pt idx="3">
                  <c:v>2012Q3</c:v>
                </c:pt>
                <c:pt idx="4">
                  <c:v>2012Q4</c:v>
                </c:pt>
                <c:pt idx="5">
                  <c:v>2013Q1</c:v>
                </c:pt>
                <c:pt idx="6">
                  <c:v>2013Q2</c:v>
                </c:pt>
                <c:pt idx="7">
                  <c:v>2013Q3</c:v>
                </c:pt>
                <c:pt idx="8">
                  <c:v>2013Q4</c:v>
                </c:pt>
                <c:pt idx="9">
                  <c:v>2014Q1</c:v>
                </c:pt>
                <c:pt idx="10">
                  <c:v>2014Q2</c:v>
                </c:pt>
              </c:strCache>
            </c:strRef>
          </c:cat>
          <c:val>
            <c:numRef>
              <c:f>Sheet1!$D$11:$N$11</c:f>
              <c:numCache>
                <c:formatCode>0%</c:formatCode>
                <c:ptCount val="11"/>
                <c:pt idx="0">
                  <c:v>0.83</c:v>
                </c:pt>
                <c:pt idx="1">
                  <c:v>0.75</c:v>
                </c:pt>
                <c:pt idx="2">
                  <c:v>0.6</c:v>
                </c:pt>
                <c:pt idx="3">
                  <c:v>0.5</c:v>
                </c:pt>
                <c:pt idx="4">
                  <c:v>0.41600677500445338</c:v>
                </c:pt>
                <c:pt idx="5">
                  <c:v>0.39984056202472629</c:v>
                </c:pt>
                <c:pt idx="6">
                  <c:v>0.38572095174838616</c:v>
                </c:pt>
                <c:pt idx="7">
                  <c:v>0.42250140783781709</c:v>
                </c:pt>
                <c:pt idx="8">
                  <c:v>0.50314015998494788</c:v>
                </c:pt>
                <c:pt idx="9">
                  <c:v>0.59110187452940743</c:v>
                </c:pt>
                <c:pt idx="10">
                  <c:v>0.58525000281054362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83168"/>
        <c:axId val="213495168"/>
      </c:lineChart>
      <c:catAx>
        <c:axId val="125093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5094912"/>
        <c:crosses val="autoZero"/>
        <c:auto val="1"/>
        <c:lblAlgn val="ctr"/>
        <c:lblOffset val="100"/>
        <c:noMultiLvlLbl val="0"/>
      </c:catAx>
      <c:valAx>
        <c:axId val="12509491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25093376"/>
        <c:crosses val="autoZero"/>
        <c:crossBetween val="between"/>
      </c:valAx>
      <c:valAx>
        <c:axId val="2134951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83383168"/>
        <c:crosses val="max"/>
        <c:crossBetween val="between"/>
      </c:valAx>
      <c:catAx>
        <c:axId val="183383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495168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5</xdr:row>
      <xdr:rowOff>128587</xdr:rowOff>
    </xdr:from>
    <xdr:to>
      <xdr:col>29</xdr:col>
      <xdr:colOff>57150</xdr:colOff>
      <xdr:row>38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N41"/>
  <sheetViews>
    <sheetView tabSelected="1" workbookViewId="0">
      <selection activeCell="K5" sqref="K5"/>
    </sheetView>
  </sheetViews>
  <sheetFormatPr defaultRowHeight="13.5" x14ac:dyDescent="0.15"/>
  <cols>
    <col min="3" max="3" width="19.625" customWidth="1"/>
    <col min="4" max="4" width="13.125" customWidth="1"/>
    <col min="5" max="5" width="13.75" customWidth="1"/>
    <col min="6" max="6" width="17.625" customWidth="1"/>
    <col min="7" max="8" width="11.5" customWidth="1"/>
    <col min="9" max="9" width="11.125" customWidth="1"/>
    <col min="10" max="10" width="14.875" customWidth="1"/>
    <col min="11" max="11" width="15.875" customWidth="1"/>
    <col min="12" max="12" width="11" customWidth="1"/>
    <col min="13" max="13" width="12.75" customWidth="1"/>
    <col min="14" max="14" width="18" customWidth="1"/>
  </cols>
  <sheetData>
    <row r="4" spans="3:14" x14ac:dyDescent="0.15">
      <c r="E4" s="4" t="s">
        <v>23</v>
      </c>
      <c r="F4" s="3"/>
      <c r="G4" s="3"/>
      <c r="H4" s="3"/>
      <c r="I4" s="3"/>
      <c r="J4" s="3"/>
    </row>
    <row r="5" spans="3:14" x14ac:dyDescent="0.15">
      <c r="E5" s="3"/>
      <c r="F5" s="3"/>
      <c r="G5" s="3"/>
      <c r="H5" s="3"/>
      <c r="I5" s="3"/>
      <c r="J5" s="3"/>
    </row>
    <row r="6" spans="3:14" x14ac:dyDescent="0.15">
      <c r="E6" s="3"/>
      <c r="F6" s="3"/>
      <c r="G6" s="3"/>
      <c r="H6" s="3"/>
      <c r="I6" s="3"/>
      <c r="J6" s="3"/>
    </row>
    <row r="8" spans="3:14" x14ac:dyDescent="0.15"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  <c r="M8" t="s">
        <v>15</v>
      </c>
      <c r="N8" t="s">
        <v>16</v>
      </c>
    </row>
    <row r="9" spans="3:14" x14ac:dyDescent="0.15">
      <c r="C9" t="s">
        <v>0</v>
      </c>
      <c r="D9" s="1">
        <v>4474093</v>
      </c>
      <c r="E9" s="1">
        <v>4263727</v>
      </c>
      <c r="F9" s="1">
        <v>5456232</v>
      </c>
      <c r="G9" s="1">
        <v>6250720</v>
      </c>
      <c r="H9" s="1">
        <v>6335346</v>
      </c>
      <c r="I9" s="1">
        <v>5968538</v>
      </c>
      <c r="J9" s="1">
        <v>7560815</v>
      </c>
      <c r="K9" s="1">
        <v>8891658</v>
      </c>
      <c r="L9" s="1">
        <v>9522913</v>
      </c>
      <c r="M9" s="1">
        <v>9496552</v>
      </c>
      <c r="N9" s="1">
        <v>11985782</v>
      </c>
    </row>
    <row r="10" spans="3:14" x14ac:dyDescent="0.15">
      <c r="C10" t="s">
        <v>18</v>
      </c>
      <c r="D10" s="2">
        <v>7.0000000000000007E-2</v>
      </c>
      <c r="E10" s="2">
        <f>E9/D9-1</f>
        <v>-4.7018691833182746E-2</v>
      </c>
      <c r="F10" s="2">
        <f t="shared" ref="F10:N10" si="0">F9/E9-1</f>
        <v>0.27968605869934926</v>
      </c>
      <c r="G10" s="2">
        <f t="shared" si="0"/>
        <v>0.14561111037800445</v>
      </c>
      <c r="H10" s="2">
        <f t="shared" si="0"/>
        <v>1.3538600353239394E-2</v>
      </c>
      <c r="I10" s="2">
        <f t="shared" si="0"/>
        <v>-5.7898653049099469E-2</v>
      </c>
      <c r="J10" s="2">
        <f t="shared" si="0"/>
        <v>0.26677839698767092</v>
      </c>
      <c r="K10" s="2">
        <f t="shared" si="0"/>
        <v>0.17601845832757457</v>
      </c>
      <c r="L10" s="2">
        <f t="shared" si="0"/>
        <v>7.099407107200939E-2</v>
      </c>
      <c r="M10" s="2">
        <f t="shared" si="0"/>
        <v>-2.7681655812670236E-3</v>
      </c>
      <c r="N10" s="2">
        <f t="shared" si="0"/>
        <v>0.2621193460531781</v>
      </c>
    </row>
    <row r="11" spans="3:14" x14ac:dyDescent="0.15">
      <c r="C11" t="s">
        <v>19</v>
      </c>
      <c r="D11" s="2">
        <v>0.83</v>
      </c>
      <c r="E11" s="2">
        <v>0.75</v>
      </c>
      <c r="F11" s="2">
        <v>0.6</v>
      </c>
      <c r="G11" s="2">
        <v>0.5</v>
      </c>
      <c r="H11" s="2">
        <f>H9/D9-1</f>
        <v>0.41600677500445338</v>
      </c>
      <c r="I11" s="2">
        <f t="shared" ref="I11:N11" si="1">I9/E9-1</f>
        <v>0.39984056202472629</v>
      </c>
      <c r="J11" s="2">
        <f t="shared" si="1"/>
        <v>0.38572095174838616</v>
      </c>
      <c r="K11" s="2">
        <f t="shared" si="1"/>
        <v>0.42250140783781709</v>
      </c>
      <c r="L11" s="2">
        <f t="shared" si="1"/>
        <v>0.50314015998494788</v>
      </c>
      <c r="M11" s="2">
        <f t="shared" si="1"/>
        <v>0.59110187452940743</v>
      </c>
      <c r="N11" s="2">
        <f t="shared" si="1"/>
        <v>0.58525000281054362</v>
      </c>
    </row>
    <row r="12" spans="3:14" x14ac:dyDescent="0.15">
      <c r="C12" t="s">
        <v>1</v>
      </c>
      <c r="D12" s="1">
        <v>4466664</v>
      </c>
      <c r="E12" s="1">
        <v>4260530</v>
      </c>
      <c r="F12" s="1">
        <v>5451555</v>
      </c>
      <c r="G12" s="1">
        <v>6246009</v>
      </c>
      <c r="H12" s="1">
        <v>6287549</v>
      </c>
      <c r="I12" s="1">
        <v>5952898</v>
      </c>
      <c r="J12" s="1">
        <v>7539133</v>
      </c>
      <c r="K12" s="1">
        <v>8847987</v>
      </c>
      <c r="L12" s="1">
        <v>9462202</v>
      </c>
      <c r="M12" s="1">
        <v>9378318</v>
      </c>
      <c r="N12" s="1">
        <v>11836858</v>
      </c>
    </row>
    <row r="13" spans="3:14" x14ac:dyDescent="0.15">
      <c r="N13" s="1"/>
    </row>
    <row r="16" spans="3:14" x14ac:dyDescent="0.15">
      <c r="C16" t="s">
        <v>2</v>
      </c>
      <c r="D16" s="1">
        <v>1240588</v>
      </c>
      <c r="E16" s="1">
        <v>1250550</v>
      </c>
      <c r="F16" s="1">
        <v>1508168</v>
      </c>
      <c r="G16" s="1">
        <v>1696512</v>
      </c>
      <c r="H16" s="1">
        <v>1993313</v>
      </c>
      <c r="I16" s="1">
        <v>2099264</v>
      </c>
      <c r="J16" s="1">
        <v>2637118</v>
      </c>
      <c r="K16" s="1">
        <v>3078969</v>
      </c>
      <c r="L16" s="1">
        <v>3656489</v>
      </c>
      <c r="M16" s="1">
        <v>3837340</v>
      </c>
      <c r="N16" s="1">
        <v>4541422</v>
      </c>
    </row>
    <row r="17" spans="3:14" x14ac:dyDescent="0.15">
      <c r="C17" t="s">
        <v>18</v>
      </c>
      <c r="D17" s="2"/>
      <c r="E17" s="2">
        <f>E16/D16-1</f>
        <v>8.0300631635965569E-3</v>
      </c>
      <c r="F17" s="2">
        <f t="shared" ref="F17:M17" si="2">F16/E16-1</f>
        <v>0.20600375834632767</v>
      </c>
      <c r="G17" s="2">
        <f t="shared" si="2"/>
        <v>0.12488263906938757</v>
      </c>
      <c r="H17" s="2">
        <f t="shared" si="2"/>
        <v>0.17494777519993954</v>
      </c>
      <c r="I17" s="2">
        <f t="shared" si="2"/>
        <v>5.3153217783659557E-2</v>
      </c>
      <c r="J17" s="2">
        <f t="shared" si="2"/>
        <v>0.25621074814792233</v>
      </c>
      <c r="K17" s="2">
        <f t="shared" si="2"/>
        <v>0.16755071255817899</v>
      </c>
      <c r="L17" s="2">
        <f t="shared" si="2"/>
        <v>0.18756928049616617</v>
      </c>
      <c r="M17" s="2">
        <f t="shared" si="2"/>
        <v>4.9460288271071073E-2</v>
      </c>
      <c r="N17" s="2">
        <f>N16/M16-1</f>
        <v>0.18348178686277472</v>
      </c>
    </row>
    <row r="18" spans="3:14" x14ac:dyDescent="0.15">
      <c r="C18" t="s">
        <v>19</v>
      </c>
      <c r="D18" s="2"/>
      <c r="E18" s="2"/>
      <c r="F18" s="2"/>
      <c r="G18" s="2"/>
      <c r="H18" s="2">
        <f>H16/D16-1</f>
        <v>0.60674857406326677</v>
      </c>
      <c r="I18" s="2">
        <f t="shared" ref="I18:N18" si="3">I16/E16-1</f>
        <v>0.67867258406301234</v>
      </c>
      <c r="J18" s="2">
        <f t="shared" si="3"/>
        <v>0.74855718991518194</v>
      </c>
      <c r="K18" s="2">
        <f t="shared" si="3"/>
        <v>0.81488194601629704</v>
      </c>
      <c r="L18" s="2">
        <f t="shared" si="3"/>
        <v>0.83437774198031112</v>
      </c>
      <c r="M18" s="2">
        <f t="shared" si="3"/>
        <v>0.82794541324959603</v>
      </c>
      <c r="N18" s="2">
        <f t="shared" si="3"/>
        <v>0.72211558223788241</v>
      </c>
    </row>
    <row r="19" spans="3:14" x14ac:dyDescent="0.1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3:14" x14ac:dyDescent="0.15">
      <c r="C20" t="s">
        <v>20</v>
      </c>
      <c r="D20" s="5">
        <f>D9-D16</f>
        <v>3233505</v>
      </c>
      <c r="E20" s="5">
        <f t="shared" ref="E20:N20" si="4">E9-E16</f>
        <v>3013177</v>
      </c>
      <c r="F20" s="5">
        <f t="shared" si="4"/>
        <v>3948064</v>
      </c>
      <c r="G20" s="5">
        <f t="shared" si="4"/>
        <v>4554208</v>
      </c>
      <c r="H20" s="5">
        <f t="shared" si="4"/>
        <v>4342033</v>
      </c>
      <c r="I20" s="5">
        <f t="shared" si="4"/>
        <v>3869274</v>
      </c>
      <c r="J20" s="5">
        <f t="shared" si="4"/>
        <v>4923697</v>
      </c>
      <c r="K20" s="5">
        <f t="shared" si="4"/>
        <v>5812689</v>
      </c>
      <c r="L20" s="5">
        <f t="shared" si="4"/>
        <v>5866424</v>
      </c>
      <c r="M20" s="5">
        <f t="shared" si="4"/>
        <v>5659212</v>
      </c>
      <c r="N20" s="5">
        <f t="shared" si="4"/>
        <v>7444360</v>
      </c>
    </row>
    <row r="21" spans="3:14" x14ac:dyDescent="0.15">
      <c r="C21" t="s">
        <v>21</v>
      </c>
      <c r="D21" s="2">
        <f>D20/D9</f>
        <v>0.72271743122013776</v>
      </c>
      <c r="E21" s="2">
        <f t="shared" ref="E21:N21" si="5">E20/E9</f>
        <v>0.70670026481526604</v>
      </c>
      <c r="F21" s="2">
        <f t="shared" si="5"/>
        <v>0.72358799992375689</v>
      </c>
      <c r="G21" s="2">
        <f t="shared" si="5"/>
        <v>0.72858934650728235</v>
      </c>
      <c r="H21" s="2">
        <f t="shared" si="5"/>
        <v>0.68536635568128401</v>
      </c>
      <c r="I21" s="2">
        <f t="shared" si="5"/>
        <v>0.64827835560400215</v>
      </c>
      <c r="J21" s="2">
        <f t="shared" si="5"/>
        <v>0.65121246849711312</v>
      </c>
      <c r="K21" s="2">
        <f t="shared" si="5"/>
        <v>0.65372386117414771</v>
      </c>
      <c r="L21" s="2">
        <f t="shared" si="5"/>
        <v>0.61603251022034955</v>
      </c>
      <c r="M21" s="2">
        <f t="shared" si="5"/>
        <v>0.59592281493325161</v>
      </c>
      <c r="N21" s="2">
        <f t="shared" si="5"/>
        <v>0.62109923240719711</v>
      </c>
    </row>
    <row r="22" spans="3:14" x14ac:dyDescent="0.1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3:14" x14ac:dyDescent="0.15">
      <c r="C23" t="s">
        <v>17</v>
      </c>
      <c r="D23" s="1">
        <v>2176816</v>
      </c>
      <c r="E23" s="1">
        <v>2172261</v>
      </c>
      <c r="F23" s="1">
        <v>2641343</v>
      </c>
      <c r="G23" s="1">
        <v>2953841</v>
      </c>
      <c r="H23" s="1">
        <v>3487261</v>
      </c>
      <c r="I23" s="1">
        <v>3758048</v>
      </c>
      <c r="J23" s="1">
        <v>4656950</v>
      </c>
      <c r="K23" s="1">
        <v>5553917</v>
      </c>
      <c r="L23" s="1">
        <v>6783290</v>
      </c>
      <c r="M23" s="1">
        <v>7122880</v>
      </c>
      <c r="N23" s="1">
        <v>8427512</v>
      </c>
    </row>
    <row r="24" spans="3:14" x14ac:dyDescent="0.15">
      <c r="C24" t="s">
        <v>18</v>
      </c>
      <c r="D24" s="2"/>
      <c r="E24" s="2">
        <f>E23/D23-1</f>
        <v>-2.0925057515196466E-3</v>
      </c>
      <c r="F24" s="2">
        <f t="shared" ref="F24:N24" si="6">F23/E23-1</f>
        <v>0.21594182282884056</v>
      </c>
      <c r="G24" s="2">
        <f t="shared" si="6"/>
        <v>0.11831026867771444</v>
      </c>
      <c r="H24" s="2">
        <f t="shared" si="6"/>
        <v>0.18058521091690438</v>
      </c>
      <c r="I24" s="2">
        <f t="shared" si="6"/>
        <v>7.7650339335082696E-2</v>
      </c>
      <c r="J24" s="2">
        <f t="shared" si="6"/>
        <v>0.23919385808802862</v>
      </c>
      <c r="K24" s="2">
        <f t="shared" si="6"/>
        <v>0.19260825218222233</v>
      </c>
      <c r="L24" s="2">
        <f t="shared" si="6"/>
        <v>0.22135242568443148</v>
      </c>
      <c r="M24" s="2">
        <f t="shared" si="6"/>
        <v>5.0062727673444662E-2</v>
      </c>
      <c r="N24" s="2">
        <f t="shared" si="6"/>
        <v>0.18316074396873172</v>
      </c>
    </row>
    <row r="25" spans="3:14" x14ac:dyDescent="0.15">
      <c r="C25" t="s">
        <v>19</v>
      </c>
      <c r="D25" s="2"/>
      <c r="E25" s="2"/>
      <c r="F25" s="2"/>
      <c r="G25" s="2"/>
      <c r="H25" s="2">
        <f>H23/D23-1</f>
        <v>0.60200081219542678</v>
      </c>
      <c r="I25" s="2">
        <f t="shared" ref="I25:N25" si="7">I23/E23-1</f>
        <v>0.73001678895860111</v>
      </c>
      <c r="J25" s="2">
        <f t="shared" si="7"/>
        <v>0.76309930213531518</v>
      </c>
      <c r="K25" s="2">
        <f t="shared" si="7"/>
        <v>0.88023559832773657</v>
      </c>
      <c r="L25" s="2">
        <f t="shared" si="7"/>
        <v>0.94516269358674321</v>
      </c>
      <c r="M25" s="2">
        <f t="shared" si="7"/>
        <v>0.89536695646250397</v>
      </c>
      <c r="N25" s="2">
        <f t="shared" si="7"/>
        <v>0.80966340630670297</v>
      </c>
    </row>
    <row r="27" spans="3:14" x14ac:dyDescent="0.15">
      <c r="C27" t="s">
        <v>3</v>
      </c>
      <c r="D27" s="1">
        <v>2297277</v>
      </c>
      <c r="E27" s="1">
        <v>2091466</v>
      </c>
      <c r="F27" s="1">
        <v>2814889</v>
      </c>
      <c r="G27" s="1">
        <v>3296879</v>
      </c>
      <c r="H27" s="1">
        <v>2848085</v>
      </c>
      <c r="I27" s="1">
        <v>2210490</v>
      </c>
      <c r="J27" s="1">
        <v>2903865</v>
      </c>
      <c r="K27" s="1">
        <v>3337741</v>
      </c>
      <c r="L27" s="1">
        <v>2739623</v>
      </c>
      <c r="M27" s="1">
        <v>2373672</v>
      </c>
      <c r="N27" s="1">
        <v>3558270</v>
      </c>
    </row>
    <row r="28" spans="3:14" x14ac:dyDescent="0.15">
      <c r="C28" t="s">
        <v>18</v>
      </c>
      <c r="D28" s="2"/>
      <c r="E28" s="2">
        <f>E27/D27-1</f>
        <v>-8.9589109193188299E-2</v>
      </c>
      <c r="F28" s="2">
        <f t="shared" ref="F28:M28" si="8">F27/E27-1</f>
        <v>0.34589278525206724</v>
      </c>
      <c r="G28" s="2">
        <f t="shared" si="8"/>
        <v>0.17122877669421421</v>
      </c>
      <c r="H28" s="2">
        <f t="shared" si="8"/>
        <v>-0.13612692488865985</v>
      </c>
      <c r="I28" s="2">
        <f t="shared" si="8"/>
        <v>-0.22386796742372506</v>
      </c>
      <c r="J28" s="2">
        <f t="shared" si="8"/>
        <v>0.31367479608593563</v>
      </c>
      <c r="K28" s="2">
        <f t="shared" si="8"/>
        <v>0.14941328195353432</v>
      </c>
      <c r="L28" s="2">
        <f t="shared" si="8"/>
        <v>-0.17919844589499301</v>
      </c>
      <c r="M28" s="2">
        <f t="shared" si="8"/>
        <v>-0.13357713816828087</v>
      </c>
      <c r="N28" s="2">
        <f>N27/M27-1</f>
        <v>0.49905715701242626</v>
      </c>
    </row>
    <row r="29" spans="3:14" x14ac:dyDescent="0.15">
      <c r="C29" t="s">
        <v>19</v>
      </c>
      <c r="D29" s="2"/>
      <c r="E29" s="2"/>
      <c r="F29" s="2"/>
      <c r="G29" s="2"/>
      <c r="H29" s="2">
        <f>H27/D27-1</f>
        <v>0.23976560075254305</v>
      </c>
      <c r="I29" s="2">
        <f t="shared" ref="I29:N29" si="9">I27/E27-1</f>
        <v>5.6909364053730815E-2</v>
      </c>
      <c r="J29" s="2">
        <f t="shared" si="9"/>
        <v>3.160906167170352E-2</v>
      </c>
      <c r="K29" s="2">
        <f t="shared" si="9"/>
        <v>1.2394146099993453E-2</v>
      </c>
      <c r="L29" s="2">
        <f t="shared" si="9"/>
        <v>-3.8082430826327118E-2</v>
      </c>
      <c r="M29" s="2">
        <f t="shared" si="9"/>
        <v>7.3821641355536594E-2</v>
      </c>
      <c r="N29" s="2">
        <f t="shared" si="9"/>
        <v>0.22535655066609506</v>
      </c>
    </row>
    <row r="31" spans="3:14" x14ac:dyDescent="0.15">
      <c r="C31" t="s">
        <v>4</v>
      </c>
      <c r="D31" s="1">
        <v>2041485</v>
      </c>
      <c r="E31" s="1">
        <v>1867818</v>
      </c>
      <c r="F31" s="1">
        <v>2748448</v>
      </c>
      <c r="G31" s="1">
        <v>2991493</v>
      </c>
      <c r="H31" s="1">
        <v>2783518</v>
      </c>
      <c r="I31" s="1">
        <v>2006924</v>
      </c>
      <c r="J31" s="1">
        <v>2638300</v>
      </c>
      <c r="K31" s="1">
        <v>3016469</v>
      </c>
      <c r="L31" s="1">
        <v>2694393</v>
      </c>
      <c r="M31" s="1">
        <v>2410312</v>
      </c>
      <c r="N31" s="1">
        <v>3331881</v>
      </c>
    </row>
    <row r="32" spans="3:14" x14ac:dyDescent="0.15">
      <c r="C32" t="s">
        <v>18</v>
      </c>
      <c r="D32" s="2"/>
      <c r="E32" s="2">
        <f>E31/D31-1</f>
        <v>-8.5068957156187786E-2</v>
      </c>
      <c r="F32" s="2">
        <f t="shared" ref="F32:N32" si="10">F31/E31-1</f>
        <v>0.47147527221602958</v>
      </c>
      <c r="G32" s="2">
        <f t="shared" si="10"/>
        <v>8.8429906623665344E-2</v>
      </c>
      <c r="H32" s="2">
        <f t="shared" si="10"/>
        <v>-6.952214161958592E-2</v>
      </c>
      <c r="I32" s="2">
        <f t="shared" si="10"/>
        <v>-0.27899729766432269</v>
      </c>
      <c r="J32" s="2">
        <f t="shared" si="10"/>
        <v>0.31459885875100402</v>
      </c>
      <c r="K32" s="2">
        <f t="shared" si="10"/>
        <v>0.14333813440473042</v>
      </c>
      <c r="L32" s="2">
        <f t="shared" si="10"/>
        <v>-0.10677252111657698</v>
      </c>
      <c r="M32" s="2">
        <f t="shared" si="10"/>
        <v>-0.10543413674248703</v>
      </c>
      <c r="N32" s="2">
        <f t="shared" si="10"/>
        <v>0.38234427742134636</v>
      </c>
    </row>
    <row r="33" spans="3:14" x14ac:dyDescent="0.15">
      <c r="C33" t="s">
        <v>19</v>
      </c>
      <c r="D33" s="2"/>
      <c r="E33" s="2"/>
      <c r="F33" s="2"/>
      <c r="G33" s="2"/>
      <c r="H33" s="2">
        <f>H31/D31-1</f>
        <v>0.36347707673580754</v>
      </c>
      <c r="I33" s="2">
        <f t="shared" ref="I33:N33" si="11">I31/E31-1</f>
        <v>7.4475136228476124E-2</v>
      </c>
      <c r="J33" s="2">
        <f t="shared" si="11"/>
        <v>-4.0076435864895399E-2</v>
      </c>
      <c r="K33" s="2">
        <f t="shared" si="11"/>
        <v>8.3490083379771374E-3</v>
      </c>
      <c r="L33" s="2">
        <f t="shared" si="11"/>
        <v>-3.20188337204933E-2</v>
      </c>
      <c r="M33" s="2">
        <f t="shared" si="11"/>
        <v>0.2009981444240041</v>
      </c>
      <c r="N33" s="2">
        <f t="shared" si="11"/>
        <v>0.26288936057309642</v>
      </c>
    </row>
    <row r="37" spans="3:14" x14ac:dyDescent="0.15">
      <c r="C37" t="s">
        <v>5</v>
      </c>
      <c r="D37" s="1">
        <v>2053670</v>
      </c>
      <c r="E37" s="1">
        <v>1882975</v>
      </c>
      <c r="F37" s="1">
        <v>2769870</v>
      </c>
      <c r="G37" s="1">
        <v>3007701</v>
      </c>
      <c r="H37" s="1">
        <v>2795482</v>
      </c>
      <c r="I37" s="1">
        <v>2042832</v>
      </c>
      <c r="J37" s="1">
        <v>2643889</v>
      </c>
      <c r="K37" s="1">
        <v>3047981</v>
      </c>
      <c r="L37" s="1">
        <v>2784263</v>
      </c>
      <c r="M37" s="1">
        <v>2535192</v>
      </c>
      <c r="N37" s="1">
        <v>3546696</v>
      </c>
    </row>
    <row r="38" spans="3:14" x14ac:dyDescent="0.15">
      <c r="C38" t="s">
        <v>18</v>
      </c>
      <c r="D38" s="2"/>
      <c r="E38" s="2">
        <f>E37/D37-1</f>
        <v>-8.3117053859675605E-2</v>
      </c>
      <c r="F38" s="2">
        <f t="shared" ref="F38:N38" si="12">F37/E37-1</f>
        <v>0.47100731555118891</v>
      </c>
      <c r="G38" s="2">
        <f t="shared" si="12"/>
        <v>8.5863596486477789E-2</v>
      </c>
      <c r="H38" s="2">
        <f t="shared" si="12"/>
        <v>-7.0558542887075526E-2</v>
      </c>
      <c r="I38" s="2">
        <f t="shared" si="12"/>
        <v>-0.26923800618283356</v>
      </c>
      <c r="J38" s="2">
        <f t="shared" si="12"/>
        <v>0.29422732755312242</v>
      </c>
      <c r="K38" s="2">
        <f t="shared" si="12"/>
        <v>0.15284000198192893</v>
      </c>
      <c r="L38" s="2">
        <f t="shared" si="12"/>
        <v>-8.6522192887685367E-2</v>
      </c>
      <c r="M38" s="2">
        <f t="shared" si="12"/>
        <v>-8.9456707214799702E-2</v>
      </c>
      <c r="N38" s="2">
        <f t="shared" si="12"/>
        <v>0.39898516562059205</v>
      </c>
    </row>
    <row r="39" spans="3:14" x14ac:dyDescent="0.15">
      <c r="C39" t="s">
        <v>19</v>
      </c>
      <c r="D39" s="2"/>
      <c r="E39" s="2"/>
      <c r="F39" s="2"/>
      <c r="G39" s="2"/>
      <c r="H39" s="2">
        <f>H37/D37-1</f>
        <v>0.3612128530873997</v>
      </c>
      <c r="I39" s="2">
        <f t="shared" ref="I39:N39" si="13">I37/E37-1</f>
        <v>8.4895975783003008E-2</v>
      </c>
      <c r="J39" s="2">
        <f t="shared" si="13"/>
        <v>-4.5482639979493644E-2</v>
      </c>
      <c r="K39" s="2">
        <f t="shared" si="13"/>
        <v>1.3392288661672191E-2</v>
      </c>
      <c r="L39" s="2">
        <f t="shared" si="13"/>
        <v>-4.0132613982132304E-3</v>
      </c>
      <c r="M39" s="2">
        <f t="shared" si="13"/>
        <v>0.24101835099508917</v>
      </c>
      <c r="N39" s="2">
        <f t="shared" si="13"/>
        <v>0.34146932794833673</v>
      </c>
    </row>
    <row r="41" spans="3:14" x14ac:dyDescent="0.15">
      <c r="C41" t="s">
        <v>22</v>
      </c>
      <c r="D41" s="2">
        <f>D37/D9</f>
        <v>0.4590137040065998</v>
      </c>
      <c r="E41" s="2">
        <f t="shared" ref="E41:N41" si="14">E37/E9</f>
        <v>0.44162653941023899</v>
      </c>
      <c r="F41" s="2">
        <f t="shared" si="14"/>
        <v>0.50765253383653774</v>
      </c>
      <c r="G41" s="2">
        <f t="shared" si="14"/>
        <v>0.48117672844088361</v>
      </c>
      <c r="H41" s="2">
        <f t="shared" si="14"/>
        <v>0.44125166960099732</v>
      </c>
      <c r="I41" s="2">
        <f t="shared" si="14"/>
        <v>0.34226673265714319</v>
      </c>
      <c r="J41" s="2">
        <f t="shared" si="14"/>
        <v>0.34968306988069409</v>
      </c>
      <c r="K41" s="2">
        <f t="shared" si="14"/>
        <v>0.34279107451051311</v>
      </c>
      <c r="L41" s="2">
        <f t="shared" si="14"/>
        <v>0.29237513773359053</v>
      </c>
      <c r="M41" s="2">
        <f t="shared" si="14"/>
        <v>0.26695920793146816</v>
      </c>
      <c r="N41" s="2">
        <f t="shared" si="14"/>
        <v>0.29590860237571481</v>
      </c>
    </row>
  </sheetData>
  <mergeCells count="1">
    <mergeCell ref="E4:J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shunxu(许卫栋)</dc:creator>
  <cp:lastModifiedBy>shunxu(许卫栋)</cp:lastModifiedBy>
  <dcterms:created xsi:type="dcterms:W3CDTF">2014-07-30T06:24:22Z</dcterms:created>
  <dcterms:modified xsi:type="dcterms:W3CDTF">2014-07-30T07:41:12Z</dcterms:modified>
</cp:coreProperties>
</file>