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8035" windowHeight="121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B42" i="1"/>
  <c r="C28" i="1"/>
  <c r="D28" i="1"/>
  <c r="E28" i="1"/>
  <c r="F28" i="1"/>
  <c r="G28" i="1"/>
  <c r="H28" i="1"/>
  <c r="I28" i="1"/>
  <c r="J28" i="1"/>
  <c r="K28" i="1"/>
  <c r="L28" i="1"/>
  <c r="B28" i="1"/>
  <c r="G25" i="1"/>
  <c r="H25" i="1"/>
  <c r="I25" i="1"/>
  <c r="J25" i="1"/>
  <c r="K25" i="1"/>
  <c r="L25" i="1"/>
  <c r="F25" i="1"/>
  <c r="D24" i="1"/>
  <c r="E24" i="1"/>
  <c r="F24" i="1"/>
  <c r="G24" i="1"/>
  <c r="H24" i="1"/>
  <c r="I24" i="1"/>
  <c r="J24" i="1"/>
  <c r="K24" i="1"/>
  <c r="L24" i="1"/>
  <c r="C24" i="1"/>
  <c r="C20" i="1"/>
  <c r="D20" i="1"/>
  <c r="E20" i="1"/>
  <c r="F20" i="1"/>
  <c r="G20" i="1"/>
  <c r="H20" i="1"/>
  <c r="I20" i="1"/>
  <c r="J20" i="1"/>
  <c r="K20" i="1"/>
  <c r="L20" i="1"/>
  <c r="B20" i="1"/>
  <c r="C18" i="1"/>
  <c r="D18" i="1"/>
  <c r="E18" i="1"/>
  <c r="F18" i="1"/>
  <c r="G18" i="1"/>
  <c r="H18" i="1"/>
  <c r="I18" i="1"/>
  <c r="J18" i="1"/>
  <c r="K18" i="1"/>
  <c r="L18" i="1"/>
  <c r="B18" i="1"/>
  <c r="G17" i="1"/>
  <c r="H17" i="1"/>
  <c r="I17" i="1"/>
  <c r="J17" i="1"/>
  <c r="K17" i="1"/>
  <c r="L17" i="1"/>
  <c r="F17" i="1"/>
  <c r="D16" i="1"/>
  <c r="E16" i="1"/>
  <c r="F16" i="1"/>
  <c r="G16" i="1"/>
  <c r="H16" i="1"/>
  <c r="I16" i="1"/>
  <c r="J16" i="1"/>
  <c r="K16" i="1"/>
  <c r="L16" i="1"/>
  <c r="C16" i="1"/>
  <c r="C14" i="1"/>
  <c r="D14" i="1"/>
  <c r="E14" i="1"/>
  <c r="F14" i="1"/>
  <c r="G14" i="1"/>
  <c r="H14" i="1"/>
  <c r="I14" i="1"/>
  <c r="J14" i="1"/>
  <c r="K14" i="1"/>
  <c r="L14" i="1"/>
  <c r="B14" i="1"/>
  <c r="G13" i="1"/>
  <c r="H13" i="1"/>
  <c r="I13" i="1"/>
  <c r="J13" i="1"/>
  <c r="K13" i="1"/>
  <c r="L13" i="1"/>
  <c r="F13" i="1"/>
  <c r="D12" i="1"/>
  <c r="E12" i="1"/>
  <c r="F12" i="1"/>
  <c r="G12" i="1"/>
  <c r="H12" i="1"/>
  <c r="I12" i="1"/>
  <c r="J12" i="1"/>
  <c r="K12" i="1"/>
  <c r="L12" i="1"/>
  <c r="C12" i="1"/>
  <c r="G5" i="1"/>
  <c r="H5" i="1"/>
  <c r="I5" i="1"/>
  <c r="J5" i="1"/>
  <c r="K5" i="1"/>
  <c r="L5" i="1"/>
  <c r="F5" i="1"/>
  <c r="D4" i="1"/>
  <c r="E4" i="1"/>
  <c r="F4" i="1"/>
  <c r="G4" i="1"/>
  <c r="H4" i="1"/>
  <c r="I4" i="1"/>
  <c r="J4" i="1"/>
  <c r="K4" i="1"/>
  <c r="L4" i="1"/>
  <c r="C4" i="1"/>
</calcChain>
</file>

<file path=xl/sharedStrings.xml><?xml version="1.0" encoding="utf-8"?>
<sst xmlns="http://schemas.openxmlformats.org/spreadsheetml/2006/main" count="55" uniqueCount="28">
  <si>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</si>
  <si>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</si>
  <si>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</si>
  <si>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</si>
  <si>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</si>
  <si>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</si>
  <si>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</si>
  <si>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</si>
  <si>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</si>
  <si>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</si>
  <si>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</si>
  <si>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收入</t>
  </si>
  <si>
    <t>环比增长</t>
  </si>
  <si>
    <t>同比增长</t>
  </si>
  <si>
    <t>住宿预订收入</t>
  </si>
  <si>
    <t>其他</t>
  </si>
  <si>
    <t>成本</t>
  </si>
  <si>
    <t>毛利</t>
  </si>
  <si>
    <t>费用</t>
  </si>
  <si>
    <t>运营利润</t>
  </si>
  <si>
    <t>运营利润率</t>
  </si>
  <si>
    <t>净利润</t>
  </si>
  <si>
    <t>净利率</t>
  </si>
  <si>
    <t>机票预订</t>
    <phoneticPr fontId="1" type="noConversion"/>
  </si>
  <si>
    <t>净营收</t>
    <phoneticPr fontId="1" type="noConversion"/>
  </si>
  <si>
    <t>环比增长</t>
    <phoneticPr fontId="1" type="noConversion"/>
  </si>
  <si>
    <t>占比</t>
    <phoneticPr fontId="1" type="noConversion"/>
  </si>
  <si>
    <t>毛利率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</si>
</sst>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住宿预订收入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Sheet2!$B$2:$L$2</c:f>
              <c:numCache>
                <c:formatCode>#,##0</c:formatCode>
                <c:ptCount val="11"/>
                <c:pt idx="0">
                  <c:v>126631</c:v>
                </c:pt>
                <c:pt idx="1">
                  <c:v>122895</c:v>
                </c:pt>
                <c:pt idx="2">
                  <c:v>153843</c:v>
                </c:pt>
                <c:pt idx="3">
                  <c:v>156598</c:v>
                </c:pt>
                <c:pt idx="4">
                  <c:v>174983</c:v>
                </c:pt>
                <c:pt idx="5">
                  <c:v>180152</c:v>
                </c:pt>
                <c:pt idx="6">
                  <c:v>198546</c:v>
                </c:pt>
                <c:pt idx="7">
                  <c:v>255182</c:v>
                </c:pt>
                <c:pt idx="8">
                  <c:v>224350</c:v>
                </c:pt>
                <c:pt idx="9">
                  <c:v>204841</c:v>
                </c:pt>
                <c:pt idx="10">
                  <c:v>254065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机票预订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Sheet2!$B$3:$L$3</c:f>
              <c:numCache>
                <c:formatCode>#,##0</c:formatCode>
                <c:ptCount val="11"/>
                <c:pt idx="0">
                  <c:v>29002</c:v>
                </c:pt>
                <c:pt idx="1">
                  <c:v>27158</c:v>
                </c:pt>
                <c:pt idx="2">
                  <c:v>29944</c:v>
                </c:pt>
                <c:pt idx="3">
                  <c:v>35198</c:v>
                </c:pt>
                <c:pt idx="4">
                  <c:v>31454</c:v>
                </c:pt>
                <c:pt idx="5">
                  <c:v>31687</c:v>
                </c:pt>
                <c:pt idx="6">
                  <c:v>35611</c:v>
                </c:pt>
                <c:pt idx="7">
                  <c:v>35198</c:v>
                </c:pt>
                <c:pt idx="8">
                  <c:v>32498</c:v>
                </c:pt>
                <c:pt idx="9">
                  <c:v>35501</c:v>
                </c:pt>
                <c:pt idx="10">
                  <c:v>35122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其他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Sheet2!$B$4:$L$4</c:f>
              <c:numCache>
                <c:formatCode>#,##0</c:formatCode>
                <c:ptCount val="11"/>
                <c:pt idx="0">
                  <c:v>12556</c:v>
                </c:pt>
                <c:pt idx="1">
                  <c:v>13837</c:v>
                </c:pt>
                <c:pt idx="2">
                  <c:v>13259</c:v>
                </c:pt>
                <c:pt idx="3">
                  <c:v>20053</c:v>
                </c:pt>
                <c:pt idx="4">
                  <c:v>17987</c:v>
                </c:pt>
                <c:pt idx="5">
                  <c:v>19204</c:v>
                </c:pt>
                <c:pt idx="6">
                  <c:v>17524</c:v>
                </c:pt>
                <c:pt idx="7">
                  <c:v>25599</c:v>
                </c:pt>
                <c:pt idx="8">
                  <c:v>23585</c:v>
                </c:pt>
                <c:pt idx="9">
                  <c:v>22362</c:v>
                </c:pt>
                <c:pt idx="10">
                  <c:v>23237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5316352"/>
        <c:axId val="255317888"/>
      </c:barChart>
      <c:catAx>
        <c:axId val="25531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5317888"/>
        <c:crosses val="autoZero"/>
        <c:auto val="1"/>
        <c:lblAlgn val="ctr"/>
        <c:lblOffset val="100"/>
        <c:noMultiLvlLbl val="0"/>
      </c:catAx>
      <c:valAx>
        <c:axId val="2553178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5531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276224</xdr:colOff>
      <xdr:row>6</xdr:row>
      <xdr:rowOff>33336</xdr:rowOff>
    </xdr:from>
    <xdr:to>
      <xdr:col>21</xdr:col>
      <xdr:colOff>438149</xdr:colOff>
      <xdr:row>35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tabSelected="1" workbookViewId="0">
      <selection activeCell="L15" sqref="L15"/>
    </sheetView>
  </sheetViews>
  <sheetFormatPr defaultRowHeight="13.5" x14ac:dyDescent="0.15"/>
  <cols>
    <col min="1" max="1" width="14.75" customWidth="1"/>
    <col min="2" max="2" width="13.125" customWidth="1"/>
    <col min="3" max="3" width="13.875" customWidth="1"/>
    <col min="4" max="4" width="13.125" customWidth="1"/>
    <col min="5" max="5" width="14.625" customWidth="1"/>
    <col min="6" max="6" width="13.125" customWidth="1"/>
    <col min="7" max="7" width="14.5" customWidth="1"/>
    <col min="8" max="8" width="13.625" customWidth="1"/>
    <col min="9" max="9" width="16.125" customWidth="1"/>
    <col min="10" max="10" width="15.125" customWidth="1"/>
    <col min="11" max="11" width="14" customWidth="1"/>
    <col min="12" max="12" width="15.125" customWidth="1"/>
  </cols>
  <sheetData>
    <row r="2" spans="1:12" x14ac:dyDescent="0.1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x14ac:dyDescent="0.15">
      <c r="A3" s="2" t="s">
        <v>11</v>
      </c>
      <c r="B3" s="3">
        <v>168189</v>
      </c>
      <c r="C3" s="3">
        <v>163890</v>
      </c>
      <c r="D3" s="3">
        <v>197046</v>
      </c>
      <c r="E3" s="3">
        <v>211849</v>
      </c>
      <c r="F3" s="3">
        <v>224424</v>
      </c>
      <c r="G3" s="3">
        <v>231043</v>
      </c>
      <c r="H3" s="3">
        <v>251681</v>
      </c>
      <c r="I3" s="3">
        <v>315979</v>
      </c>
      <c r="J3" s="3">
        <v>280433</v>
      </c>
      <c r="K3" s="3">
        <v>262704</v>
      </c>
      <c r="L3" s="3">
        <v>312424</v>
      </c>
    </row>
    <row r="4" spans="1:12" s="4" customFormat="1" x14ac:dyDescent="0.15">
      <c r="A4" s="4" t="s">
        <v>12</v>
      </c>
      <c r="C4" s="4">
        <f>C3/B3-1</f>
        <v>-2.5560530117903046E-2</v>
      </c>
      <c r="D4" s="4">
        <f t="shared" ref="D4:L4" si="0">D3/C3-1</f>
        <v>0.20230642504118612</v>
      </c>
      <c r="E4" s="4">
        <f t="shared" si="0"/>
        <v>7.5124590197212848E-2</v>
      </c>
      <c r="F4" s="4">
        <f t="shared" si="0"/>
        <v>5.9358316536778588E-2</v>
      </c>
      <c r="G4" s="4">
        <f t="shared" si="0"/>
        <v>2.9493280576052383E-2</v>
      </c>
      <c r="H4" s="4">
        <f t="shared" si="0"/>
        <v>8.9325363676891367E-2</v>
      </c>
      <c r="I4" s="4">
        <f t="shared" si="0"/>
        <v>0.25547419153611117</v>
      </c>
      <c r="J4" s="4">
        <f t="shared" si="0"/>
        <v>-0.11249481769358094</v>
      </c>
      <c r="K4" s="4">
        <f t="shared" si="0"/>
        <v>-6.3220091786629906E-2</v>
      </c>
      <c r="L4" s="4">
        <f t="shared" si="0"/>
        <v>0.18926243985626412</v>
      </c>
    </row>
    <row r="5" spans="1:12" s="4" customFormat="1" x14ac:dyDescent="0.15">
      <c r="A5" s="4" t="s">
        <v>13</v>
      </c>
      <c r="F5" s="4">
        <f>F3/B3-1</f>
        <v>0.33435599236573132</v>
      </c>
      <c r="G5" s="4">
        <f t="shared" ref="G5:L5" si="1">G3/C3-1</f>
        <v>0.40974434071633414</v>
      </c>
      <c r="H5" s="4">
        <f t="shared" si="1"/>
        <v>0.27727028206611659</v>
      </c>
      <c r="I5" s="4">
        <f t="shared" si="1"/>
        <v>0.49152934401389659</v>
      </c>
      <c r="J5" s="4">
        <f t="shared" si="1"/>
        <v>0.24956778241186317</v>
      </c>
      <c r="K5" s="4">
        <f t="shared" si="1"/>
        <v>0.13703509736282848</v>
      </c>
      <c r="L5" s="4">
        <f t="shared" si="1"/>
        <v>0.24134916819306973</v>
      </c>
    </row>
    <row r="6" spans="1:12" s="2" customFormat="1" x14ac:dyDescent="0.15"/>
    <row r="7" spans="1:12" s="2" customFormat="1" x14ac:dyDescent="0.15"/>
    <row r="8" spans="1:12" s="2" customFormat="1" x14ac:dyDescent="0.15">
      <c r="A8" s="2" t="s">
        <v>24</v>
      </c>
      <c r="B8" s="3">
        <v>158152</v>
      </c>
      <c r="C8" s="3">
        <v>153153</v>
      </c>
      <c r="D8" s="3">
        <v>185039</v>
      </c>
      <c r="E8" s="3">
        <v>197259</v>
      </c>
      <c r="F8" s="3">
        <v>208794</v>
      </c>
      <c r="G8" s="3">
        <v>217395</v>
      </c>
      <c r="H8" s="3">
        <v>234321</v>
      </c>
      <c r="I8" s="3">
        <v>296949</v>
      </c>
      <c r="J8" s="3">
        <v>261040</v>
      </c>
      <c r="K8" s="3">
        <v>246123</v>
      </c>
      <c r="L8" s="3">
        <v>292361</v>
      </c>
    </row>
    <row r="9" spans="1:12" s="2" customFormat="1" x14ac:dyDescent="0.15"/>
    <row r="10" spans="1:12" x14ac:dyDescent="0.15">
      <c r="A10" s="2"/>
    </row>
    <row r="11" spans="1:12" x14ac:dyDescent="0.15">
      <c r="A11" s="2" t="s">
        <v>14</v>
      </c>
      <c r="B11" s="3">
        <v>126631</v>
      </c>
      <c r="C11" s="3">
        <v>122895</v>
      </c>
      <c r="D11" s="3">
        <v>153843</v>
      </c>
      <c r="E11" s="3">
        <v>156598</v>
      </c>
      <c r="F11" s="3">
        <v>174983</v>
      </c>
      <c r="G11" s="3">
        <v>180152</v>
      </c>
      <c r="H11" s="3">
        <v>198546</v>
      </c>
      <c r="I11" s="3">
        <v>255182</v>
      </c>
      <c r="J11" s="3">
        <v>224350</v>
      </c>
      <c r="K11" s="3">
        <v>204841</v>
      </c>
      <c r="L11" s="3">
        <v>254065</v>
      </c>
    </row>
    <row r="12" spans="1:12" s="4" customFormat="1" x14ac:dyDescent="0.15">
      <c r="A12" s="4" t="s">
        <v>25</v>
      </c>
      <c r="C12" s="4">
        <f>C11/B11-1</f>
        <v>-2.950304427825734E-2</v>
      </c>
      <c r="D12" s="4">
        <f t="shared" ref="D12:L12" si="2">D11/C11-1</f>
        <v>0.25182472842670567</v>
      </c>
      <c r="E12" s="4">
        <f t="shared" si="2"/>
        <v>1.7907867111275788E-2</v>
      </c>
      <c r="F12" s="4">
        <f t="shared" si="2"/>
        <v>0.11740252110499494</v>
      </c>
      <c r="G12" s="4">
        <f t="shared" si="2"/>
        <v>2.9540012458353138E-2</v>
      </c>
      <c r="H12" s="4">
        <f t="shared" si="2"/>
        <v>0.10210266885740937</v>
      </c>
      <c r="I12" s="4">
        <f t="shared" si="2"/>
        <v>0.28525379509030646</v>
      </c>
      <c r="J12" s="4">
        <f t="shared" si="2"/>
        <v>-0.12082356906051372</v>
      </c>
      <c r="K12" s="4">
        <f t="shared" si="2"/>
        <v>-8.6957878315132575E-2</v>
      </c>
      <c r="L12" s="4">
        <f t="shared" si="2"/>
        <v>0.24030345487475646</v>
      </c>
    </row>
    <row r="13" spans="1:12" s="4" customFormat="1" x14ac:dyDescent="0.15">
      <c r="A13" s="4" t="s">
        <v>13</v>
      </c>
      <c r="F13" s="4">
        <f>F11/B11-1</f>
        <v>0.38183383215800237</v>
      </c>
      <c r="G13" s="4">
        <f t="shared" ref="G13:L13" si="3">G11/C11-1</f>
        <v>0.46590178607754584</v>
      </c>
      <c r="H13" s="4">
        <f t="shared" si="3"/>
        <v>0.29057545679686436</v>
      </c>
      <c r="I13" s="4">
        <f t="shared" si="3"/>
        <v>0.62953549853765689</v>
      </c>
      <c r="J13" s="4">
        <f t="shared" si="3"/>
        <v>0.28212454924192643</v>
      </c>
      <c r="K13" s="4">
        <f t="shared" si="3"/>
        <v>0.13704538389804166</v>
      </c>
      <c r="L13" s="4">
        <f t="shared" si="3"/>
        <v>0.27962789479516093</v>
      </c>
    </row>
    <row r="14" spans="1:12" s="4" customFormat="1" x14ac:dyDescent="0.15">
      <c r="A14" s="4" t="s">
        <v>26</v>
      </c>
      <c r="B14" s="4">
        <f>B11/B3</f>
        <v>0.75290892983488811</v>
      </c>
      <c r="C14" s="4">
        <f t="shared" ref="C14:L14" si="4">C11/C3</f>
        <v>0.74986271279516747</v>
      </c>
      <c r="D14" s="4">
        <f t="shared" si="4"/>
        <v>0.78074662769099601</v>
      </c>
      <c r="E14" s="4">
        <f t="shared" si="4"/>
        <v>0.73919631435597999</v>
      </c>
      <c r="F14" s="4">
        <f t="shared" si="4"/>
        <v>0.77969824974156066</v>
      </c>
      <c r="G14" s="4">
        <f t="shared" si="4"/>
        <v>0.77973364265526335</v>
      </c>
      <c r="H14" s="4">
        <f t="shared" si="4"/>
        <v>0.78887957374613105</v>
      </c>
      <c r="I14" s="4">
        <f t="shared" si="4"/>
        <v>0.80759164374847692</v>
      </c>
      <c r="J14" s="4">
        <f t="shared" si="4"/>
        <v>0.80001283729090367</v>
      </c>
      <c r="K14" s="4">
        <f t="shared" si="4"/>
        <v>0.7797406967537609</v>
      </c>
      <c r="L14" s="4">
        <f t="shared" si="4"/>
        <v>0.8132057716436637</v>
      </c>
    </row>
    <row r="15" spans="1:12" x14ac:dyDescent="0.15">
      <c r="A15" s="2" t="s">
        <v>23</v>
      </c>
      <c r="B15" s="3">
        <v>29002</v>
      </c>
      <c r="C15" s="3">
        <v>27158</v>
      </c>
      <c r="D15" s="3">
        <v>29944</v>
      </c>
      <c r="E15" s="3">
        <v>35198</v>
      </c>
      <c r="F15" s="3">
        <v>31454</v>
      </c>
      <c r="G15" s="3">
        <v>31687</v>
      </c>
      <c r="H15" s="3">
        <v>35611</v>
      </c>
      <c r="I15" s="3">
        <v>35198</v>
      </c>
      <c r="J15" s="3">
        <v>32498</v>
      </c>
      <c r="K15" s="3">
        <v>35501</v>
      </c>
      <c r="L15" s="3">
        <v>35122</v>
      </c>
    </row>
    <row r="16" spans="1:12" s="4" customFormat="1" x14ac:dyDescent="0.15">
      <c r="A16" s="4" t="s">
        <v>25</v>
      </c>
      <c r="C16" s="4">
        <f>C15/B15-1</f>
        <v>-6.3581821943314298E-2</v>
      </c>
      <c r="D16" s="4">
        <f t="shared" ref="D16:L16" si="5">D15/C15-1</f>
        <v>0.10258487370203984</v>
      </c>
      <c r="E16" s="4">
        <f t="shared" si="5"/>
        <v>0.17546086027250873</v>
      </c>
      <c r="F16" s="4">
        <f t="shared" si="5"/>
        <v>-0.10636968009546</v>
      </c>
      <c r="G16" s="4">
        <f t="shared" si="5"/>
        <v>7.4076429071023853E-3</v>
      </c>
      <c r="H16" s="4">
        <f t="shared" si="5"/>
        <v>0.12383627355066751</v>
      </c>
      <c r="I16" s="4">
        <f t="shared" si="5"/>
        <v>-1.1597540085928504E-2</v>
      </c>
      <c r="J16" s="4">
        <f t="shared" si="5"/>
        <v>-7.6708903914995186E-2</v>
      </c>
      <c r="K16" s="4">
        <f t="shared" si="5"/>
        <v>9.2405686503784779E-2</v>
      </c>
      <c r="L16" s="4">
        <f t="shared" si="5"/>
        <v>-1.067575561251799E-2</v>
      </c>
    </row>
    <row r="17" spans="1:12" s="4" customFormat="1" x14ac:dyDescent="0.15">
      <c r="A17" s="4" t="s">
        <v>13</v>
      </c>
      <c r="F17" s="4">
        <f>F15/B15-1</f>
        <v>8.4545893386662962E-2</v>
      </c>
      <c r="G17" s="4">
        <f t="shared" ref="G17:L17" si="6">G15/C15-1</f>
        <v>0.16676485750055225</v>
      </c>
      <c r="H17" s="4">
        <f t="shared" si="6"/>
        <v>0.18925327277584825</v>
      </c>
      <c r="I17" s="4">
        <f t="shared" si="6"/>
        <v>0</v>
      </c>
      <c r="J17" s="4">
        <f t="shared" si="6"/>
        <v>3.3191327017231487E-2</v>
      </c>
      <c r="K17" s="4">
        <f t="shared" si="6"/>
        <v>0.12036481837977719</v>
      </c>
      <c r="L17" s="4">
        <f t="shared" si="6"/>
        <v>-1.3731712111426209E-2</v>
      </c>
    </row>
    <row r="18" spans="1:12" s="4" customFormat="1" x14ac:dyDescent="0.15">
      <c r="A18" s="4" t="s">
        <v>26</v>
      </c>
      <c r="B18" s="4">
        <f>B15/B3</f>
        <v>0.17243696080005233</v>
      </c>
      <c r="C18" s="4">
        <f t="shared" ref="C18:L18" si="7">C15/C3</f>
        <v>0.16570870705961316</v>
      </c>
      <c r="D18" s="4">
        <f t="shared" si="7"/>
        <v>0.15196451589984064</v>
      </c>
      <c r="E18" s="4">
        <f t="shared" si="7"/>
        <v>0.16614664218381961</v>
      </c>
      <c r="F18" s="4">
        <f t="shared" si="7"/>
        <v>0.14015435069333049</v>
      </c>
      <c r="G18" s="4">
        <f t="shared" si="7"/>
        <v>0.13714763052765069</v>
      </c>
      <c r="H18" s="4">
        <f t="shared" si="7"/>
        <v>0.14149260373250266</v>
      </c>
      <c r="I18" s="4">
        <f t="shared" si="7"/>
        <v>0.11139347868054522</v>
      </c>
      <c r="J18" s="4">
        <f t="shared" si="7"/>
        <v>0.11588507771909869</v>
      </c>
      <c r="K18" s="4">
        <f t="shared" si="7"/>
        <v>0.1351368840976917</v>
      </c>
      <c r="L18" s="4">
        <f t="shared" si="7"/>
        <v>0.11241773999436663</v>
      </c>
    </row>
    <row r="19" spans="1:12" x14ac:dyDescent="0.15">
      <c r="A19" s="2" t="s">
        <v>15</v>
      </c>
      <c r="B19" s="3">
        <v>12556</v>
      </c>
      <c r="C19" s="3">
        <v>13837</v>
      </c>
      <c r="D19" s="3">
        <v>13259</v>
      </c>
      <c r="E19" s="3">
        <v>20053</v>
      </c>
      <c r="F19" s="3">
        <v>17987</v>
      </c>
      <c r="G19" s="3">
        <v>19204</v>
      </c>
      <c r="H19" s="3">
        <v>17524</v>
      </c>
      <c r="I19" s="3">
        <v>25599</v>
      </c>
      <c r="J19" s="3">
        <v>23585</v>
      </c>
      <c r="K19" s="3">
        <v>22362</v>
      </c>
      <c r="L19" s="3">
        <v>23237</v>
      </c>
    </row>
    <row r="20" spans="1:12" s="4" customFormat="1" x14ac:dyDescent="0.15">
      <c r="A20" s="4" t="s">
        <v>26</v>
      </c>
      <c r="B20" s="4">
        <f>B19/B3</f>
        <v>7.4654109365059548E-2</v>
      </c>
      <c r="C20" s="4">
        <f t="shared" ref="C20:L20" si="8">C19/C3</f>
        <v>8.4428580145219354E-2</v>
      </c>
      <c r="D20" s="4">
        <f t="shared" si="8"/>
        <v>6.7288856409163336E-2</v>
      </c>
      <c r="E20" s="4">
        <f t="shared" si="8"/>
        <v>9.465704346020043E-2</v>
      </c>
      <c r="F20" s="4">
        <f t="shared" si="8"/>
        <v>8.0147399565108898E-2</v>
      </c>
      <c r="G20" s="4">
        <f t="shared" si="8"/>
        <v>8.3118726817086E-2</v>
      </c>
      <c r="H20" s="4">
        <f t="shared" si="8"/>
        <v>6.9627822521366331E-2</v>
      </c>
      <c r="I20" s="4">
        <f t="shared" si="8"/>
        <v>8.101487757097782E-2</v>
      </c>
      <c r="J20" s="4">
        <f t="shared" si="8"/>
        <v>8.4102084989997605E-2</v>
      </c>
      <c r="K20" s="4">
        <f t="shared" si="8"/>
        <v>8.5122419148547415E-2</v>
      </c>
      <c r="L20" s="4">
        <f t="shared" si="8"/>
        <v>7.4376488361969625E-2</v>
      </c>
    </row>
    <row r="21" spans="1:12" s="4" customFormat="1" x14ac:dyDescent="0.15"/>
    <row r="22" spans="1:12" s="4" customFormat="1" x14ac:dyDescent="0.15"/>
    <row r="23" spans="1:12" x14ac:dyDescent="0.15">
      <c r="A23" s="2" t="s">
        <v>16</v>
      </c>
      <c r="B23" s="3">
        <v>40449</v>
      </c>
      <c r="C23" s="3">
        <v>41274</v>
      </c>
      <c r="D23" s="3">
        <v>46149</v>
      </c>
      <c r="E23" s="3">
        <v>58514</v>
      </c>
      <c r="F23" s="3">
        <v>58386</v>
      </c>
      <c r="G23" s="3">
        <v>54818</v>
      </c>
      <c r="H23" s="3">
        <v>59872</v>
      </c>
      <c r="I23" s="3">
        <v>73441</v>
      </c>
      <c r="J23" s="3">
        <v>72713</v>
      </c>
      <c r="K23" s="3">
        <v>66822</v>
      </c>
      <c r="L23" s="3">
        <v>70888</v>
      </c>
    </row>
    <row r="24" spans="1:12" s="4" customFormat="1" x14ac:dyDescent="0.15">
      <c r="A24" s="4" t="s">
        <v>12</v>
      </c>
      <c r="C24" s="4">
        <f>C23/B23-1</f>
        <v>2.0396054290588106E-2</v>
      </c>
      <c r="D24" s="4">
        <f t="shared" ref="D24:L24" si="9">D23/C23-1</f>
        <v>0.11811309783398749</v>
      </c>
      <c r="E24" s="4">
        <f t="shared" si="9"/>
        <v>0.26793646666233295</v>
      </c>
      <c r="F24" s="4">
        <f t="shared" si="9"/>
        <v>-2.1875106812044853E-3</v>
      </c>
      <c r="G24" s="4">
        <f t="shared" si="9"/>
        <v>-6.1110540197992669E-2</v>
      </c>
      <c r="H24" s="4">
        <f t="shared" si="9"/>
        <v>9.2195994016563976E-2</v>
      </c>
      <c r="I24" s="4">
        <f t="shared" si="9"/>
        <v>0.226633484767504</v>
      </c>
      <c r="J24" s="4">
        <f t="shared" si="9"/>
        <v>-9.9127190533897513E-3</v>
      </c>
      <c r="K24" s="4">
        <f t="shared" si="9"/>
        <v>-8.1017149615612016E-2</v>
      </c>
      <c r="L24" s="4">
        <f t="shared" si="9"/>
        <v>6.0848223638921395E-2</v>
      </c>
    </row>
    <row r="25" spans="1:12" s="4" customFormat="1" x14ac:dyDescent="0.15">
      <c r="A25" s="4" t="s">
        <v>13</v>
      </c>
      <c r="F25" s="4">
        <f>F23/B23-1</f>
        <v>0.44344730401246024</v>
      </c>
      <c r="G25" s="4">
        <f t="shared" ref="G25:L25" si="10">G23/C23-1</f>
        <v>0.32814847119251822</v>
      </c>
      <c r="H25" s="4">
        <f t="shared" si="10"/>
        <v>0.29736288977009262</v>
      </c>
      <c r="I25" s="4">
        <f t="shared" si="10"/>
        <v>0.2551013432682776</v>
      </c>
      <c r="J25" s="4">
        <f t="shared" si="10"/>
        <v>0.24538416743739933</v>
      </c>
      <c r="K25" s="4">
        <f t="shared" si="10"/>
        <v>0.2189791674267576</v>
      </c>
      <c r="L25" s="4">
        <f t="shared" si="10"/>
        <v>0.18399251737039024</v>
      </c>
    </row>
    <row r="26" spans="1:12" x14ac:dyDescent="0.15">
      <c r="A26" s="2"/>
    </row>
    <row r="27" spans="1:12" x14ac:dyDescent="0.15">
      <c r="A27" s="2" t="s">
        <v>17</v>
      </c>
      <c r="B27" s="3">
        <v>117703</v>
      </c>
      <c r="C27" s="3">
        <v>111879</v>
      </c>
      <c r="D27" s="3">
        <v>138890</v>
      </c>
      <c r="E27" s="3">
        <v>138745</v>
      </c>
      <c r="F27" s="3">
        <v>150408</v>
      </c>
      <c r="G27" s="3">
        <v>162577</v>
      </c>
      <c r="H27" s="3">
        <v>174449</v>
      </c>
      <c r="I27" s="3">
        <v>223508</v>
      </c>
      <c r="J27" s="3">
        <v>188327</v>
      </c>
      <c r="K27" s="3">
        <v>179301</v>
      </c>
      <c r="L27" s="3">
        <v>221473</v>
      </c>
    </row>
    <row r="28" spans="1:12" s="4" customFormat="1" x14ac:dyDescent="0.15">
      <c r="A28" s="4" t="s">
        <v>27</v>
      </c>
      <c r="B28" s="4">
        <f>B27/B8</f>
        <v>0.74423971875158079</v>
      </c>
      <c r="C28" s="4">
        <f t="shared" ref="C28:L28" si="11">C27/C8</f>
        <v>0.73050478932831875</v>
      </c>
      <c r="D28" s="4">
        <f t="shared" si="11"/>
        <v>0.75059852247364067</v>
      </c>
      <c r="E28" s="4">
        <f t="shared" si="11"/>
        <v>0.70336461200756362</v>
      </c>
      <c r="F28" s="4">
        <f t="shared" si="11"/>
        <v>0.72036552774505014</v>
      </c>
      <c r="G28" s="4">
        <f t="shared" si="11"/>
        <v>0.74784148669472617</v>
      </c>
      <c r="H28" s="4">
        <f t="shared" si="11"/>
        <v>0.74448726319877434</v>
      </c>
      <c r="I28" s="4">
        <f t="shared" si="11"/>
        <v>0.75268143687973355</v>
      </c>
      <c r="J28" s="4">
        <f t="shared" si="11"/>
        <v>0.72144882010419864</v>
      </c>
      <c r="K28" s="4">
        <f t="shared" si="11"/>
        <v>0.72850160285710808</v>
      </c>
      <c r="L28" s="4">
        <f t="shared" si="11"/>
        <v>0.75753263944233329</v>
      </c>
    </row>
    <row r="29" spans="1:12" x14ac:dyDescent="0.15">
      <c r="A29" s="2"/>
    </row>
    <row r="30" spans="1:12" x14ac:dyDescent="0.15">
      <c r="A30" s="2" t="s">
        <v>18</v>
      </c>
      <c r="B30" s="3">
        <v>105690</v>
      </c>
      <c r="C30" s="3">
        <v>109210</v>
      </c>
      <c r="D30" s="3">
        <v>135890</v>
      </c>
      <c r="E30" s="3">
        <v>194954</v>
      </c>
      <c r="F30" s="3">
        <v>166018</v>
      </c>
      <c r="G30" s="3">
        <v>171784</v>
      </c>
      <c r="H30" s="3">
        <v>222339</v>
      </c>
      <c r="I30" s="3">
        <v>281364</v>
      </c>
      <c r="J30" s="3">
        <v>251558</v>
      </c>
      <c r="K30" s="3">
        <v>226227</v>
      </c>
      <c r="L30" s="3">
        <v>249598</v>
      </c>
    </row>
    <row r="31" spans="1:12" x14ac:dyDescent="0.15">
      <c r="A31" s="4" t="s">
        <v>12</v>
      </c>
    </row>
    <row r="32" spans="1:12" x14ac:dyDescent="0.15">
      <c r="A32" s="4" t="s">
        <v>13</v>
      </c>
    </row>
    <row r="34" spans="1:12" x14ac:dyDescent="0.15">
      <c r="A34" s="2" t="s">
        <v>19</v>
      </c>
      <c r="B34" s="3">
        <v>12013</v>
      </c>
      <c r="C34" s="3">
        <v>2669</v>
      </c>
      <c r="D34" s="3">
        <v>3000</v>
      </c>
      <c r="E34" s="3">
        <v>-56209</v>
      </c>
      <c r="F34" s="3">
        <v>-15610</v>
      </c>
      <c r="G34" s="3">
        <v>-9207</v>
      </c>
      <c r="H34" s="3">
        <v>-47890</v>
      </c>
      <c r="I34" s="3">
        <v>-57856</v>
      </c>
      <c r="J34" s="3">
        <v>-63231</v>
      </c>
      <c r="K34" s="3">
        <v>-46926</v>
      </c>
      <c r="L34" s="3">
        <v>1875</v>
      </c>
    </row>
    <row r="35" spans="1:12" x14ac:dyDescent="0.15">
      <c r="A35" s="2" t="s">
        <v>12</v>
      </c>
    </row>
    <row r="36" spans="1:12" x14ac:dyDescent="0.15">
      <c r="A36" s="2" t="s">
        <v>13</v>
      </c>
    </row>
    <row r="37" spans="1:12" x14ac:dyDescent="0.15">
      <c r="A37" s="4" t="s">
        <v>20</v>
      </c>
    </row>
    <row r="39" spans="1:12" x14ac:dyDescent="0.15">
      <c r="A39" s="2" t="s">
        <v>21</v>
      </c>
      <c r="B39" s="3">
        <v>15004</v>
      </c>
      <c r="C39" s="3">
        <v>11883</v>
      </c>
      <c r="D39" s="3">
        <v>16014</v>
      </c>
      <c r="E39" s="3">
        <v>-33140</v>
      </c>
      <c r="F39" s="3">
        <v>5715</v>
      </c>
      <c r="G39" s="3">
        <v>2772</v>
      </c>
      <c r="H39" s="3">
        <v>-76108</v>
      </c>
      <c r="I39" s="3">
        <v>-50394</v>
      </c>
      <c r="J39" s="3">
        <v>-44001</v>
      </c>
      <c r="K39" s="3">
        <v>-35369</v>
      </c>
      <c r="L39" s="3">
        <v>31462</v>
      </c>
    </row>
    <row r="40" spans="1:12" x14ac:dyDescent="0.15">
      <c r="A40" s="4" t="s">
        <v>12</v>
      </c>
    </row>
    <row r="41" spans="1:12" x14ac:dyDescent="0.15">
      <c r="A41" s="4" t="s">
        <v>13</v>
      </c>
    </row>
    <row r="42" spans="1:12" s="4" customFormat="1" x14ac:dyDescent="0.15">
      <c r="A42" s="4" t="s">
        <v>22</v>
      </c>
      <c r="B42" s="4">
        <f>B39/B3</f>
        <v>8.920916350058565E-2</v>
      </c>
      <c r="C42" s="4">
        <f t="shared" ref="C42:L42" si="12">C39/C3</f>
        <v>7.2505949112209409E-2</v>
      </c>
      <c r="D42" s="4">
        <f t="shared" si="12"/>
        <v>8.1270363265430412E-2</v>
      </c>
      <c r="E42" s="4">
        <f t="shared" si="12"/>
        <v>-0.15643217574782037</v>
      </c>
      <c r="F42" s="4">
        <f t="shared" si="12"/>
        <v>2.5465190888675007E-2</v>
      </c>
      <c r="G42" s="4">
        <f t="shared" si="12"/>
        <v>1.1997766649498146E-2</v>
      </c>
      <c r="H42" s="4">
        <f t="shared" si="12"/>
        <v>-0.30239867133395054</v>
      </c>
      <c r="I42" s="4">
        <f t="shared" si="12"/>
        <v>-0.15948528224976977</v>
      </c>
      <c r="J42" s="4">
        <f t="shared" si="12"/>
        <v>-0.15690378807059083</v>
      </c>
      <c r="K42" s="4">
        <f t="shared" si="12"/>
        <v>-0.13463441744320603</v>
      </c>
      <c r="L42" s="4">
        <f t="shared" si="12"/>
        <v>0.10070289094307736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X25" sqref="X25"/>
    </sheetView>
  </sheetViews>
  <sheetFormatPr defaultRowHeight="13.5" x14ac:dyDescent="0.15"/>
  <sheetData>
    <row r="1" spans="1:12" s="2" customFormat="1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2" customFormat="1" x14ac:dyDescent="0.15">
      <c r="A2" s="2" t="s">
        <v>14</v>
      </c>
      <c r="B2" s="3">
        <v>126631</v>
      </c>
      <c r="C2" s="3">
        <v>122895</v>
      </c>
      <c r="D2" s="3">
        <v>153843</v>
      </c>
      <c r="E2" s="3">
        <v>156598</v>
      </c>
      <c r="F2" s="3">
        <v>174983</v>
      </c>
      <c r="G2" s="3">
        <v>180152</v>
      </c>
      <c r="H2" s="3">
        <v>198546</v>
      </c>
      <c r="I2" s="3">
        <v>255182</v>
      </c>
      <c r="J2" s="3">
        <v>224350</v>
      </c>
      <c r="K2" s="3">
        <v>204841</v>
      </c>
      <c r="L2" s="3">
        <v>254065</v>
      </c>
    </row>
    <row r="3" spans="1:12" s="2" customFormat="1" x14ac:dyDescent="0.15">
      <c r="A3" s="2" t="s">
        <v>23</v>
      </c>
      <c r="B3" s="3">
        <v>29002</v>
      </c>
      <c r="C3" s="3">
        <v>27158</v>
      </c>
      <c r="D3" s="3">
        <v>29944</v>
      </c>
      <c r="E3" s="3">
        <v>35198</v>
      </c>
      <c r="F3" s="3">
        <v>31454</v>
      </c>
      <c r="G3" s="3">
        <v>31687</v>
      </c>
      <c r="H3" s="3">
        <v>35611</v>
      </c>
      <c r="I3" s="3">
        <v>35198</v>
      </c>
      <c r="J3" s="3">
        <v>32498</v>
      </c>
      <c r="K3" s="3">
        <v>35501</v>
      </c>
      <c r="L3" s="3">
        <v>35122</v>
      </c>
    </row>
    <row r="4" spans="1:12" s="2" customFormat="1" x14ac:dyDescent="0.15">
      <c r="A4" s="2" t="s">
        <v>15</v>
      </c>
      <c r="B4" s="3">
        <v>12556</v>
      </c>
      <c r="C4" s="3">
        <v>13837</v>
      </c>
      <c r="D4" s="3">
        <v>13259</v>
      </c>
      <c r="E4" s="3">
        <v>20053</v>
      </c>
      <c r="F4" s="3">
        <v>17987</v>
      </c>
      <c r="G4" s="3">
        <v>19204</v>
      </c>
      <c r="H4" s="3">
        <v>17524</v>
      </c>
      <c r="I4" s="3">
        <v>25599</v>
      </c>
      <c r="J4" s="3">
        <v>23585</v>
      </c>
      <c r="K4" s="3">
        <v>22362</v>
      </c>
      <c r="L4" s="3">
        <v>23237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2014-08-08T14:35:54Z</dcterms:created>
  <dcterms:modified xsi:type="dcterms:W3CDTF">2014-08-08T15:52:19Z</dcterms:modified>
</cp:coreProperties>
</file>