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8035" windowHeight="1210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9" i="2" l="1"/>
  <c r="D39" i="2"/>
  <c r="E39" i="2"/>
  <c r="F39" i="2"/>
  <c r="G39" i="2"/>
  <c r="H39" i="2"/>
  <c r="I39" i="2"/>
  <c r="J39" i="2"/>
  <c r="K39" i="2"/>
  <c r="B39" i="2"/>
  <c r="C27" i="2"/>
  <c r="D27" i="2"/>
  <c r="E27" i="2"/>
  <c r="F27" i="2"/>
  <c r="G27" i="2"/>
  <c r="H27" i="2"/>
  <c r="I27" i="2"/>
  <c r="J27" i="2"/>
  <c r="K27" i="2"/>
  <c r="B27" i="2"/>
  <c r="C26" i="2"/>
  <c r="D26" i="2"/>
  <c r="E26" i="2"/>
  <c r="F26" i="2"/>
  <c r="G26" i="2"/>
  <c r="H26" i="2"/>
  <c r="I26" i="2"/>
  <c r="J26" i="2"/>
  <c r="K26" i="2"/>
  <c r="B26" i="2"/>
  <c r="C12" i="2"/>
  <c r="D12" i="2"/>
  <c r="E12" i="2"/>
  <c r="F12" i="2"/>
  <c r="G12" i="2"/>
  <c r="H12" i="2"/>
  <c r="I12" i="2"/>
  <c r="J12" i="2"/>
  <c r="K12" i="2"/>
  <c r="B12" i="2"/>
  <c r="G9" i="2"/>
  <c r="H9" i="2"/>
  <c r="I9" i="2"/>
  <c r="J9" i="2"/>
  <c r="K9" i="2"/>
  <c r="F9" i="2"/>
  <c r="D8" i="2"/>
  <c r="E8" i="2"/>
  <c r="F8" i="2"/>
  <c r="G8" i="2"/>
  <c r="H8" i="2"/>
  <c r="I8" i="2"/>
  <c r="J8" i="2"/>
  <c r="K8" i="2"/>
  <c r="C8" i="2"/>
</calcChain>
</file>

<file path=xl/sharedStrings.xml><?xml version="1.0" encoding="utf-8"?>
<sst xmlns="http://schemas.openxmlformats.org/spreadsheetml/2006/main" count="84" uniqueCount="42">
  <si>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</si>
  <si>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</si>
  <si>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</si>
  <si>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</si>
  <si>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</si>
  <si>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</si>
  <si>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</si>
  <si>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</si>
  <si>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</si>
  <si>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</si>
  <si>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</si>
  <si>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收入</t>
  </si>
  <si>
    <t>环比增长</t>
  </si>
  <si>
    <t>同比增长</t>
  </si>
  <si>
    <t>成本</t>
  </si>
  <si>
    <t>毛利</t>
  </si>
  <si>
    <t>毛利率</t>
  </si>
  <si>
    <t>费用</t>
  </si>
  <si>
    <t>运营利润</t>
  </si>
  <si>
    <t>运营利润率</t>
  </si>
  <si>
    <t>净利润</t>
  </si>
  <si>
    <t>净利率</t>
  </si>
  <si>
    <t>净营收</t>
    <phoneticPr fontId="1" type="noConversion"/>
  </si>
  <si>
    <t>自助游次数</t>
    <phoneticPr fontId="1" type="noConversion"/>
  </si>
  <si>
    <t>同比增长</t>
    <phoneticPr fontId="1" type="noConversion"/>
  </si>
  <si>
    <t>占比</t>
    <phoneticPr fontId="1" type="noConversion"/>
  </si>
  <si>
    <t>跟团游次数（不包括本地游）</t>
    <phoneticPr fontId="1" type="noConversion"/>
  </si>
  <si>
    <t>本地游次数</t>
    <phoneticPr fontId="1" type="noConversion"/>
  </si>
  <si>
    <t>跟团游（毛营收）</t>
    <phoneticPr fontId="1" type="noConversion"/>
  </si>
  <si>
    <t>自助游（净营收）</t>
    <phoneticPr fontId="1" type="noConversion"/>
  </si>
  <si>
    <t>其他（净营收）</t>
    <phoneticPr fontId="1" type="noConversion"/>
  </si>
  <si>
    <t>Research and product</t>
  </si>
  <si>
    <t xml:space="preserve">development </t>
    <phoneticPr fontId="1" type="noConversion"/>
  </si>
  <si>
    <t>Sales and marketing</t>
    <phoneticPr fontId="1" type="noConversion"/>
  </si>
  <si>
    <t xml:space="preserve">General and administrative </t>
    <phoneticPr fontId="1" type="noConversion"/>
  </si>
  <si>
    <t xml:space="preserve">Other operating income </t>
    <phoneticPr fontId="1" type="noConversion"/>
  </si>
  <si>
    <t xml:space="preserve">Total operating expenses </t>
    <phoneticPr fontId="1" type="noConversion"/>
  </si>
  <si>
    <t>收入占比</t>
    <phoneticPr fontId="1" type="noConversion"/>
  </si>
  <si>
    <t>毛利率（净营收）</t>
    <phoneticPr fontId="1" type="noConversion"/>
  </si>
  <si>
    <t>毛利率（毛营收）</t>
    <phoneticPr fontId="1" type="noConversion"/>
  </si>
  <si>
    <t>净利率</t>
    <phoneticPr fontId="1" type="noConversion"/>
  </si>
  <si>
    <t>途牛网财务数据（千元）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</si>
</sst>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topLeftCell="A5" workbookViewId="0">
      <pane xSplit="1" topLeftCell="I1" activePane="topRight" state="frozen"/>
      <selection pane="topRight" activeCell="A2" sqref="A2:L42"/>
    </sheetView>
  </sheetViews>
  <sheetFormatPr defaultRowHeight="13.5" x14ac:dyDescent="0.15"/>
  <cols>
    <col min="1" max="1" width="20.5" customWidth="1"/>
    <col min="12" max="12" width="9.5" bestFit="1" customWidth="1"/>
  </cols>
  <sheetData>
    <row r="2" spans="1:12" x14ac:dyDescent="0.15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spans="1:12" x14ac:dyDescent="0.15">
      <c r="A3" s="2" t="s">
        <v>11</v>
      </c>
      <c r="B3" s="2"/>
      <c r="C3" s="2"/>
      <c r="D3" s="2"/>
      <c r="E3" s="2"/>
      <c r="F3" s="2"/>
      <c r="G3" s="2"/>
      <c r="H3" s="2"/>
      <c r="I3" s="2"/>
      <c r="J3" s="2"/>
      <c r="K3" s="2"/>
      <c r="L3" s="2">
        <v>7.1639999999999997</v>
      </c>
    </row>
    <row r="4" spans="1:12" x14ac:dyDescent="0.15">
      <c r="A4" s="2" t="s">
        <v>12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15">
      <c r="A5" s="2" t="s">
        <v>13</v>
      </c>
      <c r="B5" s="2"/>
      <c r="C5" s="2"/>
      <c r="D5" s="2"/>
      <c r="E5" s="2"/>
      <c r="F5" s="2"/>
      <c r="G5" s="2"/>
      <c r="H5" s="2"/>
      <c r="I5" s="2"/>
      <c r="J5" s="2"/>
      <c r="K5" s="2"/>
      <c r="L5" s="1">
        <v>0.84899999999999998</v>
      </c>
    </row>
    <row r="6" spans="1:12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15">
      <c r="A7" s="2" t="s">
        <v>28</v>
      </c>
      <c r="B7" s="2"/>
      <c r="C7" s="2"/>
      <c r="D7" s="2"/>
      <c r="E7" s="2"/>
      <c r="F7" s="2"/>
      <c r="G7" s="2"/>
      <c r="H7" s="2"/>
      <c r="I7" s="2"/>
      <c r="J7" s="2"/>
      <c r="K7" s="2"/>
      <c r="L7" s="2">
        <v>6.9669999999999996</v>
      </c>
    </row>
    <row r="8" spans="1:12" s="2" customFormat="1" x14ac:dyDescent="0.15"/>
    <row r="9" spans="1:12" s="2" customFormat="1" x14ac:dyDescent="0.15">
      <c r="A9" s="2" t="s">
        <v>24</v>
      </c>
      <c r="L9" s="1">
        <v>0.85899999999999999</v>
      </c>
    </row>
    <row r="10" spans="1:12" s="2" customFormat="1" x14ac:dyDescent="0.15">
      <c r="A10" s="2" t="s">
        <v>25</v>
      </c>
      <c r="L10" s="1"/>
    </row>
    <row r="11" spans="1:12" s="2" customFormat="1" x14ac:dyDescent="0.15">
      <c r="L11" s="1"/>
    </row>
    <row r="12" spans="1:12" x14ac:dyDescent="0.15">
      <c r="A12" s="4" t="s">
        <v>26</v>
      </c>
      <c r="B12" s="2"/>
      <c r="C12" s="2"/>
      <c r="D12" s="2"/>
      <c r="E12" s="2"/>
      <c r="F12" s="2"/>
      <c r="G12" s="2"/>
      <c r="H12" s="2">
        <v>77864</v>
      </c>
      <c r="I12" s="2"/>
      <c r="J12" s="2"/>
      <c r="K12" s="2"/>
      <c r="L12" s="2">
        <v>154874</v>
      </c>
    </row>
    <row r="13" spans="1:12" s="2" customFormat="1" x14ac:dyDescent="0.15">
      <c r="A13" s="4" t="s">
        <v>24</v>
      </c>
      <c r="L13" s="2">
        <v>98.9</v>
      </c>
    </row>
    <row r="14" spans="1:12" s="2" customFormat="1" x14ac:dyDescent="0.15">
      <c r="A14" s="4"/>
    </row>
    <row r="15" spans="1:12" s="2" customFormat="1" x14ac:dyDescent="0.15">
      <c r="A15" s="4" t="s">
        <v>27</v>
      </c>
      <c r="H15" s="2">
        <v>194104</v>
      </c>
      <c r="L15" s="2">
        <v>312364</v>
      </c>
    </row>
    <row r="16" spans="1:12" s="2" customFormat="1" x14ac:dyDescent="0.15">
      <c r="A16" s="4" t="s">
        <v>24</v>
      </c>
      <c r="L16" s="1">
        <v>0.60899999999999999</v>
      </c>
    </row>
    <row r="17" spans="1:12" s="2" customFormat="1" x14ac:dyDescent="0.15">
      <c r="A17" s="4"/>
      <c r="L17" s="1"/>
    </row>
    <row r="18" spans="1:12" x14ac:dyDescent="0.15">
      <c r="A18" s="2" t="s">
        <v>29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v>0.16500000000000001</v>
      </c>
    </row>
    <row r="19" spans="1:12" s="2" customFormat="1" x14ac:dyDescent="0.15">
      <c r="A19" s="4" t="s">
        <v>24</v>
      </c>
      <c r="L19" s="1">
        <v>0.61599999999999999</v>
      </c>
    </row>
    <row r="20" spans="1:12" x14ac:dyDescent="0.15">
      <c r="A20" s="4" t="s">
        <v>23</v>
      </c>
      <c r="B20" s="2"/>
      <c r="C20" s="2"/>
      <c r="D20" s="2"/>
      <c r="E20" s="2"/>
      <c r="F20" s="2"/>
      <c r="G20" s="2"/>
      <c r="H20" s="2">
        <v>40086</v>
      </c>
      <c r="I20" s="2"/>
      <c r="J20" s="2"/>
      <c r="K20" s="2"/>
      <c r="L20" s="2">
        <v>81990</v>
      </c>
    </row>
    <row r="21" spans="1:12" x14ac:dyDescent="0.15">
      <c r="A21" s="4" t="s">
        <v>24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1">
        <v>1.0449999999999999</v>
      </c>
    </row>
    <row r="22" spans="1:12" x14ac:dyDescent="0.15">
      <c r="A22" s="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s="5" customFormat="1" x14ac:dyDescent="0.15">
      <c r="A23" s="5" t="s">
        <v>30</v>
      </c>
      <c r="L23" s="5">
        <v>6.8000000000000005E-2</v>
      </c>
    </row>
    <row r="24" spans="1:12" x14ac:dyDescent="0.15">
      <c r="A24" s="4" t="s">
        <v>24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1">
        <v>0.41899999999999998</v>
      </c>
    </row>
    <row r="25" spans="1:12" x14ac:dyDescent="0.15">
      <c r="A25" s="2"/>
    </row>
    <row r="26" spans="1:12" x14ac:dyDescent="0.15">
      <c r="A26" s="2" t="s">
        <v>14</v>
      </c>
      <c r="L26">
        <v>6.7430000000000003</v>
      </c>
    </row>
    <row r="27" spans="1:12" x14ac:dyDescent="0.15">
      <c r="A27" s="4" t="s">
        <v>12</v>
      </c>
    </row>
    <row r="28" spans="1:12" x14ac:dyDescent="0.15">
      <c r="A28" s="4" t="s">
        <v>13</v>
      </c>
      <c r="L28" s="1">
        <v>0.88900000000000001</v>
      </c>
    </row>
    <row r="29" spans="1:12" x14ac:dyDescent="0.15">
      <c r="A29" s="2"/>
    </row>
    <row r="30" spans="1:12" x14ac:dyDescent="0.15">
      <c r="A30" s="2" t="s">
        <v>15</v>
      </c>
    </row>
    <row r="31" spans="1:12" x14ac:dyDescent="0.15">
      <c r="A31" s="4" t="s">
        <v>16</v>
      </c>
    </row>
    <row r="32" spans="1:12" x14ac:dyDescent="0.15">
      <c r="A32" s="2"/>
    </row>
    <row r="33" spans="1:12" x14ac:dyDescent="0.15">
      <c r="A33" s="2" t="s">
        <v>17</v>
      </c>
    </row>
    <row r="34" spans="1:12" x14ac:dyDescent="0.15">
      <c r="A34" s="4" t="s">
        <v>12</v>
      </c>
    </row>
    <row r="35" spans="1:12" x14ac:dyDescent="0.15">
      <c r="A35" s="4" t="s">
        <v>13</v>
      </c>
    </row>
    <row r="36" spans="1:12" x14ac:dyDescent="0.15">
      <c r="A36" s="2"/>
    </row>
    <row r="37" spans="1:12" x14ac:dyDescent="0.15">
      <c r="A37" s="2" t="s">
        <v>18</v>
      </c>
      <c r="H37">
        <v>-0.106</v>
      </c>
      <c r="L37">
        <v>-1.171</v>
      </c>
    </row>
    <row r="38" spans="1:12" x14ac:dyDescent="0.15">
      <c r="A38" s="2" t="s">
        <v>12</v>
      </c>
    </row>
    <row r="39" spans="1:12" x14ac:dyDescent="0.15">
      <c r="A39" s="2" t="s">
        <v>13</v>
      </c>
    </row>
    <row r="40" spans="1:12" x14ac:dyDescent="0.15">
      <c r="A40" s="4" t="s">
        <v>19</v>
      </c>
    </row>
    <row r="41" spans="1:12" x14ac:dyDescent="0.15">
      <c r="A41" s="2"/>
    </row>
    <row r="42" spans="1:12" x14ac:dyDescent="0.15">
      <c r="A42" s="2" t="s">
        <v>20</v>
      </c>
      <c r="H42">
        <v>-7.3999999999999996E-2</v>
      </c>
      <c r="L42">
        <v>-1.1359999999999999</v>
      </c>
    </row>
    <row r="43" spans="1:12" x14ac:dyDescent="0.15">
      <c r="A43" s="4" t="s">
        <v>12</v>
      </c>
    </row>
    <row r="44" spans="1:12" x14ac:dyDescent="0.15">
      <c r="A44" s="4" t="s">
        <v>13</v>
      </c>
    </row>
    <row r="45" spans="1:12" x14ac:dyDescent="0.15">
      <c r="A45" s="4" t="s">
        <v>21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abSelected="1" workbookViewId="0">
      <pane xSplit="1" topLeftCell="B1" activePane="topRight" state="frozen"/>
      <selection pane="topRight" activeCell="B2" sqref="B2:G4"/>
    </sheetView>
  </sheetViews>
  <sheetFormatPr defaultRowHeight="13.5" x14ac:dyDescent="0.15"/>
  <cols>
    <col min="1" max="1" width="19.25" customWidth="1"/>
    <col min="2" max="2" width="15.25" customWidth="1"/>
    <col min="3" max="3" width="16" customWidth="1"/>
    <col min="4" max="4" width="14.75" customWidth="1"/>
    <col min="5" max="5" width="15.125" customWidth="1"/>
    <col min="6" max="6" width="14.125" customWidth="1"/>
    <col min="7" max="7" width="13.125" customWidth="1"/>
    <col min="8" max="8" width="15.75" customWidth="1"/>
    <col min="9" max="9" width="14.75" customWidth="1"/>
    <col min="10" max="10" width="15.25" customWidth="1"/>
    <col min="11" max="11" width="16.875" customWidth="1"/>
  </cols>
  <sheetData>
    <row r="1" spans="1:11" s="2" customFormat="1" x14ac:dyDescent="0.15"/>
    <row r="2" spans="1:11" s="2" customFormat="1" x14ac:dyDescent="0.15">
      <c r="B2" s="7" t="s">
        <v>41</v>
      </c>
      <c r="C2" s="6"/>
      <c r="D2" s="6"/>
      <c r="E2" s="6"/>
      <c r="F2" s="6"/>
      <c r="G2" s="6"/>
    </row>
    <row r="3" spans="1:11" s="2" customFormat="1" x14ac:dyDescent="0.15">
      <c r="B3" s="6"/>
      <c r="C3" s="6"/>
      <c r="D3" s="6"/>
      <c r="E3" s="6"/>
      <c r="F3" s="6"/>
      <c r="G3" s="6"/>
    </row>
    <row r="4" spans="1:11" s="2" customFormat="1" x14ac:dyDescent="0.15">
      <c r="B4" s="6"/>
      <c r="C4" s="6"/>
      <c r="D4" s="6"/>
      <c r="E4" s="6"/>
      <c r="F4" s="6"/>
      <c r="G4" s="6"/>
    </row>
    <row r="6" spans="1:11" x14ac:dyDescent="0.15">
      <c r="A6" s="2"/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</row>
    <row r="7" spans="1:11" x14ac:dyDescent="0.15">
      <c r="A7" s="2" t="s">
        <v>11</v>
      </c>
      <c r="B7" s="3">
        <v>206815</v>
      </c>
      <c r="C7" s="3">
        <v>214909</v>
      </c>
      <c r="D7" s="3">
        <v>388059</v>
      </c>
      <c r="E7" s="3">
        <v>310544</v>
      </c>
      <c r="F7" s="3">
        <v>372168</v>
      </c>
      <c r="G7" s="3">
        <v>389745</v>
      </c>
      <c r="H7" s="3">
        <v>711441</v>
      </c>
      <c r="I7" s="3">
        <v>489117</v>
      </c>
      <c r="J7" s="3">
        <v>582340</v>
      </c>
      <c r="K7" s="3">
        <v>720091</v>
      </c>
    </row>
    <row r="8" spans="1:11" s="4" customFormat="1" x14ac:dyDescent="0.15">
      <c r="A8" s="4" t="s">
        <v>12</v>
      </c>
      <c r="C8" s="4">
        <f>C7/B7-1</f>
        <v>3.913642627469005E-2</v>
      </c>
      <c r="D8" s="4">
        <f t="shared" ref="D8:K8" si="0">D7/C7-1</f>
        <v>0.80568985012260996</v>
      </c>
      <c r="E8" s="4">
        <f t="shared" si="0"/>
        <v>-0.19975055339523118</v>
      </c>
      <c r="F8" s="4">
        <f t="shared" si="0"/>
        <v>0.19843886856612913</v>
      </c>
      <c r="G8" s="4">
        <f t="shared" si="0"/>
        <v>4.7228670922809135E-2</v>
      </c>
      <c r="H8" s="4">
        <f t="shared" si="0"/>
        <v>0.82540122387715043</v>
      </c>
      <c r="I8" s="4">
        <f t="shared" si="0"/>
        <v>-0.31249815515271118</v>
      </c>
      <c r="J8" s="4">
        <f t="shared" si="0"/>
        <v>0.19059447943947982</v>
      </c>
      <c r="K8" s="4">
        <f t="shared" si="0"/>
        <v>0.23654737782051716</v>
      </c>
    </row>
    <row r="9" spans="1:11" s="4" customFormat="1" x14ac:dyDescent="0.15">
      <c r="A9" s="4" t="s">
        <v>13</v>
      </c>
      <c r="F9" s="4">
        <f>F7/B7-1</f>
        <v>0.79952131131687731</v>
      </c>
      <c r="G9" s="4">
        <f t="shared" ref="G9:K9" si="1">G7/C7-1</f>
        <v>0.81353503110618908</v>
      </c>
      <c r="H9" s="4">
        <f t="shared" si="1"/>
        <v>0.83333204486946566</v>
      </c>
      <c r="I9" s="4">
        <f t="shared" si="1"/>
        <v>0.57503284558709877</v>
      </c>
      <c r="J9" s="4">
        <f t="shared" si="1"/>
        <v>0.56472345822316794</v>
      </c>
      <c r="K9" s="4">
        <f t="shared" si="1"/>
        <v>0.84759522251728692</v>
      </c>
    </row>
    <row r="10" spans="1:11" x14ac:dyDescent="0.15">
      <c r="A10" s="2"/>
      <c r="B10" s="2"/>
      <c r="C10" s="2"/>
      <c r="D10" s="2"/>
    </row>
    <row r="11" spans="1:11" x14ac:dyDescent="0.15">
      <c r="A11" s="2" t="s">
        <v>28</v>
      </c>
      <c r="B11" s="3">
        <v>197845</v>
      </c>
      <c r="C11" s="3">
        <v>207163</v>
      </c>
      <c r="D11" s="3">
        <v>373491</v>
      </c>
      <c r="E11" s="3">
        <v>296595</v>
      </c>
      <c r="F11" s="3">
        <v>353066</v>
      </c>
      <c r="G11" s="3">
        <v>374714</v>
      </c>
      <c r="H11" s="3">
        <v>690192</v>
      </c>
      <c r="I11" s="3">
        <v>474854</v>
      </c>
      <c r="J11" s="3">
        <v>554090</v>
      </c>
      <c r="K11" s="3">
        <v>696744</v>
      </c>
    </row>
    <row r="12" spans="1:11" s="4" customFormat="1" x14ac:dyDescent="0.15">
      <c r="A12" s="4" t="s">
        <v>37</v>
      </c>
      <c r="B12" s="4">
        <f>B11/B7</f>
        <v>0.95662790416555854</v>
      </c>
      <c r="C12" s="4">
        <f t="shared" ref="C12:K12" si="2">C11/C7</f>
        <v>0.96395683754519357</v>
      </c>
      <c r="D12" s="4">
        <f t="shared" si="2"/>
        <v>0.96245931675338026</v>
      </c>
      <c r="E12" s="4">
        <f t="shared" si="2"/>
        <v>0.95508204956463494</v>
      </c>
      <c r="F12" s="4">
        <f t="shared" si="2"/>
        <v>0.94867371724597493</v>
      </c>
      <c r="G12" s="4">
        <f t="shared" si="2"/>
        <v>0.96143375796995467</v>
      </c>
      <c r="H12" s="4">
        <f t="shared" si="2"/>
        <v>0.9701324494933522</v>
      </c>
      <c r="I12" s="4">
        <f t="shared" si="2"/>
        <v>0.97083928794133101</v>
      </c>
      <c r="J12" s="4">
        <f t="shared" si="2"/>
        <v>0.95148882096369813</v>
      </c>
      <c r="K12" s="4">
        <f t="shared" si="2"/>
        <v>0.96757770892845485</v>
      </c>
    </row>
    <row r="13" spans="1:11" x14ac:dyDescent="0.15">
      <c r="A13" s="4" t="s">
        <v>24</v>
      </c>
      <c r="B13" s="2"/>
      <c r="C13" s="2"/>
      <c r="D13" s="2"/>
    </row>
    <row r="14" spans="1:11" x14ac:dyDescent="0.15">
      <c r="A14" s="4"/>
      <c r="B14" s="2"/>
      <c r="C14" s="2"/>
      <c r="D14" s="2"/>
    </row>
    <row r="15" spans="1:11" x14ac:dyDescent="0.15">
      <c r="A15" s="2" t="s">
        <v>29</v>
      </c>
      <c r="B15" s="3">
        <v>7927</v>
      </c>
      <c r="C15" s="3">
        <v>5405</v>
      </c>
      <c r="D15" s="3">
        <v>9274</v>
      </c>
      <c r="E15" s="3">
        <v>9753</v>
      </c>
      <c r="F15" s="3">
        <v>15480</v>
      </c>
      <c r="G15" s="3">
        <v>10220</v>
      </c>
      <c r="H15" s="3">
        <v>15919</v>
      </c>
      <c r="I15" s="3">
        <v>7281</v>
      </c>
      <c r="J15" s="3">
        <v>22796</v>
      </c>
      <c r="K15" s="3">
        <v>16519</v>
      </c>
    </row>
    <row r="16" spans="1:11" x14ac:dyDescent="0.15">
      <c r="A16" s="5" t="s">
        <v>30</v>
      </c>
      <c r="B16" s="3">
        <v>1043</v>
      </c>
      <c r="C16" s="3">
        <v>2341</v>
      </c>
      <c r="D16" s="3">
        <v>5294</v>
      </c>
      <c r="E16" s="3">
        <v>4196</v>
      </c>
      <c r="F16" s="3">
        <v>3622</v>
      </c>
      <c r="G16" s="3">
        <v>4811</v>
      </c>
      <c r="H16" s="3">
        <v>5330</v>
      </c>
      <c r="I16" s="3">
        <v>6982</v>
      </c>
      <c r="J16" s="3">
        <v>5455</v>
      </c>
      <c r="K16" s="3">
        <v>6828</v>
      </c>
    </row>
    <row r="17" spans="1:11" s="2" customFormat="1" x14ac:dyDescent="0.1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s="2" customFormat="1" x14ac:dyDescent="0.15">
      <c r="A18" s="4" t="s">
        <v>22</v>
      </c>
      <c r="B18" s="3">
        <v>205165</v>
      </c>
      <c r="C18" s="3">
        <v>213110</v>
      </c>
      <c r="D18" s="3">
        <v>386086</v>
      </c>
      <c r="E18" s="3">
        <v>308520</v>
      </c>
      <c r="F18" s="3">
        <v>369315</v>
      </c>
      <c r="G18" s="3">
        <v>387351</v>
      </c>
      <c r="H18" s="3">
        <v>706610</v>
      </c>
      <c r="I18" s="3">
        <v>486410</v>
      </c>
      <c r="J18" s="3">
        <v>578173</v>
      </c>
      <c r="K18" s="3">
        <v>716362</v>
      </c>
    </row>
    <row r="19" spans="1:11" s="2" customFormat="1" x14ac:dyDescent="0.15">
      <c r="A19" s="4"/>
    </row>
    <row r="20" spans="1:11" x14ac:dyDescent="0.15">
      <c r="A20" s="2"/>
      <c r="B20" s="2"/>
      <c r="C20" s="2"/>
      <c r="D20" s="2"/>
    </row>
    <row r="21" spans="1:11" x14ac:dyDescent="0.15">
      <c r="A21" s="2" t="s">
        <v>14</v>
      </c>
      <c r="B21" s="3">
        <v>197698</v>
      </c>
      <c r="C21" s="3">
        <v>205297</v>
      </c>
      <c r="D21" s="3">
        <v>376702</v>
      </c>
      <c r="E21" s="3">
        <v>294035</v>
      </c>
      <c r="F21" s="3">
        <v>342890</v>
      </c>
      <c r="G21" s="3">
        <v>356880</v>
      </c>
      <c r="H21" s="3">
        <v>660867</v>
      </c>
      <c r="I21" s="3">
        <v>469027</v>
      </c>
      <c r="J21" s="3">
        <v>535880</v>
      </c>
      <c r="K21" s="3">
        <v>674318</v>
      </c>
    </row>
    <row r="22" spans="1:11" x14ac:dyDescent="0.15">
      <c r="A22" s="4" t="s">
        <v>12</v>
      </c>
      <c r="B22" s="2"/>
      <c r="C22" s="2"/>
      <c r="D22" s="2"/>
    </row>
    <row r="23" spans="1:11" x14ac:dyDescent="0.15">
      <c r="A23" s="4" t="s">
        <v>13</v>
      </c>
      <c r="B23" s="2"/>
      <c r="C23" s="2"/>
      <c r="D23" s="2"/>
    </row>
    <row r="24" spans="1:11" x14ac:dyDescent="0.15">
      <c r="A24" s="2"/>
      <c r="B24" s="2"/>
      <c r="C24" s="2"/>
      <c r="D24" s="2"/>
    </row>
    <row r="25" spans="1:11" x14ac:dyDescent="0.15">
      <c r="A25" s="2" t="s">
        <v>15</v>
      </c>
      <c r="B25" s="3">
        <v>7467</v>
      </c>
      <c r="C25" s="3">
        <v>7813</v>
      </c>
      <c r="D25" s="3">
        <v>9384</v>
      </c>
      <c r="E25" s="3">
        <v>14485</v>
      </c>
      <c r="F25" s="3">
        <v>26425</v>
      </c>
      <c r="G25" s="3">
        <v>30471</v>
      </c>
      <c r="H25" s="3">
        <v>45743</v>
      </c>
      <c r="I25" s="3">
        <v>17383</v>
      </c>
      <c r="J25" s="3">
        <v>42294</v>
      </c>
      <c r="K25" s="3">
        <v>42044</v>
      </c>
    </row>
    <row r="26" spans="1:11" s="1" customFormat="1" x14ac:dyDescent="0.15">
      <c r="A26" s="1" t="s">
        <v>38</v>
      </c>
      <c r="B26" s="1">
        <f>B25/B18</f>
        <v>3.6395096629542073E-2</v>
      </c>
      <c r="C26" s="1">
        <f t="shared" ref="C26:K26" si="3">C25/C18</f>
        <v>3.6661817840551829E-2</v>
      </c>
      <c r="D26" s="1">
        <f t="shared" si="3"/>
        <v>2.4305465621649064E-2</v>
      </c>
      <c r="E26" s="1">
        <f t="shared" si="3"/>
        <v>4.6949954622066643E-2</v>
      </c>
      <c r="F26" s="1">
        <f t="shared" si="3"/>
        <v>7.1551385673476575E-2</v>
      </c>
      <c r="G26" s="1">
        <f t="shared" si="3"/>
        <v>7.8665086704306941E-2</v>
      </c>
      <c r="H26" s="1">
        <f t="shared" si="3"/>
        <v>6.4735851459786872E-2</v>
      </c>
      <c r="I26" s="1">
        <f t="shared" si="3"/>
        <v>3.573734092637898E-2</v>
      </c>
      <c r="J26" s="1">
        <f t="shared" si="3"/>
        <v>7.3151115669531433E-2</v>
      </c>
      <c r="K26" s="1">
        <f t="shared" si="3"/>
        <v>5.8690997009891645E-2</v>
      </c>
    </row>
    <row r="27" spans="1:11" s="1" customFormat="1" x14ac:dyDescent="0.15">
      <c r="A27" s="1" t="s">
        <v>39</v>
      </c>
      <c r="B27" s="1">
        <f>B25/B7</f>
        <v>3.6104731281580156E-2</v>
      </c>
      <c r="C27" s="1">
        <f t="shared" ref="C27:K27" si="4">C25/C7</f>
        <v>3.6354922315956988E-2</v>
      </c>
      <c r="D27" s="1">
        <f t="shared" si="4"/>
        <v>2.4181889867262451E-2</v>
      </c>
      <c r="E27" s="1">
        <f t="shared" si="4"/>
        <v>4.664395383584935E-2</v>
      </c>
      <c r="F27" s="1">
        <f t="shared" si="4"/>
        <v>7.1002880419595446E-2</v>
      </c>
      <c r="G27" s="1">
        <f t="shared" si="4"/>
        <v>7.818188815764153E-2</v>
      </c>
      <c r="H27" s="1">
        <f t="shared" si="4"/>
        <v>6.4296266310207031E-2</v>
      </c>
      <c r="I27" s="1">
        <f t="shared" si="4"/>
        <v>3.5539553930859079E-2</v>
      </c>
      <c r="J27" s="1">
        <f t="shared" si="4"/>
        <v>7.2627674554384042E-2</v>
      </c>
      <c r="K27" s="1">
        <f t="shared" si="4"/>
        <v>5.8387064968177631E-2</v>
      </c>
    </row>
    <row r="28" spans="1:11" x14ac:dyDescent="0.15">
      <c r="A28" s="2"/>
      <c r="B28" s="2"/>
      <c r="C28" s="2"/>
      <c r="D28" s="2"/>
    </row>
    <row r="29" spans="1:11" x14ac:dyDescent="0.15">
      <c r="A29" s="2" t="s">
        <v>17</v>
      </c>
      <c r="B29" s="3">
        <v>32855</v>
      </c>
      <c r="C29" s="3">
        <v>41809</v>
      </c>
      <c r="D29" s="3">
        <v>42866</v>
      </c>
      <c r="E29" s="3">
        <v>35065</v>
      </c>
      <c r="F29" s="3">
        <v>34146</v>
      </c>
      <c r="G29" s="3">
        <v>41079</v>
      </c>
      <c r="H29" s="3">
        <v>65267</v>
      </c>
      <c r="I29" s="3">
        <v>76563</v>
      </c>
      <c r="J29" s="3">
        <v>108820</v>
      </c>
      <c r="K29" s="3">
        <v>159154</v>
      </c>
    </row>
    <row r="30" spans="1:11" x14ac:dyDescent="0.15">
      <c r="A30" s="4" t="s">
        <v>12</v>
      </c>
      <c r="B30" s="2"/>
      <c r="C30" s="2"/>
      <c r="D30" s="2"/>
    </row>
    <row r="31" spans="1:11" x14ac:dyDescent="0.15">
      <c r="A31" s="4" t="s">
        <v>13</v>
      </c>
      <c r="B31" s="2"/>
      <c r="C31" s="2"/>
      <c r="D31" s="2"/>
    </row>
    <row r="32" spans="1:11" x14ac:dyDescent="0.15">
      <c r="A32" s="2"/>
      <c r="B32" s="2"/>
      <c r="C32" s="2"/>
      <c r="D32" s="2"/>
    </row>
    <row r="33" spans="1:11" x14ac:dyDescent="0.15">
      <c r="A33" s="2" t="s">
        <v>18</v>
      </c>
      <c r="B33" s="3">
        <v>-25388</v>
      </c>
      <c r="C33" s="2">
        <v>-33996</v>
      </c>
      <c r="D33" s="2">
        <v>-33482</v>
      </c>
      <c r="E33">
        <v>-20580</v>
      </c>
      <c r="F33">
        <v>-7721</v>
      </c>
      <c r="G33" s="3">
        <v>-10608</v>
      </c>
      <c r="H33" s="3">
        <v>-19524</v>
      </c>
      <c r="I33" s="3">
        <v>-59180</v>
      </c>
      <c r="J33" s="3">
        <v>-66526</v>
      </c>
      <c r="K33" s="3">
        <v>-117110</v>
      </c>
    </row>
    <row r="34" spans="1:11" x14ac:dyDescent="0.15">
      <c r="A34" s="2" t="s">
        <v>12</v>
      </c>
      <c r="B34" s="2"/>
      <c r="C34" s="2"/>
      <c r="D34" s="2"/>
    </row>
    <row r="35" spans="1:11" x14ac:dyDescent="0.15">
      <c r="A35" s="2" t="s">
        <v>13</v>
      </c>
      <c r="B35" s="2"/>
      <c r="C35" s="2"/>
      <c r="D35" s="2"/>
    </row>
    <row r="36" spans="1:11" x14ac:dyDescent="0.15">
      <c r="A36" s="4" t="s">
        <v>19</v>
      </c>
      <c r="B36" s="2"/>
      <c r="C36" s="2"/>
      <c r="D36" s="2"/>
    </row>
    <row r="37" spans="1:11" x14ac:dyDescent="0.15">
      <c r="A37" s="2"/>
      <c r="B37" s="2"/>
      <c r="C37" s="2"/>
      <c r="D37" s="2"/>
    </row>
    <row r="38" spans="1:11" x14ac:dyDescent="0.15">
      <c r="A38" s="2" t="s">
        <v>20</v>
      </c>
      <c r="B38" s="2">
        <v>-24368</v>
      </c>
      <c r="C38" s="2">
        <v>-33818</v>
      </c>
      <c r="D38" s="2">
        <v>-30821</v>
      </c>
      <c r="E38">
        <v>-18182</v>
      </c>
      <c r="F38">
        <v>-5399</v>
      </c>
      <c r="G38" s="3">
        <v>-7373</v>
      </c>
      <c r="H38">
        <v>-13169</v>
      </c>
      <c r="I38">
        <v>-53692</v>
      </c>
      <c r="J38" s="3">
        <v>-62734</v>
      </c>
      <c r="K38" s="3">
        <v>-113642</v>
      </c>
    </row>
    <row r="39" spans="1:11" s="1" customFormat="1" x14ac:dyDescent="0.15">
      <c r="A39" s="1" t="s">
        <v>40</v>
      </c>
      <c r="B39" s="1">
        <f>B38/B7</f>
        <v>-0.11782510939728744</v>
      </c>
      <c r="C39" s="1">
        <f t="shared" ref="C39:K39" si="5">C38/C7</f>
        <v>-0.15735962663266778</v>
      </c>
      <c r="D39" s="1">
        <f t="shared" si="5"/>
        <v>-7.9423489727077579E-2</v>
      </c>
      <c r="E39" s="1">
        <f t="shared" si="5"/>
        <v>-5.854886908135401E-2</v>
      </c>
      <c r="F39" s="1">
        <f t="shared" si="5"/>
        <v>-1.4506889361793599E-2</v>
      </c>
      <c r="G39" s="1">
        <f t="shared" si="5"/>
        <v>-1.8917497338003054E-2</v>
      </c>
      <c r="H39" s="1">
        <f t="shared" si="5"/>
        <v>-1.8510319197234906E-2</v>
      </c>
      <c r="I39" s="1">
        <f t="shared" si="5"/>
        <v>-0.10977332621847125</v>
      </c>
      <c r="J39" s="1">
        <f t="shared" si="5"/>
        <v>-0.10772744444826046</v>
      </c>
      <c r="K39" s="1">
        <f t="shared" si="5"/>
        <v>-0.15781616490138051</v>
      </c>
    </row>
    <row r="143" spans="2:7" x14ac:dyDescent="0.15">
      <c r="B143" s="2"/>
      <c r="C143" s="2"/>
      <c r="D143" s="2"/>
      <c r="E143" s="2"/>
      <c r="F143" s="2"/>
      <c r="G143" s="2">
        <v>7.1639999999999997</v>
      </c>
    </row>
    <row r="144" spans="2:7" x14ac:dyDescent="0.15">
      <c r="B144" s="2"/>
      <c r="C144" s="2"/>
      <c r="D144" s="2"/>
      <c r="E144" s="2"/>
      <c r="F144" s="2"/>
      <c r="G144" s="2"/>
    </row>
    <row r="145" spans="2:7" x14ac:dyDescent="0.15">
      <c r="B145" s="2"/>
      <c r="C145" s="2"/>
      <c r="D145" s="2"/>
      <c r="E145" s="2"/>
      <c r="F145" s="2"/>
      <c r="G145" s="1">
        <v>0.84899999999999998</v>
      </c>
    </row>
    <row r="146" spans="2:7" x14ac:dyDescent="0.15">
      <c r="B146" s="2"/>
      <c r="C146" s="2"/>
      <c r="D146" s="2"/>
      <c r="E146" s="2"/>
      <c r="F146" s="2"/>
      <c r="G146" s="2"/>
    </row>
    <row r="147" spans="2:7" x14ac:dyDescent="0.15">
      <c r="B147" s="2"/>
      <c r="C147" s="2"/>
      <c r="D147" s="2"/>
      <c r="E147" s="2"/>
      <c r="F147" s="2"/>
      <c r="G147" s="2">
        <v>6.9669999999999996</v>
      </c>
    </row>
    <row r="148" spans="2:7" x14ac:dyDescent="0.15">
      <c r="B148" s="2"/>
      <c r="C148" s="2"/>
      <c r="D148" s="2"/>
      <c r="E148" s="2"/>
      <c r="F148" s="2"/>
      <c r="G148" s="2"/>
    </row>
    <row r="149" spans="2:7" x14ac:dyDescent="0.15">
      <c r="B149" s="2"/>
      <c r="C149" s="2"/>
      <c r="D149" s="2"/>
      <c r="E149" s="2"/>
      <c r="F149" s="2"/>
      <c r="G149" s="1">
        <v>0.85899999999999999</v>
      </c>
    </row>
    <row r="150" spans="2:7" x14ac:dyDescent="0.15">
      <c r="B150" s="2"/>
      <c r="C150" s="2"/>
      <c r="D150" s="2"/>
      <c r="E150" s="2"/>
      <c r="F150" s="2"/>
      <c r="G150" s="1"/>
    </row>
    <row r="151" spans="2:7" x14ac:dyDescent="0.15">
      <c r="B151" s="2"/>
      <c r="C151" s="2"/>
      <c r="D151" s="2"/>
      <c r="E151" s="2"/>
      <c r="F151" s="2"/>
      <c r="G151" s="1"/>
    </row>
    <row r="152" spans="2:7" x14ac:dyDescent="0.15">
      <c r="B152" s="2"/>
      <c r="C152" s="2">
        <v>77864</v>
      </c>
      <c r="D152" s="2"/>
      <c r="E152" s="2"/>
      <c r="F152" s="2"/>
      <c r="G152" s="2">
        <v>154874</v>
      </c>
    </row>
    <row r="153" spans="2:7" x14ac:dyDescent="0.15">
      <c r="B153" s="2"/>
      <c r="C153" s="2"/>
      <c r="D153" s="2"/>
      <c r="E153" s="2"/>
      <c r="F153" s="2"/>
      <c r="G153" s="2">
        <v>98.9</v>
      </c>
    </row>
    <row r="154" spans="2:7" x14ac:dyDescent="0.15">
      <c r="B154" s="2"/>
      <c r="C154" s="2"/>
      <c r="D154" s="2"/>
      <c r="E154" s="2"/>
      <c r="F154" s="2"/>
      <c r="G154" s="2"/>
    </row>
    <row r="155" spans="2:7" x14ac:dyDescent="0.15">
      <c r="B155" s="2"/>
      <c r="C155" s="2">
        <v>194104</v>
      </c>
      <c r="D155" s="2"/>
      <c r="E155" s="2"/>
      <c r="F155" s="2"/>
      <c r="G155" s="2">
        <v>312364</v>
      </c>
    </row>
    <row r="156" spans="2:7" x14ac:dyDescent="0.15">
      <c r="B156" s="2"/>
      <c r="C156" s="2"/>
      <c r="D156" s="2"/>
      <c r="E156" s="2"/>
      <c r="F156" s="2"/>
      <c r="G156" s="1">
        <v>0.60899999999999999</v>
      </c>
    </row>
    <row r="157" spans="2:7" x14ac:dyDescent="0.15">
      <c r="B157" s="2"/>
      <c r="C157" s="2"/>
      <c r="D157" s="2"/>
      <c r="E157" s="2"/>
      <c r="F157" s="2"/>
      <c r="G157" s="1"/>
    </row>
    <row r="158" spans="2:7" x14ac:dyDescent="0.15">
      <c r="B158" s="2"/>
      <c r="C158" s="2"/>
      <c r="D158" s="2"/>
      <c r="E158" s="2"/>
      <c r="F158" s="2"/>
      <c r="G158" s="2">
        <v>0.16500000000000001</v>
      </c>
    </row>
    <row r="159" spans="2:7" x14ac:dyDescent="0.15">
      <c r="B159" s="2"/>
      <c r="C159" s="2"/>
      <c r="D159" s="2"/>
      <c r="E159" s="2"/>
      <c r="F159" s="2"/>
      <c r="G159" s="1">
        <v>0.61599999999999999</v>
      </c>
    </row>
    <row r="160" spans="2:7" x14ac:dyDescent="0.15">
      <c r="B160" s="2"/>
      <c r="C160" s="2">
        <v>40086</v>
      </c>
      <c r="D160" s="2"/>
      <c r="E160" s="2"/>
      <c r="F160" s="2"/>
      <c r="G160" s="2">
        <v>81990</v>
      </c>
    </row>
    <row r="161" spans="2:7" x14ac:dyDescent="0.15">
      <c r="B161" s="2"/>
      <c r="C161" s="2"/>
      <c r="D161" s="2"/>
      <c r="E161" s="2"/>
      <c r="F161" s="2"/>
      <c r="G161" s="1">
        <v>1.0449999999999999</v>
      </c>
    </row>
    <row r="162" spans="2:7" x14ac:dyDescent="0.15">
      <c r="B162" s="2"/>
      <c r="C162" s="2"/>
      <c r="D162" s="2"/>
      <c r="E162" s="2"/>
      <c r="F162" s="2"/>
      <c r="G162" s="2"/>
    </row>
    <row r="163" spans="2:7" x14ac:dyDescent="0.15">
      <c r="B163" s="5"/>
      <c r="C163" s="5"/>
      <c r="D163" s="5"/>
      <c r="E163" s="5"/>
      <c r="F163" s="5"/>
      <c r="G163" s="5">
        <v>6.8000000000000005E-2</v>
      </c>
    </row>
    <row r="164" spans="2:7" x14ac:dyDescent="0.15">
      <c r="B164" s="2"/>
      <c r="C164" s="2"/>
      <c r="D164" s="2"/>
      <c r="E164" s="2"/>
      <c r="F164" s="2"/>
      <c r="G164" s="1">
        <v>0.41899999999999998</v>
      </c>
    </row>
    <row r="165" spans="2:7" x14ac:dyDescent="0.15">
      <c r="B165" s="2"/>
      <c r="C165" s="2"/>
      <c r="D165" s="2"/>
      <c r="E165" s="2"/>
      <c r="F165" s="2"/>
      <c r="G165" s="2"/>
    </row>
    <row r="166" spans="2:7" x14ac:dyDescent="0.15">
      <c r="B166" s="2"/>
      <c r="C166" s="2"/>
      <c r="D166" s="2"/>
      <c r="E166" s="2"/>
      <c r="F166" s="2"/>
      <c r="G166" s="2">
        <v>6.7430000000000003</v>
      </c>
    </row>
    <row r="167" spans="2:7" x14ac:dyDescent="0.15">
      <c r="B167" s="2"/>
      <c r="C167" s="2"/>
      <c r="D167" s="2"/>
      <c r="E167" s="2"/>
      <c r="F167" s="2"/>
      <c r="G167" s="2"/>
    </row>
    <row r="168" spans="2:7" x14ac:dyDescent="0.15">
      <c r="B168" s="2"/>
      <c r="C168" s="2"/>
      <c r="D168" s="2"/>
      <c r="E168" s="2"/>
      <c r="F168" s="2"/>
      <c r="G168" s="1">
        <v>0.88900000000000001</v>
      </c>
    </row>
    <row r="169" spans="2:7" x14ac:dyDescent="0.15">
      <c r="B169" s="2"/>
      <c r="C169" s="2"/>
      <c r="D169" s="2"/>
      <c r="E169" s="2"/>
      <c r="F169" s="2"/>
      <c r="G169" s="2"/>
    </row>
    <row r="170" spans="2:7" x14ac:dyDescent="0.15">
      <c r="B170" s="2"/>
      <c r="C170" s="2"/>
      <c r="D170" s="2"/>
      <c r="E170" s="2"/>
      <c r="F170" s="2"/>
      <c r="G170" s="2"/>
    </row>
    <row r="171" spans="2:7" x14ac:dyDescent="0.15">
      <c r="B171" s="2"/>
      <c r="C171" s="2"/>
      <c r="D171" s="2"/>
      <c r="E171" s="2"/>
      <c r="F171" s="2"/>
      <c r="G171" s="2"/>
    </row>
    <row r="172" spans="2:7" x14ac:dyDescent="0.15">
      <c r="B172" s="2"/>
      <c r="C172" s="2"/>
      <c r="D172" s="2"/>
      <c r="E172" s="2"/>
      <c r="F172" s="2"/>
      <c r="G172" s="2"/>
    </row>
    <row r="173" spans="2:7" x14ac:dyDescent="0.15">
      <c r="B173" s="2"/>
      <c r="C173" s="2"/>
      <c r="D173" s="2"/>
      <c r="E173" s="2"/>
      <c r="F173" s="2"/>
      <c r="G173" s="2"/>
    </row>
    <row r="174" spans="2:7" x14ac:dyDescent="0.15">
      <c r="B174" s="2"/>
      <c r="C174" s="2"/>
      <c r="D174" s="2"/>
      <c r="E174" s="2"/>
      <c r="F174" s="2"/>
      <c r="G174" s="2"/>
    </row>
    <row r="175" spans="2:7" x14ac:dyDescent="0.15">
      <c r="B175" s="2"/>
      <c r="C175" s="2"/>
      <c r="D175" s="2"/>
      <c r="E175" s="2"/>
      <c r="F175" s="2"/>
      <c r="G175" s="2"/>
    </row>
    <row r="176" spans="2:7" x14ac:dyDescent="0.15">
      <c r="B176" s="2"/>
      <c r="C176" s="2"/>
      <c r="D176" s="2"/>
      <c r="E176" s="2"/>
      <c r="F176" s="2"/>
      <c r="G176" s="2"/>
    </row>
    <row r="177" spans="2:7" x14ac:dyDescent="0.15">
      <c r="B177" s="2"/>
      <c r="C177" s="2">
        <v>-0.106</v>
      </c>
      <c r="D177" s="2"/>
      <c r="E177" s="2"/>
      <c r="F177" s="2"/>
      <c r="G177" s="2">
        <v>-1.171</v>
      </c>
    </row>
    <row r="178" spans="2:7" x14ac:dyDescent="0.15">
      <c r="B178" s="2"/>
      <c r="C178" s="2"/>
      <c r="D178" s="2"/>
      <c r="E178" s="2"/>
      <c r="F178" s="2"/>
      <c r="G178" s="2"/>
    </row>
    <row r="179" spans="2:7" x14ac:dyDescent="0.15">
      <c r="B179" s="2"/>
      <c r="C179" s="2"/>
      <c r="D179" s="2"/>
      <c r="E179" s="2"/>
      <c r="F179" s="2"/>
      <c r="G179" s="2"/>
    </row>
    <row r="180" spans="2:7" x14ac:dyDescent="0.15">
      <c r="B180" s="2"/>
      <c r="C180" s="2"/>
      <c r="D180" s="2"/>
      <c r="E180" s="2"/>
      <c r="F180" s="2"/>
      <c r="G180" s="2"/>
    </row>
    <row r="181" spans="2:7" x14ac:dyDescent="0.15">
      <c r="B181" s="2"/>
      <c r="C181" s="2"/>
      <c r="D181" s="2"/>
      <c r="E181" s="2"/>
      <c r="F181" s="2"/>
      <c r="G181" s="2"/>
    </row>
    <row r="182" spans="2:7" x14ac:dyDescent="0.15">
      <c r="B182" s="2"/>
      <c r="C182" s="2">
        <v>-7.3999999999999996E-2</v>
      </c>
      <c r="D182" s="2"/>
      <c r="E182" s="2"/>
      <c r="F182" s="2"/>
      <c r="G182" s="2">
        <v>-1.1359999999999999</v>
      </c>
    </row>
  </sheetData>
  <mergeCells count="1">
    <mergeCell ref="B2:G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9"/>
  <sheetViews>
    <sheetView workbookViewId="0">
      <selection activeCell="F13" sqref="F13"/>
    </sheetView>
  </sheetViews>
  <sheetFormatPr defaultRowHeight="13.5" x14ac:dyDescent="0.15"/>
  <cols>
    <col min="2" max="2" width="30.625" customWidth="1"/>
    <col min="3" max="3" width="18.875" customWidth="1"/>
    <col min="4" max="4" width="14.625" customWidth="1"/>
    <col min="5" max="5" width="16" customWidth="1"/>
    <col min="6" max="6" width="21.25" customWidth="1"/>
  </cols>
  <sheetData>
    <row r="4" spans="2:5" x14ac:dyDescent="0.15">
      <c r="B4" t="s">
        <v>31</v>
      </c>
    </row>
    <row r="5" spans="2:5" x14ac:dyDescent="0.15">
      <c r="B5" t="s">
        <v>32</v>
      </c>
      <c r="C5" s="3">
        <v>-7619095</v>
      </c>
      <c r="D5" s="3">
        <v>-16976928</v>
      </c>
      <c r="E5" s="3">
        <v>-21476835</v>
      </c>
    </row>
    <row r="6" spans="2:5" x14ac:dyDescent="0.15">
      <c r="B6" t="s">
        <v>33</v>
      </c>
      <c r="C6" s="3">
        <v>-19251025</v>
      </c>
      <c r="D6" s="3">
        <v>-73479566</v>
      </c>
      <c r="E6" s="3">
        <v>-96914198</v>
      </c>
    </row>
    <row r="7" spans="2:5" x14ac:dyDescent="0.15">
      <c r="B7" t="s">
        <v>34</v>
      </c>
      <c r="C7" s="3">
        <v>-14774912</v>
      </c>
      <c r="D7" s="3">
        <v>-19737451</v>
      </c>
      <c r="E7" s="3">
        <v>-41901547</v>
      </c>
    </row>
    <row r="8" spans="2:5" x14ac:dyDescent="0.15">
      <c r="B8" t="s">
        <v>35</v>
      </c>
      <c r="C8" s="3">
        <v>565856</v>
      </c>
      <c r="D8" s="3">
        <v>1374411</v>
      </c>
      <c r="E8" s="3">
        <v>1138325</v>
      </c>
    </row>
    <row r="9" spans="2:5" x14ac:dyDescent="0.15">
      <c r="B9" t="s">
        <v>36</v>
      </c>
      <c r="C9" s="3">
        <v>565856</v>
      </c>
      <c r="D9" s="3">
        <v>1374411</v>
      </c>
      <c r="E9" s="3">
        <v>1138325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shunxu(许卫栋)</dc:creator>
  <cp:lastModifiedBy>shunxu(许卫栋)</cp:lastModifiedBy>
  <dcterms:created xsi:type="dcterms:W3CDTF">2014-08-12T10:26:59Z</dcterms:created>
  <dcterms:modified xsi:type="dcterms:W3CDTF">2014-08-12T13:54:38Z</dcterms:modified>
</cp:coreProperties>
</file>