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H13" i="1"/>
  <c r="I13" i="1"/>
  <c r="J13" i="1"/>
  <c r="K13" i="1"/>
  <c r="F13" i="1"/>
  <c r="D14" i="1"/>
  <c r="E14" i="1"/>
  <c r="F14" i="1"/>
  <c r="G14" i="1"/>
  <c r="H14" i="1"/>
  <c r="I14" i="1"/>
  <c r="J14" i="1"/>
  <c r="K14" i="1"/>
  <c r="C14" i="1"/>
  <c r="C35" i="1" l="1"/>
  <c r="D35" i="1"/>
  <c r="E35" i="1"/>
  <c r="F35" i="1"/>
  <c r="G35" i="1"/>
  <c r="H35" i="1"/>
  <c r="I35" i="1"/>
  <c r="J35" i="1"/>
  <c r="K35" i="1"/>
  <c r="B35" i="1"/>
  <c r="G39" i="1"/>
  <c r="H39" i="1"/>
  <c r="I39" i="1"/>
  <c r="J39" i="1"/>
  <c r="K39" i="1"/>
  <c r="F39" i="1"/>
  <c r="D38" i="1"/>
  <c r="E38" i="1"/>
  <c r="F38" i="1"/>
  <c r="G38" i="1"/>
  <c r="H38" i="1"/>
  <c r="I38" i="1"/>
  <c r="J38" i="1"/>
  <c r="K38" i="1"/>
  <c r="C38" i="1"/>
  <c r="G34" i="1"/>
  <c r="H34" i="1"/>
  <c r="I34" i="1"/>
  <c r="J34" i="1"/>
  <c r="K34" i="1"/>
  <c r="F34" i="1"/>
  <c r="D33" i="1"/>
  <c r="E33" i="1"/>
  <c r="F33" i="1"/>
  <c r="G33" i="1"/>
  <c r="H33" i="1"/>
  <c r="I33" i="1"/>
  <c r="J33" i="1"/>
  <c r="K33" i="1"/>
  <c r="C33" i="1"/>
  <c r="G30" i="1"/>
  <c r="H30" i="1"/>
  <c r="I30" i="1"/>
  <c r="J30" i="1"/>
  <c r="K30" i="1"/>
  <c r="F30" i="1"/>
  <c r="D29" i="1"/>
  <c r="E29" i="1"/>
  <c r="F29" i="1"/>
  <c r="G29" i="1"/>
  <c r="H29" i="1"/>
  <c r="I29" i="1"/>
  <c r="J29" i="1"/>
  <c r="K29" i="1"/>
  <c r="C29" i="1"/>
  <c r="G23" i="1"/>
  <c r="H23" i="1"/>
  <c r="I23" i="1"/>
  <c r="J23" i="1"/>
  <c r="K23" i="1"/>
  <c r="F23" i="1"/>
  <c r="D22" i="1"/>
  <c r="E22" i="1"/>
  <c r="F22" i="1"/>
  <c r="G22" i="1"/>
  <c r="H22" i="1"/>
  <c r="I22" i="1"/>
  <c r="J22" i="1"/>
  <c r="K22" i="1"/>
  <c r="C22" i="1"/>
  <c r="G9" i="1"/>
  <c r="H9" i="1"/>
  <c r="I9" i="1"/>
  <c r="J9" i="1"/>
  <c r="K9" i="1"/>
  <c r="F9" i="1"/>
  <c r="D8" i="1"/>
  <c r="E8" i="1"/>
  <c r="F8" i="1"/>
  <c r="G8" i="1"/>
  <c r="H8" i="1"/>
  <c r="I8" i="1"/>
  <c r="J8" i="1"/>
  <c r="K8" i="1"/>
  <c r="C8" i="1"/>
  <c r="C41" i="1"/>
  <c r="D41" i="1"/>
  <c r="E41" i="1"/>
  <c r="F41" i="1"/>
  <c r="G41" i="1"/>
  <c r="H41" i="1"/>
  <c r="I41" i="1"/>
  <c r="J41" i="1"/>
  <c r="K41" i="1"/>
  <c r="B41" i="1"/>
  <c r="C25" i="1"/>
  <c r="C26" i="1" s="1"/>
  <c r="D25" i="1"/>
  <c r="D26" i="1" s="1"/>
  <c r="E25" i="1"/>
  <c r="E26" i="1" s="1"/>
  <c r="F25" i="1"/>
  <c r="F26" i="1" s="1"/>
  <c r="G25" i="1"/>
  <c r="G26" i="1" s="1"/>
  <c r="H25" i="1"/>
  <c r="H26" i="1" s="1"/>
  <c r="I25" i="1"/>
  <c r="I26" i="1" s="1"/>
  <c r="J25" i="1"/>
  <c r="J26" i="1" s="1"/>
  <c r="K25" i="1"/>
  <c r="K26" i="1" s="1"/>
  <c r="B25" i="1"/>
  <c r="B26" i="1" s="1"/>
</calcChain>
</file>

<file path=xl/sharedStrings.xml><?xml version="1.0" encoding="utf-8"?>
<sst xmlns="http://schemas.openxmlformats.org/spreadsheetml/2006/main" count="38" uniqueCount="28">
  <si>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</si>
  <si>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</si>
  <si>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</si>
  <si>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</si>
  <si>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</si>
  <si>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</si>
  <si>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</si>
  <si>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</si>
  <si>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</si>
  <si>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</si>
  <si>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</si>
  <si>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收入</t>
  </si>
  <si>
    <t>环比增长</t>
  </si>
  <si>
    <t>同比增长</t>
  </si>
  <si>
    <t>广告收入</t>
  </si>
  <si>
    <t>成本</t>
  </si>
  <si>
    <t>毛利</t>
  </si>
  <si>
    <t>毛利率</t>
  </si>
  <si>
    <t>运营利润</t>
  </si>
  <si>
    <t>净利率</t>
  </si>
  <si>
    <t>费用</t>
    <phoneticPr fontId="1" type="noConversion"/>
  </si>
  <si>
    <t>归属于360净利润</t>
    <phoneticPr fontId="1" type="noConversion"/>
  </si>
  <si>
    <t>奇虎360财务数据 单位：千美元</t>
    <phoneticPr fontId="1" type="noConversion"/>
  </si>
  <si>
    <t>运营利润率</t>
    <phoneticPr fontId="1" type="noConversion"/>
  </si>
  <si>
    <t>广告收入</t>
    <phoneticPr fontId="1" type="noConversion"/>
  </si>
  <si>
    <t>互联网增值（游戏）收入</t>
    <phoneticPr fontId="1" type="noConversion"/>
  </si>
  <si>
    <t>同比增长</t>
    <phoneticPr fontId="1" type="noConversion"/>
  </si>
  <si>
    <t>环比增长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</si>
</sst>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pane xSplit="1" topLeftCell="B1" activePane="topRight" state="frozen"/>
      <selection pane="topRight" activeCell="O22" sqref="O22"/>
    </sheetView>
  </sheetViews>
  <sheetFormatPr defaultRowHeight="13.5" x14ac:dyDescent="0.15"/>
  <cols>
    <col min="1" max="1" width="24.625" customWidth="1"/>
    <col min="2" max="2" width="15.375" customWidth="1"/>
    <col min="3" max="3" width="13.375" customWidth="1"/>
    <col min="4" max="4" width="12" customWidth="1"/>
    <col min="5" max="5" width="15.875" customWidth="1"/>
    <col min="6" max="6" width="15.25" customWidth="1"/>
    <col min="7" max="7" width="13.875" customWidth="1"/>
    <col min="8" max="8" width="14.625" customWidth="1"/>
    <col min="9" max="9" width="15" customWidth="1"/>
    <col min="10" max="10" width="15.25" customWidth="1"/>
    <col min="11" max="11" width="17" customWidth="1"/>
    <col min="12" max="12" width="14.375" customWidth="1"/>
    <col min="13" max="13" width="12.125" customWidth="1"/>
  </cols>
  <sheetData>
    <row r="1" spans="1:12" x14ac:dyDescent="0.15">
      <c r="B1" s="5" t="s">
        <v>22</v>
      </c>
      <c r="C1" s="6"/>
      <c r="D1" s="6"/>
      <c r="E1" s="6"/>
      <c r="F1" s="6"/>
      <c r="G1" s="6"/>
      <c r="H1" s="6"/>
    </row>
    <row r="2" spans="1:12" x14ac:dyDescent="0.15">
      <c r="B2" s="6"/>
      <c r="C2" s="6"/>
      <c r="D2" s="6"/>
      <c r="E2" s="6"/>
      <c r="F2" s="6"/>
      <c r="G2" s="6"/>
      <c r="H2" s="6"/>
    </row>
    <row r="3" spans="1:12" x14ac:dyDescent="0.15">
      <c r="B3" s="6"/>
      <c r="C3" s="6"/>
      <c r="D3" s="6"/>
      <c r="E3" s="6"/>
      <c r="F3" s="6"/>
      <c r="G3" s="6"/>
      <c r="H3" s="6"/>
    </row>
    <row r="6" spans="1:12" x14ac:dyDescent="0.1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</row>
    <row r="7" spans="1:12" x14ac:dyDescent="0.15">
      <c r="A7" s="2" t="s">
        <v>11</v>
      </c>
      <c r="B7" s="3">
        <v>62321</v>
      </c>
      <c r="C7" s="3">
        <v>69276</v>
      </c>
      <c r="D7" s="3">
        <v>72770</v>
      </c>
      <c r="E7" s="3">
        <v>84035</v>
      </c>
      <c r="F7" s="3">
        <v>102951</v>
      </c>
      <c r="G7" s="3">
        <v>109877</v>
      </c>
      <c r="H7" s="3">
        <v>151666</v>
      </c>
      <c r="I7" s="3">
        <v>187928</v>
      </c>
      <c r="J7" s="3">
        <v>221617</v>
      </c>
      <c r="K7" s="3">
        <v>265142</v>
      </c>
    </row>
    <row r="8" spans="1:12" x14ac:dyDescent="0.15">
      <c r="A8" s="2" t="s">
        <v>12</v>
      </c>
      <c r="B8" s="4">
        <v>0.31</v>
      </c>
      <c r="C8" s="4">
        <f>C7/B7-1</f>
        <v>0.11159962131544754</v>
      </c>
      <c r="D8" s="4">
        <f t="shared" ref="D8:K8" si="0">D7/C7-1</f>
        <v>5.043593740978114E-2</v>
      </c>
      <c r="E8" s="4">
        <f t="shared" si="0"/>
        <v>0.15480280335303021</v>
      </c>
      <c r="F8" s="4">
        <f t="shared" si="0"/>
        <v>0.22509668590468257</v>
      </c>
      <c r="G8" s="4">
        <f t="shared" si="0"/>
        <v>6.7274722926440766E-2</v>
      </c>
      <c r="H8" s="4">
        <f t="shared" si="0"/>
        <v>0.38032527280504569</v>
      </c>
      <c r="I8" s="4">
        <f t="shared" si="0"/>
        <v>0.23909116084026749</v>
      </c>
      <c r="J8" s="4">
        <f t="shared" si="0"/>
        <v>0.17926546336894988</v>
      </c>
      <c r="K8" s="4">
        <f t="shared" si="0"/>
        <v>0.1963973882869996</v>
      </c>
    </row>
    <row r="9" spans="1:12" x14ac:dyDescent="0.15">
      <c r="A9" s="2" t="s">
        <v>13</v>
      </c>
      <c r="B9" s="4">
        <v>2.14</v>
      </c>
      <c r="C9" s="4">
        <v>2.0299999999999998</v>
      </c>
      <c r="D9" s="4">
        <v>1.07</v>
      </c>
      <c r="E9" s="4">
        <v>0.77</v>
      </c>
      <c r="F9" s="4">
        <f>F7/B7-1</f>
        <v>0.65194717671410918</v>
      </c>
      <c r="G9" s="4">
        <f t="shared" ref="G9:K9" si="1">G7/C7-1</f>
        <v>0.58607598591142684</v>
      </c>
      <c r="H9" s="4">
        <f t="shared" si="1"/>
        <v>1.0841830424625534</v>
      </c>
      <c r="I9" s="4">
        <f t="shared" si="1"/>
        <v>1.2363063009460342</v>
      </c>
      <c r="J9" s="4">
        <f t="shared" si="1"/>
        <v>1.1526454332643685</v>
      </c>
      <c r="K9" s="4">
        <f t="shared" si="1"/>
        <v>1.4130800804535979</v>
      </c>
    </row>
    <row r="10" spans="1:12" x14ac:dyDescent="0.15">
      <c r="A10" s="2" t="s">
        <v>14</v>
      </c>
    </row>
    <row r="11" spans="1:12" s="2" customFormat="1" x14ac:dyDescent="0.15"/>
    <row r="12" spans="1:12" s="2" customFormat="1" x14ac:dyDescent="0.15">
      <c r="A12" s="2" t="s">
        <v>24</v>
      </c>
      <c r="B12" s="2">
        <v>44800</v>
      </c>
      <c r="C12" s="2">
        <v>45400</v>
      </c>
      <c r="D12" s="2">
        <v>50800</v>
      </c>
      <c r="E12" s="2">
        <v>58400</v>
      </c>
      <c r="F12" s="2">
        <v>66900</v>
      </c>
      <c r="G12" s="2">
        <v>63400</v>
      </c>
      <c r="H12" s="2">
        <v>90600</v>
      </c>
      <c r="I12" s="2">
        <v>120700</v>
      </c>
      <c r="J12" s="2">
        <v>142400</v>
      </c>
      <c r="K12" s="2">
        <v>140000</v>
      </c>
    </row>
    <row r="13" spans="1:12" s="7" customFormat="1" x14ac:dyDescent="0.15">
      <c r="A13" s="2" t="s">
        <v>26</v>
      </c>
      <c r="B13" s="7">
        <v>2.1720000000000002</v>
      </c>
      <c r="C13" s="7">
        <v>1.766</v>
      </c>
      <c r="D13" s="7">
        <v>0.89900000000000002</v>
      </c>
      <c r="E13" s="7">
        <v>0.66500000000000004</v>
      </c>
      <c r="F13" s="7">
        <f>F12/B12-1</f>
        <v>0.4933035714285714</v>
      </c>
      <c r="G13" s="7">
        <f t="shared" ref="G13:K13" si="2">G12/C12-1</f>
        <v>0.3964757709251101</v>
      </c>
      <c r="H13" s="7">
        <f t="shared" si="2"/>
        <v>0.7834645669291338</v>
      </c>
      <c r="I13" s="7">
        <f t="shared" si="2"/>
        <v>1.0667808219178081</v>
      </c>
      <c r="J13" s="7">
        <f t="shared" si="2"/>
        <v>1.1285500747384156</v>
      </c>
      <c r="K13" s="7">
        <f t="shared" si="2"/>
        <v>1.2082018927444795</v>
      </c>
    </row>
    <row r="14" spans="1:12" s="2" customFormat="1" x14ac:dyDescent="0.15">
      <c r="A14" s="2" t="s">
        <v>27</v>
      </c>
      <c r="B14" s="7">
        <v>0.27800000000000002</v>
      </c>
      <c r="C14" s="7">
        <f>C12/B12-1</f>
        <v>1.3392857142857206E-2</v>
      </c>
      <c r="D14" s="7">
        <f>D12/C12-1</f>
        <v>0.11894273127753308</v>
      </c>
      <c r="E14" s="7">
        <f>E12/D12-1</f>
        <v>0.14960629921259838</v>
      </c>
      <c r="F14" s="7">
        <f>F12/E12-1</f>
        <v>0.14554794520547953</v>
      </c>
      <c r="G14" s="7">
        <f>G12/F12-1</f>
        <v>-5.2316890881913269E-2</v>
      </c>
      <c r="H14" s="7">
        <f>H12/G12-1</f>
        <v>0.42902208201892744</v>
      </c>
      <c r="I14" s="7">
        <f>I12/H12-1</f>
        <v>0.33222958057395147</v>
      </c>
      <c r="J14" s="7">
        <f>J12/I12-1</f>
        <v>0.17978458989229495</v>
      </c>
      <c r="K14" s="7">
        <f>K12/J12-1</f>
        <v>-1.6853932584269704E-2</v>
      </c>
    </row>
    <row r="15" spans="1:12" s="2" customFormat="1" x14ac:dyDescent="0.15"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2" s="2" customFormat="1" x14ac:dyDescent="0.15"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s="2" customFormat="1" x14ac:dyDescent="0.15">
      <c r="A17" s="2" t="s">
        <v>25</v>
      </c>
      <c r="B17" s="2">
        <v>17200</v>
      </c>
      <c r="C17" s="2">
        <v>20900</v>
      </c>
      <c r="D17" s="2">
        <v>21700</v>
      </c>
      <c r="E17" s="2">
        <v>25500</v>
      </c>
      <c r="F17" s="2">
        <v>35200</v>
      </c>
      <c r="G17" s="2">
        <v>45800</v>
      </c>
      <c r="H17" s="2">
        <v>60900</v>
      </c>
      <c r="I17" s="2">
        <v>67000</v>
      </c>
      <c r="J17" s="2">
        <v>78900</v>
      </c>
      <c r="K17" s="2">
        <v>124800</v>
      </c>
    </row>
    <row r="18" spans="1:11" s="2" customFormat="1" x14ac:dyDescent="0.15">
      <c r="A18" s="2" t="s">
        <v>26</v>
      </c>
      <c r="B18" s="7">
        <v>2.2770000000000001</v>
      </c>
      <c r="C18" s="7">
        <v>2.4009999999999998</v>
      </c>
      <c r="D18" s="7">
        <v>1.6719999999999999</v>
      </c>
      <c r="E18" s="7">
        <v>1.1080000000000001</v>
      </c>
      <c r="F18" s="4">
        <v>1.05</v>
      </c>
      <c r="G18" s="7">
        <v>1.1890000000000001</v>
      </c>
      <c r="H18" s="4">
        <v>1.81</v>
      </c>
      <c r="I18" s="4">
        <v>1.63</v>
      </c>
      <c r="J18" s="7">
        <v>1.244</v>
      </c>
      <c r="K18" s="7">
        <v>1.722</v>
      </c>
    </row>
    <row r="19" spans="1:11" s="2" customFormat="1" x14ac:dyDescent="0.15">
      <c r="A19" s="2" t="s">
        <v>27</v>
      </c>
      <c r="B19" s="7">
        <v>0.41799999999999998</v>
      </c>
      <c r="C19" s="7">
        <v>0.219</v>
      </c>
      <c r="D19" s="7">
        <v>3.5000000000000003E-2</v>
      </c>
      <c r="E19" s="7">
        <v>0.17799999999999999</v>
      </c>
      <c r="F19" s="4">
        <v>0.38</v>
      </c>
      <c r="G19" s="7">
        <v>0.30399999999999999</v>
      </c>
      <c r="H19" s="4">
        <v>0.33</v>
      </c>
      <c r="I19" s="4">
        <v>0.1</v>
      </c>
      <c r="J19" s="7">
        <v>0.17699999999999999</v>
      </c>
      <c r="K19" s="7">
        <v>0.58199999999999996</v>
      </c>
    </row>
    <row r="21" spans="1:11" x14ac:dyDescent="0.15">
      <c r="A21" s="2" t="s">
        <v>15</v>
      </c>
      <c r="B21" s="3">
        <v>7080</v>
      </c>
      <c r="C21" s="3">
        <v>7612</v>
      </c>
      <c r="D21" s="3">
        <v>6637</v>
      </c>
      <c r="E21" s="3">
        <v>7904</v>
      </c>
      <c r="F21" s="3">
        <v>10649</v>
      </c>
      <c r="G21" s="3">
        <v>13906</v>
      </c>
      <c r="H21" s="3">
        <v>17846</v>
      </c>
      <c r="I21" s="3">
        <v>25906</v>
      </c>
      <c r="J21" s="3">
        <v>30180</v>
      </c>
      <c r="K21" s="3">
        <v>50390</v>
      </c>
    </row>
    <row r="22" spans="1:11" x14ac:dyDescent="0.15">
      <c r="A22" s="2" t="s">
        <v>12</v>
      </c>
      <c r="B22" s="4">
        <v>0.34</v>
      </c>
      <c r="C22" s="4">
        <f>C21/B21-1</f>
        <v>7.514124293785307E-2</v>
      </c>
      <c r="D22" s="4">
        <f t="shared" ref="D22:K22" si="3">D21/C21-1</f>
        <v>-0.12808723068838679</v>
      </c>
      <c r="E22" s="4">
        <f t="shared" si="3"/>
        <v>0.19089950278740386</v>
      </c>
      <c r="F22" s="4">
        <f t="shared" si="3"/>
        <v>0.34729251012145745</v>
      </c>
      <c r="G22" s="4">
        <f t="shared" si="3"/>
        <v>0.30585031458352896</v>
      </c>
      <c r="H22" s="4">
        <f t="shared" si="3"/>
        <v>0.28333093628649508</v>
      </c>
      <c r="I22" s="4">
        <f t="shared" si="3"/>
        <v>0.451641824498487</v>
      </c>
      <c r="J22" s="4">
        <f t="shared" si="3"/>
        <v>0.16498108546282708</v>
      </c>
      <c r="K22" s="4">
        <f t="shared" si="3"/>
        <v>0.66964877402253142</v>
      </c>
    </row>
    <row r="23" spans="1:11" x14ac:dyDescent="0.15">
      <c r="A23" s="2" t="s">
        <v>13</v>
      </c>
      <c r="B23" s="4">
        <v>2.16</v>
      </c>
      <c r="C23" s="4">
        <v>1.71</v>
      </c>
      <c r="D23" s="4">
        <v>0.78</v>
      </c>
      <c r="E23" s="4">
        <v>0.49</v>
      </c>
      <c r="F23" s="4">
        <f>F21/B21-1</f>
        <v>0.50409604519774009</v>
      </c>
      <c r="G23" s="4">
        <f t="shared" ref="G23:K23" si="4">G21/C21-1</f>
        <v>0.82685233841303196</v>
      </c>
      <c r="H23" s="4">
        <f t="shared" si="4"/>
        <v>1.6888654512580987</v>
      </c>
      <c r="I23" s="4">
        <f t="shared" si="4"/>
        <v>2.2775809716599191</v>
      </c>
      <c r="J23" s="4">
        <f t="shared" si="4"/>
        <v>1.8340689266597803</v>
      </c>
      <c r="K23" s="4">
        <f t="shared" si="4"/>
        <v>2.6236157054508844</v>
      </c>
    </row>
    <row r="24" spans="1:11" x14ac:dyDescent="0.15">
      <c r="A24" s="2"/>
    </row>
    <row r="25" spans="1:11" x14ac:dyDescent="0.15">
      <c r="A25" s="2" t="s">
        <v>16</v>
      </c>
      <c r="B25" s="3">
        <f>B7-B21</f>
        <v>55241</v>
      </c>
      <c r="C25" s="3">
        <f>C7-C21</f>
        <v>61664</v>
      </c>
      <c r="D25" s="3">
        <f>D7-D21</f>
        <v>66133</v>
      </c>
      <c r="E25" s="3">
        <f>E7-E21</f>
        <v>76131</v>
      </c>
      <c r="F25" s="3">
        <f>F7-F21</f>
        <v>92302</v>
      </c>
      <c r="G25" s="3">
        <f>G7-G21</f>
        <v>95971</v>
      </c>
      <c r="H25" s="3">
        <f>H7-H21</f>
        <v>133820</v>
      </c>
      <c r="I25" s="3">
        <f>I7-I21</f>
        <v>162022</v>
      </c>
      <c r="J25" s="3">
        <f>J7-J21</f>
        <v>191437</v>
      </c>
      <c r="K25" s="3">
        <f>K7-K21</f>
        <v>214752</v>
      </c>
    </row>
    <row r="26" spans="1:11" x14ac:dyDescent="0.15">
      <c r="A26" s="2" t="s">
        <v>17</v>
      </c>
      <c r="B26" s="4">
        <f>B25/B7</f>
        <v>0.88639463423244169</v>
      </c>
      <c r="C26" s="4">
        <f>C25/C7</f>
        <v>0.89012067671343609</v>
      </c>
      <c r="D26" s="4">
        <f>D25/D7</f>
        <v>0.90879483303559161</v>
      </c>
      <c r="E26" s="4">
        <f>E25/E7</f>
        <v>0.90594395192479327</v>
      </c>
      <c r="F26" s="4">
        <f>F25/F7</f>
        <v>0.89656244232693227</v>
      </c>
      <c r="G26" s="4">
        <f>G25/G7</f>
        <v>0.87344030142796036</v>
      </c>
      <c r="H26" s="4">
        <f>H25/H7</f>
        <v>0.88233354871889547</v>
      </c>
      <c r="I26" s="4">
        <f>I25/I7</f>
        <v>0.86214933378740799</v>
      </c>
      <c r="J26" s="4">
        <f>J25/J7</f>
        <v>0.86381911134976108</v>
      </c>
      <c r="K26" s="4">
        <f>K25/K7</f>
        <v>0.80995089423780464</v>
      </c>
    </row>
    <row r="27" spans="1:11" x14ac:dyDescent="0.15">
      <c r="A27" s="2"/>
    </row>
    <row r="28" spans="1:11" x14ac:dyDescent="0.15">
      <c r="A28" s="2" t="s">
        <v>20</v>
      </c>
      <c r="B28" s="3">
        <v>40415</v>
      </c>
      <c r="C28" s="3">
        <v>47225</v>
      </c>
      <c r="D28" s="3">
        <v>56363</v>
      </c>
      <c r="E28" s="3">
        <v>63919</v>
      </c>
      <c r="F28" s="3">
        <v>82583</v>
      </c>
      <c r="G28" s="3">
        <v>89168</v>
      </c>
      <c r="H28" s="3">
        <v>97246</v>
      </c>
      <c r="I28" s="3">
        <v>111222</v>
      </c>
      <c r="J28" s="3">
        <v>184864</v>
      </c>
      <c r="K28" s="3">
        <v>175142</v>
      </c>
    </row>
    <row r="29" spans="1:11" x14ac:dyDescent="0.15">
      <c r="A29" s="2" t="s">
        <v>12</v>
      </c>
      <c r="B29" s="4">
        <v>0.28999999999999998</v>
      </c>
      <c r="C29" s="4">
        <f>C28/B28-1</f>
        <v>0.16850179388840769</v>
      </c>
      <c r="D29" s="4">
        <f t="shared" ref="D29:K29" si="5">D28/C28-1</f>
        <v>0.193499205929063</v>
      </c>
      <c r="E29" s="4">
        <f t="shared" si="5"/>
        <v>0.13405957809201063</v>
      </c>
      <c r="F29" s="4">
        <f t="shared" si="5"/>
        <v>0.29199455560944321</v>
      </c>
      <c r="G29" s="4">
        <f t="shared" si="5"/>
        <v>7.9737960597217272E-2</v>
      </c>
      <c r="H29" s="4">
        <f t="shared" si="5"/>
        <v>9.0593037861116166E-2</v>
      </c>
      <c r="I29" s="4">
        <f t="shared" si="5"/>
        <v>0.14371799354215087</v>
      </c>
      <c r="J29" s="4">
        <f t="shared" si="5"/>
        <v>0.66211720702738663</v>
      </c>
      <c r="K29" s="4">
        <f t="shared" si="5"/>
        <v>-5.259001211701575E-2</v>
      </c>
    </row>
    <row r="30" spans="1:11" x14ac:dyDescent="0.15">
      <c r="A30" s="2" t="s">
        <v>13</v>
      </c>
      <c r="B30" s="4">
        <v>2.0499999999999998</v>
      </c>
      <c r="C30" s="4">
        <v>0.17</v>
      </c>
      <c r="D30" s="4">
        <v>2.02</v>
      </c>
      <c r="E30" s="4">
        <v>1.04</v>
      </c>
      <c r="F30" s="4">
        <f>F28/B28-1</f>
        <v>1.0433749845354447</v>
      </c>
      <c r="G30" s="4">
        <f t="shared" ref="G30:K30" si="6">G28/C28-1</f>
        <v>0.8881524616199048</v>
      </c>
      <c r="H30" s="4">
        <f t="shared" si="6"/>
        <v>0.72535173784220142</v>
      </c>
      <c r="I30" s="4">
        <f t="shared" si="6"/>
        <v>0.74004599571332474</v>
      </c>
      <c r="J30" s="4">
        <f t="shared" si="6"/>
        <v>1.2385236670985553</v>
      </c>
      <c r="K30" s="4">
        <f t="shared" si="6"/>
        <v>0.96417997487888041</v>
      </c>
    </row>
    <row r="32" spans="1:11" x14ac:dyDescent="0.15">
      <c r="A32" s="2" t="s">
        <v>18</v>
      </c>
      <c r="B32" s="3">
        <v>14834</v>
      </c>
      <c r="C32" s="3">
        <v>14446</v>
      </c>
      <c r="D32" s="3">
        <v>9905</v>
      </c>
      <c r="E32" s="3">
        <v>12212</v>
      </c>
      <c r="F32" s="3">
        <v>12147</v>
      </c>
      <c r="G32" s="3">
        <v>6806</v>
      </c>
      <c r="H32" s="3">
        <v>36574</v>
      </c>
      <c r="I32" s="3">
        <v>50802</v>
      </c>
      <c r="J32" s="3">
        <v>8917</v>
      </c>
      <c r="K32" s="3">
        <v>39610</v>
      </c>
    </row>
    <row r="33" spans="1:12" x14ac:dyDescent="0.15">
      <c r="A33" s="2" t="s">
        <v>12</v>
      </c>
      <c r="B33" s="4"/>
      <c r="C33" s="4">
        <f>C32/B32-1</f>
        <v>-2.615612781448029E-2</v>
      </c>
      <c r="D33" s="4">
        <f t="shared" ref="D33:K33" si="7">D32/C32-1</f>
        <v>-0.31434307074622736</v>
      </c>
      <c r="E33" s="4">
        <f t="shared" si="7"/>
        <v>0.23291267036850072</v>
      </c>
      <c r="F33" s="4">
        <f t="shared" si="7"/>
        <v>-5.3226334752701776E-3</v>
      </c>
      <c r="G33" s="4">
        <f t="shared" si="7"/>
        <v>-0.43969704453774594</v>
      </c>
      <c r="H33" s="4">
        <f t="shared" si="7"/>
        <v>4.3737878342638847</v>
      </c>
      <c r="I33" s="4">
        <f t="shared" si="7"/>
        <v>0.38901952206485491</v>
      </c>
      <c r="J33" s="4">
        <f t="shared" si="7"/>
        <v>-0.82447541435376559</v>
      </c>
      <c r="K33" s="4">
        <f t="shared" si="7"/>
        <v>3.4420769317034878</v>
      </c>
    </row>
    <row r="34" spans="1:12" x14ac:dyDescent="0.15">
      <c r="A34" s="2" t="s">
        <v>13</v>
      </c>
      <c r="B34" s="4"/>
      <c r="C34" s="4"/>
      <c r="D34" s="4"/>
      <c r="E34" s="4"/>
      <c r="F34" s="4">
        <f>F32/B32-1</f>
        <v>-0.18113792638533099</v>
      </c>
      <c r="G34" s="4">
        <f t="shared" ref="G34:K34" si="8">G32/C32-1</f>
        <v>-0.52886612210992667</v>
      </c>
      <c r="H34" s="4">
        <f t="shared" si="8"/>
        <v>2.6924785461887937</v>
      </c>
      <c r="I34" s="4">
        <f t="shared" si="8"/>
        <v>3.1600065509335078</v>
      </c>
      <c r="J34" s="4">
        <f t="shared" si="8"/>
        <v>-0.26590927801103148</v>
      </c>
      <c r="K34" s="4">
        <f t="shared" si="8"/>
        <v>4.8198648251542755</v>
      </c>
    </row>
    <row r="35" spans="1:12" x14ac:dyDescent="0.15">
      <c r="A35" t="s">
        <v>23</v>
      </c>
      <c r="B35" s="4">
        <f>B32/B7</f>
        <v>0.23802570562089825</v>
      </c>
      <c r="C35" s="4">
        <f>C32/C7</f>
        <v>0.20852820601651365</v>
      </c>
      <c r="D35" s="4">
        <f>D32/D7</f>
        <v>0.13611378315239797</v>
      </c>
      <c r="E35" s="4">
        <f>E32/E7</f>
        <v>0.14532040221336348</v>
      </c>
      <c r="F35" s="4">
        <f>F32/F7</f>
        <v>0.11798816912900312</v>
      </c>
      <c r="G35" s="4">
        <f>G32/G7</f>
        <v>6.1941989679368752E-2</v>
      </c>
      <c r="H35" s="4">
        <f>H32/H7</f>
        <v>0.24114831273983622</v>
      </c>
      <c r="I35" s="4">
        <f>I32/I7</f>
        <v>0.27032693371929672</v>
      </c>
      <c r="J35" s="4">
        <f>J32/J7</f>
        <v>4.0236082971974174E-2</v>
      </c>
      <c r="K35" s="4">
        <f>K32/K7</f>
        <v>0.1493916467402373</v>
      </c>
      <c r="L35" s="4"/>
    </row>
    <row r="37" spans="1:12" x14ac:dyDescent="0.15">
      <c r="A37" s="2" t="s">
        <v>21</v>
      </c>
      <c r="B37" s="3">
        <v>15034</v>
      </c>
      <c r="C37" s="3">
        <v>14066</v>
      </c>
      <c r="D37" s="3">
        <v>6997</v>
      </c>
      <c r="E37" s="3">
        <v>12931</v>
      </c>
      <c r="F37" s="3">
        <v>12752</v>
      </c>
      <c r="G37" s="3">
        <v>5551</v>
      </c>
      <c r="H37" s="3">
        <v>32997</v>
      </c>
      <c r="I37" s="3">
        <v>44456</v>
      </c>
      <c r="J37" s="3">
        <v>16648</v>
      </c>
      <c r="K37" s="3">
        <v>49121</v>
      </c>
    </row>
    <row r="38" spans="1:12" x14ac:dyDescent="0.15">
      <c r="A38" s="2" t="s">
        <v>12</v>
      </c>
      <c r="B38" s="4">
        <v>0.38</v>
      </c>
      <c r="C38" s="4">
        <f>C37/B37-1</f>
        <v>-6.4387388585872007E-2</v>
      </c>
      <c r="D38" s="4">
        <f t="shared" ref="D38:K38" si="9">D37/C37-1</f>
        <v>-0.50255936300298587</v>
      </c>
      <c r="E38" s="4">
        <f t="shared" si="9"/>
        <v>0.84807774760611698</v>
      </c>
      <c r="F38" s="4">
        <f t="shared" si="9"/>
        <v>-1.3842703580542848E-2</v>
      </c>
      <c r="G38" s="4">
        <f t="shared" si="9"/>
        <v>-0.56469573400250939</v>
      </c>
      <c r="H38" s="4">
        <f t="shared" si="9"/>
        <v>4.9443343541704197</v>
      </c>
      <c r="I38" s="4">
        <f t="shared" si="9"/>
        <v>0.34727399460557029</v>
      </c>
      <c r="J38" s="4">
        <f t="shared" si="9"/>
        <v>-0.62551736548497394</v>
      </c>
      <c r="K38" s="4">
        <f t="shared" si="9"/>
        <v>1.950564632388275</v>
      </c>
    </row>
    <row r="39" spans="1:12" x14ac:dyDescent="0.15">
      <c r="A39" s="2" t="s">
        <v>13</v>
      </c>
      <c r="B39" s="4">
        <v>2.75</v>
      </c>
      <c r="C39" s="4">
        <v>-1.66</v>
      </c>
      <c r="D39" s="4">
        <v>-0.37</v>
      </c>
      <c r="E39" s="4">
        <v>0.18</v>
      </c>
      <c r="F39" s="4">
        <f>F37/B37-1</f>
        <v>-0.15178927763735528</v>
      </c>
      <c r="G39" s="4">
        <f t="shared" ref="G39:K39" si="10">G37/C37-1</f>
        <v>-0.60536044362292052</v>
      </c>
      <c r="H39" s="4">
        <f t="shared" si="10"/>
        <v>3.7158782335286551</v>
      </c>
      <c r="I39" s="4">
        <f t="shared" si="10"/>
        <v>2.4379398345062255</v>
      </c>
      <c r="J39" s="4">
        <f t="shared" si="10"/>
        <v>0.30552070263488074</v>
      </c>
      <c r="K39" s="4">
        <f t="shared" si="10"/>
        <v>7.8490362096919473</v>
      </c>
    </row>
    <row r="41" spans="1:12" x14ac:dyDescent="0.15">
      <c r="A41" s="2" t="s">
        <v>19</v>
      </c>
      <c r="B41" s="4">
        <f>B37/B7</f>
        <v>0.24123489674427562</v>
      </c>
      <c r="C41" s="4">
        <f>C37/C7</f>
        <v>0.20304290086032681</v>
      </c>
      <c r="D41" s="4">
        <f>D37/D7</f>
        <v>9.6152260546928686E-2</v>
      </c>
      <c r="E41" s="4">
        <f>E37/E7</f>
        <v>0.15387636104004285</v>
      </c>
      <c r="F41" s="4">
        <f>F37/F7</f>
        <v>0.12386475119231478</v>
      </c>
      <c r="G41" s="4">
        <f>G37/G7</f>
        <v>5.0520127051157201E-2</v>
      </c>
      <c r="H41" s="4">
        <f>H37/H7</f>
        <v>0.2175635936861261</v>
      </c>
      <c r="I41" s="4">
        <f>I37/I7</f>
        <v>0.23655868204844407</v>
      </c>
      <c r="J41" s="4">
        <f>J37/J7</f>
        <v>7.5120590929396214E-2</v>
      </c>
      <c r="K41" s="4">
        <f>K37/K7</f>
        <v>0.18526299115191106</v>
      </c>
    </row>
  </sheetData>
  <mergeCells count="1">
    <mergeCell ref="B1:H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2014-07-31T06:12:07Z</dcterms:created>
  <dcterms:modified xsi:type="dcterms:W3CDTF">2014-08-02T16:35:11Z</dcterms:modified>
</cp:coreProperties>
</file>