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<sst xmlns="http://schemas.openxmlformats.org/spreadsheetml/2006/main" count="214" uniqueCount="119">
  <si>
    <t>Cliente</t>
  </si>
  <si>
    <t>Segmento</t>
  </si>
  <si>
    <t>Data da venda</t>
  </si>
  <si>
    <t>Tempo de fechamento</t>
  </si>
  <si>
    <t>Ciclo de Venda</t>
  </si>
  <si>
    <t>Quantidade de licenças vendidas</t>
  </si>
  <si>
    <t>Valor unitário da licença</t>
  </si>
  <si>
    <t>Faturamento</t>
  </si>
  <si>
    <t>Empresa 1</t>
  </si>
  <si>
    <t>Bens Industriais</t>
  </si>
  <si>
    <t>Empresa 7</t>
  </si>
  <si>
    <t>Tecnologia da Informação</t>
  </si>
  <si>
    <t>Empresa 12</t>
  </si>
  <si>
    <t>Petróleo. Gás e Biocombustíveis</t>
  </si>
  <si>
    <t>Empresa 15</t>
  </si>
  <si>
    <t>Financeiro</t>
  </si>
  <si>
    <t>Empresa 22</t>
  </si>
  <si>
    <t>Empresa 31</t>
  </si>
  <si>
    <t>Empresa 36</t>
  </si>
  <si>
    <t>Empresa 50</t>
  </si>
  <si>
    <t>Empresa 61</t>
  </si>
  <si>
    <t>Empresa 74</t>
  </si>
  <si>
    <t>Consumo Cíclico</t>
  </si>
  <si>
    <t>Empresa 80</t>
  </si>
  <si>
    <t>Empresa 92</t>
  </si>
  <si>
    <t>Empresa 95</t>
  </si>
  <si>
    <t>Empresa 97</t>
  </si>
  <si>
    <t>Empresa 99</t>
  </si>
  <si>
    <t>Empresa 3</t>
  </si>
  <si>
    <t>Empresa 9</t>
  </si>
  <si>
    <t>Saúde</t>
  </si>
  <si>
    <t>Empresa 17</t>
  </si>
  <si>
    <t>Empresa 25</t>
  </si>
  <si>
    <t>Empresa 27</t>
  </si>
  <si>
    <t>Comunicações</t>
  </si>
  <si>
    <t>Empresa 33</t>
  </si>
  <si>
    <t>Empresa 43</t>
  </si>
  <si>
    <t>Empresa 56</t>
  </si>
  <si>
    <t>Empresa 68</t>
  </si>
  <si>
    <t>Empresa 71</t>
  </si>
  <si>
    <t>Empresa 77</t>
  </si>
  <si>
    <t>Empresa 87</t>
  </si>
  <si>
    <t>Empresa 100</t>
  </si>
  <si>
    <t>Empresa 18</t>
  </si>
  <si>
    <t>Empresa 19</t>
  </si>
  <si>
    <t>Empresa 24</t>
  </si>
  <si>
    <t>Empresa 28</t>
  </si>
  <si>
    <t>Empresa 39</t>
  </si>
  <si>
    <t>Empresa 40</t>
  </si>
  <si>
    <t>Empresa 45</t>
  </si>
  <si>
    <t>Empresa 48</t>
  </si>
  <si>
    <t>Empresa 53</t>
  </si>
  <si>
    <t>Empresa 58</t>
  </si>
  <si>
    <t>Empresa 64</t>
  </si>
  <si>
    <t>Empresa 82</t>
  </si>
  <si>
    <t>Empresa 85</t>
  </si>
  <si>
    <t>Empresa 89</t>
  </si>
  <si>
    <t>Empresa 5</t>
  </si>
  <si>
    <t>Empresa 10</t>
  </si>
  <si>
    <t>Empresa 13</t>
  </si>
  <si>
    <t>Empresa 21</t>
  </si>
  <si>
    <t>Empresa 30</t>
  </si>
  <si>
    <t>Empresa 34</t>
  </si>
  <si>
    <t>Empresa 38</t>
  </si>
  <si>
    <t>Empresa 42</t>
  </si>
  <si>
    <t>Empresa 51</t>
  </si>
  <si>
    <t>Empresa 54</t>
  </si>
  <si>
    <t>Empresa 60</t>
  </si>
  <si>
    <t>Empresa 63</t>
  </si>
  <si>
    <t>Empresa 66</t>
  </si>
  <si>
    <t>Empresa 69</t>
  </si>
  <si>
    <t>Empresa 75</t>
  </si>
  <si>
    <t>Empresa 84</t>
  </si>
  <si>
    <t>Empresa 94</t>
  </si>
  <si>
    <t>Empresa 2</t>
  </si>
  <si>
    <t>Empresa 4</t>
  </si>
  <si>
    <t>Empresa 6</t>
  </si>
  <si>
    <t>Empresa 11</t>
  </si>
  <si>
    <t>Empresa 14</t>
  </si>
  <si>
    <t>Empresa 16</t>
  </si>
  <si>
    <t>Empresa 20</t>
  </si>
  <si>
    <t>Empresa 23</t>
  </si>
  <si>
    <t>Empresa 29</t>
  </si>
  <si>
    <t>Empresa 32</t>
  </si>
  <si>
    <t>Empresa 35</t>
  </si>
  <si>
    <t>Empresa 37</t>
  </si>
  <si>
    <t>Empresa 46</t>
  </si>
  <si>
    <t>Empresa 52</t>
  </si>
  <si>
    <t>Empresa 57</t>
  </si>
  <si>
    <t>Empresa 72</t>
  </si>
  <si>
    <t>Empresa 78</t>
  </si>
  <si>
    <t>Empresa 86</t>
  </si>
  <si>
    <t>Empresa 90</t>
  </si>
  <si>
    <t>Empresa 93</t>
  </si>
  <si>
    <t>Empresa 98</t>
  </si>
  <si>
    <t>Empresa 8</t>
  </si>
  <si>
    <t>Empresa 26</t>
  </si>
  <si>
    <t>Empresa 41</t>
  </si>
  <si>
    <t>Empresa 44</t>
  </si>
  <si>
    <t>Empresa 47</t>
  </si>
  <si>
    <t>Empresa 49</t>
  </si>
  <si>
    <t>Empresa 55</t>
  </si>
  <si>
    <t>Empresa 59</t>
  </si>
  <si>
    <t>Empresa 62</t>
  </si>
  <si>
    <t>Empresa 65</t>
  </si>
  <si>
    <t>Empresa 67</t>
  </si>
  <si>
    <t>Empresa 70</t>
  </si>
  <si>
    <t>Empresa 73</t>
  </si>
  <si>
    <t>Empresa 76</t>
  </si>
  <si>
    <t>Empresa 79</t>
  </si>
  <si>
    <t>Empresa 81</t>
  </si>
  <si>
    <t>Empresa 83</t>
  </si>
  <si>
    <t>Empresa 88</t>
  </si>
  <si>
    <t>Empresa 91</t>
  </si>
  <si>
    <t>Empresa 96</t>
  </si>
  <si>
    <t>Total</t>
  </si>
  <si>
    <t>Mês</t>
  </si>
  <si>
    <t>Vendas Realizadas</t>
  </si>
  <si>
    <t>Ciclo médio de Vendas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</si>
</sst>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mmmm&quot;/&quot;yyyy"/>
    <numFmt numFmtId="165" formatCode="[$R$ -416]#,##0.00"/>
    <numFmt numFmtId="166" formatCode="dd/mm/yyyy"/>
    <numFmt numFmtId="167" formatCode="mmmm/yyyy"/>
  </numFmts>
  <fonts count="6">
    <font>
      <sz val="10.0"/>
      <color rgb="FF000000"/>
      <name val="Arial"/>
      <scheme val="minor"/>
    </font>
    <font>
      <b/>
      <sz val="12.0"/>
      <color rgb="FFFFFFFF"/>
      <name val="Arial"/>
    </font>
    <font>
      <color theme="1"/>
      <name val="Arial"/>
      <scheme val="minor"/>
    </font>
    <font>
      <sz val="9.0"/>
      <color rgb="FF000000"/>
      <name val="&quot;Google Sans Mono&quot;"/>
    </font>
    <font>
      <sz val="11.0"/>
      <color rgb="FF000000"/>
      <name val="Inconsolata"/>
    </font>
    <font>
      <b/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1155CC"/>
        <bgColor rgb="FF1155CC"/>
      </patternFill>
    </fill>
    <fill>
      <patternFill patternType="solid">
        <fgColor rgb="FFFFFFFF"/>
        <bgColor rgb="FFFFFFFF"/>
      </patternFill>
    </fill>
    <fill>
      <patternFill patternType="solid">
        <fgColor rgb="FF38761D"/>
        <bgColor rgb="FF38761D"/>
      </patternFill>
    </fill>
    <fill>
      <patternFill patternType="solid">
        <fgColor rgb="FFD9EAD3"/>
        <bgColor rgb="FFD9EAD3"/>
      </patternFill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1" numFmtId="0" xfId="0" applyAlignment="1" applyFont="1">
      <alignment readingOrder="0" vertical="bottom"/>
    </xf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2" numFmtId="0" xfId="0" applyFont="1"/>
    <xf borderId="0" fillId="3" fontId="3" numFmtId="0" xfId="0" applyAlignment="1" applyFill="1" applyFont="1">
      <alignment readingOrder="0"/>
    </xf>
    <xf borderId="0" fillId="0" fontId="2" numFmtId="165" xfId="0" applyFont="1" applyNumberFormat="1"/>
    <xf borderId="0" fillId="0" fontId="2" numFmtId="4" xfId="0" applyAlignment="1" applyFont="1" applyNumberFormat="1">
      <alignment readingOrder="0"/>
    </xf>
    <xf borderId="0" fillId="3" fontId="4" numFmtId="0" xfId="0" applyFont="1"/>
    <xf borderId="0" fillId="3" fontId="4" numFmtId="165" xfId="0" applyFont="1" applyNumberFormat="1"/>
    <xf borderId="0" fillId="0" fontId="2" numFmtId="166" xfId="0" applyAlignment="1" applyFont="1" applyNumberFormat="1">
      <alignment readingOrder="0"/>
    </xf>
    <xf borderId="0" fillId="2" fontId="1" numFmtId="165" xfId="0" applyAlignment="1" applyFont="1" applyNumberFormat="1">
      <alignment vertical="bottom"/>
    </xf>
    <xf borderId="0" fillId="0" fontId="2" numFmtId="164" xfId="0" applyFont="1" applyNumberFormat="1"/>
    <xf borderId="0" fillId="4" fontId="1" numFmtId="0" xfId="0" applyAlignment="1" applyFill="1" applyFont="1">
      <alignment readingOrder="0" vertical="bottom"/>
    </xf>
    <xf borderId="0" fillId="5" fontId="5" numFmtId="167" xfId="0" applyAlignment="1" applyFill="1" applyFont="1" applyNumberFormat="1">
      <alignment readingOrder="0"/>
    </xf>
    <xf borderId="0" fillId="0" fontId="2" numFmtId="3" xfId="0" applyFont="1" applyNumberFormat="1"/>
    <xf borderId="0" fillId="0" fontId="2" numFmtId="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Faturamento por Mês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'Página1'!$B$105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'Página1'!$A$106:$A$111</c:f>
            </c:strRef>
          </c:cat>
          <c:val>
            <c:numRef>
              <c:f>'Página1'!$B$106:$B$111</c:f>
              <c:numCache/>
            </c:numRef>
          </c:val>
        </c:ser>
        <c:axId val="764093028"/>
        <c:axId val="1374030652"/>
      </c:barChart>
      <c:catAx>
        <c:axId val="7640930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Mês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74030652"/>
      </c:catAx>
      <c:valAx>
        <c:axId val="13740306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Faturamento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6409302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Vendas Realizadas por Mês</a:t>
            </a:r>
          </a:p>
        </c:rich>
      </c:tx>
      <c:overlay val="0"/>
    </c:title>
    <c:plotArea>
      <c:layout/>
      <c:barChart>
        <c:barDir val="bar"/>
        <c:grouping val="stacked"/>
        <c:ser>
          <c:idx val="0"/>
          <c:order val="0"/>
          <c:tx>
            <c:strRef>
              <c:f>'Página1'!$C$105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'Página1'!$A$106:$A$111</c:f>
            </c:strRef>
          </c:cat>
          <c:val>
            <c:numRef>
              <c:f>'Página1'!$C$106:$C$111</c:f>
              <c:numCache/>
            </c:numRef>
          </c:val>
        </c:ser>
        <c:overlap val="100"/>
        <c:axId val="779302116"/>
        <c:axId val="1879186371"/>
      </c:barChart>
      <c:catAx>
        <c:axId val="779302116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Mês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79186371"/>
      </c:catAx>
      <c:valAx>
        <c:axId val="187918637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Vendas Realizadas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79302116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112</xdr:row>
      <xdr:rowOff>28575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129</xdr:row>
      <xdr:rowOff>171450</xdr:rowOff>
    </xdr:from>
    <xdr:ext cx="5715000" cy="353377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0.75"/>
    <col customWidth="1" min="2" max="2" width="25.13"/>
    <col customWidth="1" min="3" max="3" width="21.25"/>
    <col customWidth="1" min="4" max="6" width="32.63"/>
    <col customWidth="1" min="7" max="7" width="24.0"/>
    <col customWidth="1" min="8" max="8" width="25.13"/>
    <col customWidth="1" min="9" max="9" width="12.25"/>
    <col customWidth="1" min="10" max="10" width="24.13"/>
    <col customWidth="1" min="11" max="11" width="20.5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2" t="s">
        <v>7</v>
      </c>
    </row>
    <row r="2">
      <c r="A2" s="3" t="s">
        <v>8</v>
      </c>
      <c r="B2" s="3" t="s">
        <v>9</v>
      </c>
      <c r="C2" s="4">
        <v>44562.0</v>
      </c>
      <c r="D2" s="5">
        <v>48.0</v>
      </c>
      <c r="E2" s="6">
        <f t="shared" ref="E2:E101" si="1">IF(ISNUMBER(D2),D2,AVERAGE(D1,D3))</f>
        <v>48</v>
      </c>
      <c r="F2" s="3">
        <v>12.0</v>
      </c>
      <c r="G2" s="7">
        <v>120.0</v>
      </c>
      <c r="H2" s="7">
        <f t="shared" ref="H2:H101" si="2">F2*G2</f>
        <v>1440</v>
      </c>
    </row>
    <row r="3">
      <c r="A3" s="3" t="s">
        <v>10</v>
      </c>
      <c r="B3" s="3" t="s">
        <v>11</v>
      </c>
      <c r="C3" s="4">
        <v>44562.0</v>
      </c>
      <c r="D3" s="5">
        <v>40.0</v>
      </c>
      <c r="E3" s="6">
        <f t="shared" si="1"/>
        <v>40</v>
      </c>
      <c r="F3" s="3">
        <v>20.0</v>
      </c>
      <c r="G3" s="7">
        <v>120.0</v>
      </c>
      <c r="H3" s="7">
        <f t="shared" si="2"/>
        <v>2400</v>
      </c>
    </row>
    <row r="4">
      <c r="A4" s="3" t="s">
        <v>12</v>
      </c>
      <c r="B4" s="3" t="s">
        <v>13</v>
      </c>
      <c r="C4" s="4">
        <v>44562.0</v>
      </c>
      <c r="D4" s="5">
        <v>80.0</v>
      </c>
      <c r="E4" s="6">
        <f t="shared" si="1"/>
        <v>80</v>
      </c>
      <c r="F4" s="3">
        <v>18.0</v>
      </c>
      <c r="G4" s="7">
        <v>120.0</v>
      </c>
      <c r="H4" s="7">
        <f t="shared" si="2"/>
        <v>2160</v>
      </c>
    </row>
    <row r="5">
      <c r="A5" s="3" t="s">
        <v>14</v>
      </c>
      <c r="B5" s="3" t="s">
        <v>15</v>
      </c>
      <c r="C5" s="4">
        <v>44562.0</v>
      </c>
      <c r="D5" s="5">
        <v>56.0</v>
      </c>
      <c r="E5" s="6">
        <f t="shared" si="1"/>
        <v>56</v>
      </c>
      <c r="F5" s="3">
        <v>12.0</v>
      </c>
      <c r="G5" s="7">
        <v>120.0</v>
      </c>
      <c r="H5" s="7">
        <f t="shared" si="2"/>
        <v>1440</v>
      </c>
    </row>
    <row r="6">
      <c r="A6" s="3" t="s">
        <v>16</v>
      </c>
      <c r="B6" s="3" t="s">
        <v>11</v>
      </c>
      <c r="C6" s="4">
        <v>44562.0</v>
      </c>
      <c r="D6" s="5">
        <v>48.0</v>
      </c>
      <c r="E6" s="6">
        <f t="shared" si="1"/>
        <v>48</v>
      </c>
      <c r="F6" s="3">
        <v>15.0</v>
      </c>
      <c r="G6" s="7">
        <v>120.0</v>
      </c>
      <c r="H6" s="7">
        <f t="shared" si="2"/>
        <v>1800</v>
      </c>
    </row>
    <row r="7">
      <c r="A7" s="3" t="s">
        <v>17</v>
      </c>
      <c r="B7" s="3" t="s">
        <v>13</v>
      </c>
      <c r="C7" s="4">
        <v>44562.0</v>
      </c>
      <c r="D7" s="5">
        <v>64.0</v>
      </c>
      <c r="E7" s="6">
        <f t="shared" si="1"/>
        <v>64</v>
      </c>
      <c r="F7" s="3">
        <v>12.0</v>
      </c>
      <c r="G7" s="7">
        <v>120.0</v>
      </c>
      <c r="H7" s="7">
        <f t="shared" si="2"/>
        <v>1440</v>
      </c>
    </row>
    <row r="8">
      <c r="A8" s="3" t="s">
        <v>18</v>
      </c>
      <c r="B8" s="3" t="s">
        <v>11</v>
      </c>
      <c r="C8" s="4">
        <v>44562.0</v>
      </c>
      <c r="E8" s="6">
        <f t="shared" si="1"/>
        <v>48</v>
      </c>
      <c r="F8" s="3">
        <v>27.0</v>
      </c>
      <c r="G8" s="7">
        <v>115.0</v>
      </c>
      <c r="H8" s="7">
        <f t="shared" si="2"/>
        <v>3105</v>
      </c>
    </row>
    <row r="9">
      <c r="A9" s="3" t="s">
        <v>19</v>
      </c>
      <c r="B9" s="3" t="s">
        <v>15</v>
      </c>
      <c r="C9" s="4">
        <v>44562.0</v>
      </c>
      <c r="D9" s="5">
        <v>32.0</v>
      </c>
      <c r="E9" s="6">
        <f t="shared" si="1"/>
        <v>32</v>
      </c>
      <c r="F9" s="3">
        <v>12.0</v>
      </c>
      <c r="G9" s="7">
        <v>120.0</v>
      </c>
      <c r="H9" s="7">
        <f t="shared" si="2"/>
        <v>1440</v>
      </c>
    </row>
    <row r="10">
      <c r="A10" s="3" t="s">
        <v>20</v>
      </c>
      <c r="B10" s="3" t="s">
        <v>15</v>
      </c>
      <c r="C10" s="4">
        <v>44562.0</v>
      </c>
      <c r="D10" s="5">
        <v>72.0</v>
      </c>
      <c r="E10" s="6">
        <f t="shared" si="1"/>
        <v>72</v>
      </c>
      <c r="F10" s="3">
        <v>36.0</v>
      </c>
      <c r="G10" s="7">
        <v>115.0</v>
      </c>
      <c r="H10" s="7">
        <f t="shared" si="2"/>
        <v>4140</v>
      </c>
    </row>
    <row r="11">
      <c r="A11" s="3" t="s">
        <v>21</v>
      </c>
      <c r="B11" s="3" t="s">
        <v>22</v>
      </c>
      <c r="C11" s="4">
        <v>44562.0</v>
      </c>
      <c r="E11" s="6">
        <f t="shared" si="1"/>
        <v>44</v>
      </c>
      <c r="F11" s="3">
        <v>25.0</v>
      </c>
      <c r="G11" s="7">
        <v>115.0</v>
      </c>
      <c r="H11" s="7">
        <f t="shared" si="2"/>
        <v>2875</v>
      </c>
    </row>
    <row r="12">
      <c r="A12" s="3" t="s">
        <v>23</v>
      </c>
      <c r="B12" s="3" t="s">
        <v>11</v>
      </c>
      <c r="C12" s="4">
        <v>44562.0</v>
      </c>
      <c r="D12" s="5">
        <v>16.0</v>
      </c>
      <c r="E12" s="6">
        <f t="shared" si="1"/>
        <v>16</v>
      </c>
      <c r="F12" s="3">
        <v>11.0</v>
      </c>
      <c r="G12" s="7">
        <v>120.0</v>
      </c>
      <c r="H12" s="7">
        <f t="shared" si="2"/>
        <v>1320</v>
      </c>
      <c r="J12" s="8"/>
      <c r="K12" s="9"/>
      <c r="L12" s="10"/>
    </row>
    <row r="13">
      <c r="A13" s="3" t="s">
        <v>24</v>
      </c>
      <c r="B13" s="3" t="s">
        <v>15</v>
      </c>
      <c r="C13" s="4">
        <v>44562.0</v>
      </c>
      <c r="D13" s="5">
        <v>32.0</v>
      </c>
      <c r="E13" s="6">
        <f t="shared" si="1"/>
        <v>32</v>
      </c>
      <c r="F13" s="3">
        <v>7.0</v>
      </c>
      <c r="G13" s="7">
        <v>120.0</v>
      </c>
      <c r="H13" s="7">
        <f t="shared" si="2"/>
        <v>840</v>
      </c>
      <c r="J13" s="8"/>
      <c r="K13" s="9"/>
      <c r="L13" s="10"/>
    </row>
    <row r="14">
      <c r="A14" s="3" t="s">
        <v>25</v>
      </c>
      <c r="B14" s="3" t="s">
        <v>11</v>
      </c>
      <c r="C14" s="4">
        <v>44562.0</v>
      </c>
      <c r="E14" s="6">
        <f t="shared" si="1"/>
        <v>40</v>
      </c>
      <c r="F14" s="3">
        <v>9.0</v>
      </c>
      <c r="G14" s="7">
        <v>120.0</v>
      </c>
      <c r="H14" s="7">
        <f t="shared" si="2"/>
        <v>1080</v>
      </c>
      <c r="J14" s="8"/>
      <c r="K14" s="9"/>
      <c r="L14" s="10"/>
    </row>
    <row r="15">
      <c r="A15" s="3" t="s">
        <v>26</v>
      </c>
      <c r="B15" s="3" t="s">
        <v>11</v>
      </c>
      <c r="C15" s="4">
        <v>44562.0</v>
      </c>
      <c r="D15" s="5">
        <v>48.0</v>
      </c>
      <c r="E15" s="6">
        <f t="shared" si="1"/>
        <v>48</v>
      </c>
      <c r="F15" s="3">
        <v>12.0</v>
      </c>
      <c r="G15" s="7">
        <v>120.0</v>
      </c>
      <c r="H15" s="7">
        <f t="shared" si="2"/>
        <v>1440</v>
      </c>
      <c r="J15" s="8"/>
      <c r="K15" s="9"/>
      <c r="L15" s="10"/>
    </row>
    <row r="16">
      <c r="A16" s="3" t="s">
        <v>27</v>
      </c>
      <c r="B16" s="3" t="s">
        <v>11</v>
      </c>
      <c r="C16" s="4">
        <v>44562.0</v>
      </c>
      <c r="D16" s="5">
        <v>40.0</v>
      </c>
      <c r="E16" s="6">
        <f t="shared" si="1"/>
        <v>40</v>
      </c>
      <c r="F16" s="3">
        <v>16.0</v>
      </c>
      <c r="G16" s="7">
        <v>120.0</v>
      </c>
      <c r="H16" s="7">
        <f t="shared" si="2"/>
        <v>1920</v>
      </c>
      <c r="J16" s="8"/>
      <c r="K16" s="9"/>
      <c r="L16" s="10"/>
    </row>
    <row r="17">
      <c r="A17" s="3" t="s">
        <v>28</v>
      </c>
      <c r="B17" s="3" t="s">
        <v>22</v>
      </c>
      <c r="C17" s="4">
        <v>44593.0</v>
      </c>
      <c r="D17" s="5">
        <v>32.0</v>
      </c>
      <c r="E17" s="6">
        <f t="shared" si="1"/>
        <v>32</v>
      </c>
      <c r="F17" s="3">
        <v>12.0</v>
      </c>
      <c r="G17" s="7">
        <v>120.0</v>
      </c>
      <c r="H17" s="7">
        <f t="shared" si="2"/>
        <v>1440</v>
      </c>
      <c r="J17" s="8"/>
    </row>
    <row r="18">
      <c r="A18" s="3" t="s">
        <v>29</v>
      </c>
      <c r="B18" s="3" t="s">
        <v>30</v>
      </c>
      <c r="C18" s="4">
        <v>44593.0</v>
      </c>
      <c r="D18" s="5">
        <v>48.0</v>
      </c>
      <c r="E18" s="6">
        <f t="shared" si="1"/>
        <v>48</v>
      </c>
      <c r="F18" s="3">
        <v>14.0</v>
      </c>
      <c r="G18" s="7">
        <v>120.0</v>
      </c>
      <c r="H18" s="7">
        <f t="shared" si="2"/>
        <v>1680</v>
      </c>
      <c r="J18" s="11"/>
    </row>
    <row r="19">
      <c r="A19" s="3" t="s">
        <v>31</v>
      </c>
      <c r="B19" s="3" t="s">
        <v>22</v>
      </c>
      <c r="C19" s="4">
        <v>44593.0</v>
      </c>
      <c r="D19" s="5">
        <v>32.0</v>
      </c>
      <c r="E19" s="6">
        <f t="shared" si="1"/>
        <v>32</v>
      </c>
      <c r="F19" s="3">
        <v>12.0</v>
      </c>
      <c r="G19" s="7">
        <v>120.0</v>
      </c>
      <c r="H19" s="7">
        <f t="shared" si="2"/>
        <v>1440</v>
      </c>
      <c r="J19" s="11"/>
    </row>
    <row r="20">
      <c r="A20" s="3" t="s">
        <v>32</v>
      </c>
      <c r="B20" s="3" t="s">
        <v>15</v>
      </c>
      <c r="C20" s="4">
        <v>44593.0</v>
      </c>
      <c r="D20" s="5">
        <v>8.0</v>
      </c>
      <c r="E20" s="6">
        <f t="shared" si="1"/>
        <v>8</v>
      </c>
      <c r="F20" s="3">
        <v>21.0</v>
      </c>
      <c r="G20" s="7">
        <v>115.0</v>
      </c>
      <c r="H20" s="7">
        <f t="shared" si="2"/>
        <v>2415</v>
      </c>
    </row>
    <row r="21">
      <c r="A21" s="3" t="s">
        <v>33</v>
      </c>
      <c r="B21" s="3" t="s">
        <v>34</v>
      </c>
      <c r="C21" s="4">
        <v>44593.0</v>
      </c>
      <c r="D21" s="5">
        <v>40.0</v>
      </c>
      <c r="E21" s="6">
        <f t="shared" si="1"/>
        <v>40</v>
      </c>
      <c r="F21" s="3">
        <v>13.0</v>
      </c>
      <c r="G21" s="7">
        <v>120.0</v>
      </c>
      <c r="H21" s="7">
        <f t="shared" si="2"/>
        <v>1560</v>
      </c>
    </row>
    <row r="22">
      <c r="A22" s="3" t="s">
        <v>35</v>
      </c>
      <c r="B22" s="3" t="s">
        <v>9</v>
      </c>
      <c r="C22" s="4">
        <v>44593.0</v>
      </c>
      <c r="D22" s="5">
        <v>32.0</v>
      </c>
      <c r="E22" s="6">
        <f t="shared" si="1"/>
        <v>32</v>
      </c>
      <c r="F22" s="3">
        <v>16.0</v>
      </c>
      <c r="G22" s="7">
        <v>120.0</v>
      </c>
      <c r="H22" s="7">
        <f t="shared" si="2"/>
        <v>1920</v>
      </c>
    </row>
    <row r="23">
      <c r="A23" s="3" t="s">
        <v>36</v>
      </c>
      <c r="B23" s="3" t="s">
        <v>11</v>
      </c>
      <c r="C23" s="4">
        <v>44593.0</v>
      </c>
      <c r="D23" s="5">
        <v>32.0</v>
      </c>
      <c r="E23" s="6">
        <f t="shared" si="1"/>
        <v>32</v>
      </c>
      <c r="F23" s="3">
        <v>18.0</v>
      </c>
      <c r="G23" s="7">
        <v>120.0</v>
      </c>
      <c r="H23" s="7">
        <f t="shared" si="2"/>
        <v>2160</v>
      </c>
    </row>
    <row r="24">
      <c r="A24" s="3" t="s">
        <v>37</v>
      </c>
      <c r="B24" s="3" t="s">
        <v>15</v>
      </c>
      <c r="C24" s="4">
        <v>44593.0</v>
      </c>
      <c r="D24" s="5">
        <v>72.0</v>
      </c>
      <c r="E24" s="6">
        <f t="shared" si="1"/>
        <v>72</v>
      </c>
      <c r="F24" s="3">
        <v>9.0</v>
      </c>
      <c r="G24" s="7">
        <v>120.0</v>
      </c>
      <c r="H24" s="7">
        <f t="shared" si="2"/>
        <v>1080</v>
      </c>
    </row>
    <row r="25">
      <c r="A25" s="3" t="s">
        <v>38</v>
      </c>
      <c r="B25" s="3" t="s">
        <v>15</v>
      </c>
      <c r="C25" s="4">
        <v>44593.0</v>
      </c>
      <c r="D25" s="5">
        <v>40.0</v>
      </c>
      <c r="E25" s="6">
        <f t="shared" si="1"/>
        <v>40</v>
      </c>
      <c r="F25" s="3">
        <v>22.0</v>
      </c>
      <c r="G25" s="7">
        <v>115.0</v>
      </c>
      <c r="H25" s="7">
        <f t="shared" si="2"/>
        <v>2530</v>
      </c>
    </row>
    <row r="26">
      <c r="A26" s="3" t="s">
        <v>39</v>
      </c>
      <c r="B26" s="3" t="s">
        <v>11</v>
      </c>
      <c r="C26" s="4">
        <v>44593.0</v>
      </c>
      <c r="E26" s="6">
        <f t="shared" si="1"/>
        <v>36</v>
      </c>
      <c r="F26" s="3">
        <v>11.0</v>
      </c>
      <c r="G26" s="7">
        <v>120.0</v>
      </c>
      <c r="H26" s="7">
        <f t="shared" si="2"/>
        <v>1320</v>
      </c>
    </row>
    <row r="27">
      <c r="A27" s="3" t="s">
        <v>40</v>
      </c>
      <c r="B27" s="3" t="s">
        <v>15</v>
      </c>
      <c r="C27" s="4">
        <v>44593.0</v>
      </c>
      <c r="D27" s="5">
        <v>32.0</v>
      </c>
      <c r="E27" s="6">
        <f t="shared" si="1"/>
        <v>32</v>
      </c>
      <c r="F27" s="3">
        <v>5.0</v>
      </c>
      <c r="G27" s="7">
        <v>120.0</v>
      </c>
      <c r="H27" s="7">
        <f t="shared" si="2"/>
        <v>600</v>
      </c>
    </row>
    <row r="28">
      <c r="A28" s="3" t="s">
        <v>41</v>
      </c>
      <c r="B28" s="3" t="s">
        <v>11</v>
      </c>
      <c r="C28" s="4">
        <v>44593.0</v>
      </c>
      <c r="D28" s="5">
        <v>16.0</v>
      </c>
      <c r="E28" s="6">
        <f t="shared" si="1"/>
        <v>16</v>
      </c>
      <c r="F28" s="3">
        <v>7.0</v>
      </c>
      <c r="G28" s="7">
        <v>120.0</v>
      </c>
      <c r="H28" s="7">
        <f t="shared" si="2"/>
        <v>840</v>
      </c>
    </row>
    <row r="29">
      <c r="A29" s="3" t="s">
        <v>42</v>
      </c>
      <c r="B29" s="3" t="s">
        <v>15</v>
      </c>
      <c r="C29" s="4">
        <v>44593.0</v>
      </c>
      <c r="D29" s="5">
        <v>32.0</v>
      </c>
      <c r="E29" s="6">
        <f t="shared" si="1"/>
        <v>32</v>
      </c>
      <c r="F29" s="3">
        <v>9.0</v>
      </c>
      <c r="G29" s="7">
        <v>120.0</v>
      </c>
      <c r="H29" s="7">
        <f t="shared" si="2"/>
        <v>1080</v>
      </c>
    </row>
    <row r="30">
      <c r="A30" s="3" t="s">
        <v>43</v>
      </c>
      <c r="B30" s="3" t="s">
        <v>11</v>
      </c>
      <c r="C30" s="4">
        <v>44621.0</v>
      </c>
      <c r="D30" s="5">
        <v>48.0</v>
      </c>
      <c r="E30" s="6">
        <f t="shared" si="1"/>
        <v>48</v>
      </c>
      <c r="F30" s="3">
        <v>65.0</v>
      </c>
      <c r="G30" s="7">
        <v>100.0</v>
      </c>
      <c r="H30" s="7">
        <f t="shared" si="2"/>
        <v>6500</v>
      </c>
    </row>
    <row r="31">
      <c r="A31" s="3" t="s">
        <v>44</v>
      </c>
      <c r="B31" s="3" t="s">
        <v>9</v>
      </c>
      <c r="C31" s="4">
        <v>44621.0</v>
      </c>
      <c r="D31" s="5">
        <v>32.0</v>
      </c>
      <c r="E31" s="6">
        <f t="shared" si="1"/>
        <v>32</v>
      </c>
      <c r="F31" s="3">
        <v>43.0</v>
      </c>
      <c r="G31" s="7">
        <v>115.0</v>
      </c>
      <c r="H31" s="7">
        <f t="shared" si="2"/>
        <v>4945</v>
      </c>
    </row>
    <row r="32">
      <c r="A32" s="3" t="s">
        <v>45</v>
      </c>
      <c r="B32" s="3" t="s">
        <v>11</v>
      </c>
      <c r="C32" s="4">
        <v>44621.0</v>
      </c>
      <c r="E32" s="6">
        <f t="shared" si="1"/>
        <v>28</v>
      </c>
      <c r="F32" s="3">
        <v>22.0</v>
      </c>
      <c r="G32" s="7">
        <v>115.0</v>
      </c>
      <c r="H32" s="7">
        <f t="shared" si="2"/>
        <v>2530</v>
      </c>
    </row>
    <row r="33">
      <c r="A33" s="3" t="s">
        <v>46</v>
      </c>
      <c r="B33" s="3" t="s">
        <v>11</v>
      </c>
      <c r="C33" s="4">
        <v>44621.0</v>
      </c>
      <c r="D33" s="5">
        <v>24.0</v>
      </c>
      <c r="E33" s="6">
        <f t="shared" si="1"/>
        <v>24</v>
      </c>
      <c r="F33" s="3">
        <v>28.0</v>
      </c>
      <c r="G33" s="7">
        <v>115.0</v>
      </c>
      <c r="H33" s="7">
        <f t="shared" si="2"/>
        <v>3220</v>
      </c>
    </row>
    <row r="34">
      <c r="A34" s="3" t="s">
        <v>47</v>
      </c>
      <c r="B34" s="3" t="s">
        <v>11</v>
      </c>
      <c r="C34" s="4">
        <v>44621.0</v>
      </c>
      <c r="D34" s="5">
        <v>40.0</v>
      </c>
      <c r="E34" s="6">
        <f t="shared" si="1"/>
        <v>40</v>
      </c>
      <c r="F34" s="3">
        <v>12.0</v>
      </c>
      <c r="G34" s="7">
        <v>120.0</v>
      </c>
      <c r="H34" s="7">
        <f t="shared" si="2"/>
        <v>1440</v>
      </c>
    </row>
    <row r="35">
      <c r="A35" s="3" t="s">
        <v>48</v>
      </c>
      <c r="B35" s="3" t="s">
        <v>15</v>
      </c>
      <c r="C35" s="4">
        <v>44621.0</v>
      </c>
      <c r="D35" s="5">
        <v>32.0</v>
      </c>
      <c r="E35" s="6">
        <f t="shared" si="1"/>
        <v>32</v>
      </c>
      <c r="F35" s="3">
        <v>15.0</v>
      </c>
      <c r="G35" s="7">
        <v>120.0</v>
      </c>
      <c r="H35" s="7">
        <f t="shared" si="2"/>
        <v>1800</v>
      </c>
    </row>
    <row r="36">
      <c r="A36" s="3" t="s">
        <v>49</v>
      </c>
      <c r="B36" s="3" t="s">
        <v>15</v>
      </c>
      <c r="C36" s="4">
        <v>44621.0</v>
      </c>
      <c r="D36" s="5">
        <v>56.0</v>
      </c>
      <c r="E36" s="6">
        <f t="shared" si="1"/>
        <v>56</v>
      </c>
      <c r="F36" s="3">
        <v>19.0</v>
      </c>
      <c r="G36" s="7">
        <v>120.0</v>
      </c>
      <c r="H36" s="7">
        <f t="shared" si="2"/>
        <v>2280</v>
      </c>
    </row>
    <row r="37">
      <c r="A37" s="3" t="s">
        <v>50</v>
      </c>
      <c r="B37" s="3" t="s">
        <v>22</v>
      </c>
      <c r="C37" s="4">
        <v>44621.0</v>
      </c>
      <c r="D37" s="5">
        <v>40.0</v>
      </c>
      <c r="E37" s="6">
        <f t="shared" si="1"/>
        <v>40</v>
      </c>
      <c r="F37" s="3">
        <v>26.0</v>
      </c>
      <c r="G37" s="7">
        <v>115.0</v>
      </c>
      <c r="H37" s="7">
        <f t="shared" si="2"/>
        <v>2990</v>
      </c>
    </row>
    <row r="38">
      <c r="A38" s="3" t="s">
        <v>51</v>
      </c>
      <c r="B38" s="3" t="s">
        <v>34</v>
      </c>
      <c r="C38" s="4">
        <v>44621.0</v>
      </c>
      <c r="D38" s="5">
        <v>56.0</v>
      </c>
      <c r="E38" s="6">
        <f t="shared" si="1"/>
        <v>56</v>
      </c>
      <c r="F38" s="3">
        <v>25.0</v>
      </c>
      <c r="G38" s="7">
        <v>115.0</v>
      </c>
      <c r="H38" s="7">
        <f t="shared" si="2"/>
        <v>2875</v>
      </c>
    </row>
    <row r="39">
      <c r="A39" s="3" t="s">
        <v>52</v>
      </c>
      <c r="B39" s="3" t="s">
        <v>22</v>
      </c>
      <c r="C39" s="4">
        <v>44621.0</v>
      </c>
      <c r="D39" s="5">
        <v>24.0</v>
      </c>
      <c r="E39" s="6">
        <f t="shared" si="1"/>
        <v>24</v>
      </c>
      <c r="F39" s="3">
        <v>32.0</v>
      </c>
      <c r="G39" s="7">
        <v>115.0</v>
      </c>
      <c r="H39" s="7">
        <f t="shared" si="2"/>
        <v>3680</v>
      </c>
    </row>
    <row r="40">
      <c r="A40" s="3" t="s">
        <v>53</v>
      </c>
      <c r="B40" s="3" t="s">
        <v>34</v>
      </c>
      <c r="C40" s="4">
        <v>44621.0</v>
      </c>
      <c r="D40" s="5">
        <v>56.0</v>
      </c>
      <c r="E40" s="6">
        <f t="shared" si="1"/>
        <v>56</v>
      </c>
      <c r="F40" s="3">
        <v>33.0</v>
      </c>
      <c r="G40" s="7">
        <v>115.0</v>
      </c>
      <c r="H40" s="7">
        <f t="shared" si="2"/>
        <v>3795</v>
      </c>
    </row>
    <row r="41">
      <c r="A41" s="3" t="s">
        <v>54</v>
      </c>
      <c r="B41" s="3" t="s">
        <v>11</v>
      </c>
      <c r="C41" s="4">
        <v>44621.0</v>
      </c>
      <c r="D41" s="5">
        <v>8.0</v>
      </c>
      <c r="E41" s="6">
        <f t="shared" si="1"/>
        <v>8</v>
      </c>
      <c r="F41" s="3">
        <v>21.0</v>
      </c>
      <c r="G41" s="7">
        <v>115.0</v>
      </c>
      <c r="H41" s="7">
        <f t="shared" si="2"/>
        <v>2415</v>
      </c>
    </row>
    <row r="42">
      <c r="A42" s="3" t="s">
        <v>55</v>
      </c>
      <c r="B42" s="3" t="s">
        <v>11</v>
      </c>
      <c r="C42" s="4">
        <v>44621.0</v>
      </c>
      <c r="D42" s="5">
        <v>48.0</v>
      </c>
      <c r="E42" s="6">
        <f t="shared" si="1"/>
        <v>48</v>
      </c>
      <c r="F42" s="3">
        <v>12.0</v>
      </c>
      <c r="G42" s="7">
        <v>120.0</v>
      </c>
      <c r="H42" s="7">
        <f t="shared" si="2"/>
        <v>1440</v>
      </c>
    </row>
    <row r="43">
      <c r="A43" s="3" t="s">
        <v>56</v>
      </c>
      <c r="B43" s="3" t="s">
        <v>11</v>
      </c>
      <c r="C43" s="4">
        <v>44621.0</v>
      </c>
      <c r="D43" s="5">
        <v>8.0</v>
      </c>
      <c r="E43" s="6">
        <f t="shared" si="1"/>
        <v>8</v>
      </c>
      <c r="F43" s="3">
        <v>15.0</v>
      </c>
      <c r="G43" s="7">
        <v>120.0</v>
      </c>
      <c r="H43" s="7">
        <f t="shared" si="2"/>
        <v>1800</v>
      </c>
    </row>
    <row r="44">
      <c r="A44" s="3" t="s">
        <v>57</v>
      </c>
      <c r="B44" s="3" t="s">
        <v>11</v>
      </c>
      <c r="C44" s="4">
        <v>44652.0</v>
      </c>
      <c r="D44" s="5">
        <v>24.0</v>
      </c>
      <c r="E44" s="6">
        <f t="shared" si="1"/>
        <v>24</v>
      </c>
      <c r="F44" s="3">
        <v>14.0</v>
      </c>
      <c r="G44" s="7">
        <v>120.0</v>
      </c>
      <c r="H44" s="7">
        <f t="shared" si="2"/>
        <v>1680</v>
      </c>
    </row>
    <row r="45">
      <c r="A45" s="3" t="s">
        <v>58</v>
      </c>
      <c r="B45" s="3" t="s">
        <v>11</v>
      </c>
      <c r="C45" s="4">
        <v>44652.0</v>
      </c>
      <c r="D45" s="5">
        <v>40.0</v>
      </c>
      <c r="E45" s="6">
        <f t="shared" si="1"/>
        <v>40</v>
      </c>
      <c r="F45" s="3">
        <v>19.0</v>
      </c>
      <c r="G45" s="7">
        <v>120.0</v>
      </c>
      <c r="H45" s="7">
        <f t="shared" si="2"/>
        <v>2280</v>
      </c>
    </row>
    <row r="46">
      <c r="A46" s="3" t="s">
        <v>59</v>
      </c>
      <c r="B46" s="3" t="s">
        <v>11</v>
      </c>
      <c r="C46" s="4">
        <v>44652.0</v>
      </c>
      <c r="E46" s="6">
        <f t="shared" si="1"/>
        <v>44</v>
      </c>
      <c r="F46" s="3">
        <v>17.0</v>
      </c>
      <c r="G46" s="7">
        <v>120.0</v>
      </c>
      <c r="H46" s="7">
        <f t="shared" si="2"/>
        <v>2040</v>
      </c>
    </row>
    <row r="47">
      <c r="A47" s="3" t="s">
        <v>60</v>
      </c>
      <c r="B47" s="3" t="s">
        <v>15</v>
      </c>
      <c r="C47" s="4">
        <v>44652.0</v>
      </c>
      <c r="D47" s="5">
        <v>48.0</v>
      </c>
      <c r="E47" s="6">
        <f t="shared" si="1"/>
        <v>48</v>
      </c>
      <c r="F47" s="3">
        <v>10.0</v>
      </c>
      <c r="G47" s="7">
        <v>120.0</v>
      </c>
      <c r="H47" s="7">
        <f t="shared" si="2"/>
        <v>1200</v>
      </c>
    </row>
    <row r="48">
      <c r="A48" s="3" t="s">
        <v>61</v>
      </c>
      <c r="B48" s="3" t="s">
        <v>15</v>
      </c>
      <c r="C48" s="4">
        <v>44652.0</v>
      </c>
      <c r="D48" s="5">
        <v>40.0</v>
      </c>
      <c r="E48" s="6">
        <f t="shared" si="1"/>
        <v>40</v>
      </c>
      <c r="F48" s="3">
        <v>5.0</v>
      </c>
      <c r="G48" s="7">
        <v>120.0</v>
      </c>
      <c r="H48" s="7">
        <f t="shared" si="2"/>
        <v>600</v>
      </c>
    </row>
    <row r="49">
      <c r="A49" s="3" t="s">
        <v>62</v>
      </c>
      <c r="B49" s="3" t="s">
        <v>15</v>
      </c>
      <c r="C49" s="4">
        <v>44652.0</v>
      </c>
      <c r="D49" s="5">
        <v>16.0</v>
      </c>
      <c r="E49" s="6">
        <f t="shared" si="1"/>
        <v>16</v>
      </c>
      <c r="F49" s="3">
        <v>3.0</v>
      </c>
      <c r="G49" s="7">
        <v>120.0</v>
      </c>
      <c r="H49" s="7">
        <f t="shared" si="2"/>
        <v>360</v>
      </c>
    </row>
    <row r="50">
      <c r="A50" s="3" t="s">
        <v>63</v>
      </c>
      <c r="B50" s="3" t="s">
        <v>30</v>
      </c>
      <c r="C50" s="4">
        <v>44652.0</v>
      </c>
      <c r="D50" s="5">
        <v>40.0</v>
      </c>
      <c r="E50" s="6">
        <f t="shared" si="1"/>
        <v>40</v>
      </c>
      <c r="F50" s="3">
        <v>14.0</v>
      </c>
      <c r="G50" s="7">
        <v>120.0</v>
      </c>
      <c r="H50" s="7">
        <f t="shared" si="2"/>
        <v>1680</v>
      </c>
    </row>
    <row r="51">
      <c r="A51" s="3" t="s">
        <v>64</v>
      </c>
      <c r="B51" s="3" t="s">
        <v>13</v>
      </c>
      <c r="C51" s="4">
        <v>44652.0</v>
      </c>
      <c r="D51" s="5">
        <v>56.0</v>
      </c>
      <c r="E51" s="6">
        <f t="shared" si="1"/>
        <v>56</v>
      </c>
      <c r="F51" s="3">
        <v>5.0</v>
      </c>
      <c r="G51" s="7">
        <v>120.0</v>
      </c>
      <c r="H51" s="7">
        <f t="shared" si="2"/>
        <v>600</v>
      </c>
    </row>
    <row r="52">
      <c r="A52" s="3" t="s">
        <v>65</v>
      </c>
      <c r="B52" s="3" t="s">
        <v>11</v>
      </c>
      <c r="C52" s="4">
        <v>44652.0</v>
      </c>
      <c r="D52" s="5">
        <v>32.0</v>
      </c>
      <c r="E52" s="6">
        <f t="shared" si="1"/>
        <v>32</v>
      </c>
      <c r="F52" s="3">
        <v>9.0</v>
      </c>
      <c r="G52" s="7">
        <v>120.0</v>
      </c>
      <c r="H52" s="7">
        <f t="shared" si="2"/>
        <v>1080</v>
      </c>
    </row>
    <row r="53">
      <c r="A53" s="3" t="s">
        <v>66</v>
      </c>
      <c r="B53" s="3" t="s">
        <v>30</v>
      </c>
      <c r="C53" s="4">
        <v>44652.0</v>
      </c>
      <c r="E53" s="6">
        <f t="shared" si="1"/>
        <v>36</v>
      </c>
      <c r="F53" s="3">
        <v>4.0</v>
      </c>
      <c r="G53" s="7">
        <v>120.0</v>
      </c>
      <c r="H53" s="7">
        <f t="shared" si="2"/>
        <v>480</v>
      </c>
    </row>
    <row r="54">
      <c r="A54" s="3" t="s">
        <v>67</v>
      </c>
      <c r="B54" s="3" t="s">
        <v>11</v>
      </c>
      <c r="C54" s="4">
        <v>44652.0</v>
      </c>
      <c r="D54" s="5">
        <v>40.0</v>
      </c>
      <c r="E54" s="6">
        <f t="shared" si="1"/>
        <v>40</v>
      </c>
      <c r="F54" s="3">
        <v>11.0</v>
      </c>
      <c r="G54" s="7">
        <v>120.0</v>
      </c>
      <c r="H54" s="7">
        <f t="shared" si="2"/>
        <v>1320</v>
      </c>
    </row>
    <row r="55">
      <c r="A55" s="3" t="s">
        <v>68</v>
      </c>
      <c r="B55" s="3" t="s">
        <v>30</v>
      </c>
      <c r="C55" s="4">
        <v>44652.0</v>
      </c>
      <c r="D55" s="5">
        <v>16.0</v>
      </c>
      <c r="E55" s="6">
        <f t="shared" si="1"/>
        <v>16</v>
      </c>
      <c r="F55" s="3">
        <v>28.0</v>
      </c>
      <c r="G55" s="7">
        <v>115.0</v>
      </c>
      <c r="H55" s="7">
        <f t="shared" si="2"/>
        <v>3220</v>
      </c>
    </row>
    <row r="56">
      <c r="A56" s="3" t="s">
        <v>69</v>
      </c>
      <c r="B56" s="3" t="s">
        <v>11</v>
      </c>
      <c r="C56" s="4">
        <v>44652.0</v>
      </c>
      <c r="E56" s="6">
        <f t="shared" si="1"/>
        <v>32</v>
      </c>
      <c r="F56" s="3">
        <v>60.0</v>
      </c>
      <c r="G56" s="7">
        <v>100.0</v>
      </c>
      <c r="H56" s="7">
        <f t="shared" si="2"/>
        <v>6000</v>
      </c>
    </row>
    <row r="57">
      <c r="A57" s="3" t="s">
        <v>70</v>
      </c>
      <c r="B57" s="3" t="s">
        <v>11</v>
      </c>
      <c r="C57" s="4">
        <v>44652.0</v>
      </c>
      <c r="D57" s="5">
        <v>48.0</v>
      </c>
      <c r="E57" s="6">
        <f t="shared" si="1"/>
        <v>48</v>
      </c>
      <c r="F57" s="3">
        <v>29.0</v>
      </c>
      <c r="G57" s="7">
        <v>115.0</v>
      </c>
      <c r="H57" s="7">
        <f t="shared" si="2"/>
        <v>3335</v>
      </c>
    </row>
    <row r="58">
      <c r="A58" s="3" t="s">
        <v>71</v>
      </c>
      <c r="B58" s="3" t="s">
        <v>15</v>
      </c>
      <c r="C58" s="4">
        <v>44652.0</v>
      </c>
      <c r="D58" s="5">
        <v>32.0</v>
      </c>
      <c r="E58" s="6">
        <f t="shared" si="1"/>
        <v>32</v>
      </c>
      <c r="F58" s="3">
        <v>30.0</v>
      </c>
      <c r="G58" s="7">
        <v>115.0</v>
      </c>
      <c r="H58" s="7">
        <f t="shared" si="2"/>
        <v>3450</v>
      </c>
    </row>
    <row r="59">
      <c r="A59" s="3" t="s">
        <v>72</v>
      </c>
      <c r="B59" s="3" t="s">
        <v>30</v>
      </c>
      <c r="C59" s="4">
        <v>44652.0</v>
      </c>
      <c r="D59" s="5">
        <v>40.0</v>
      </c>
      <c r="E59" s="6">
        <f t="shared" si="1"/>
        <v>40</v>
      </c>
      <c r="F59" s="3">
        <v>12.0</v>
      </c>
      <c r="G59" s="7">
        <v>120.0</v>
      </c>
      <c r="H59" s="7">
        <f t="shared" si="2"/>
        <v>1440</v>
      </c>
    </row>
    <row r="60">
      <c r="A60" s="3" t="s">
        <v>73</v>
      </c>
      <c r="B60" s="3" t="s">
        <v>34</v>
      </c>
      <c r="C60" s="4">
        <v>44652.0</v>
      </c>
      <c r="D60" s="5">
        <v>24.0</v>
      </c>
      <c r="E60" s="6">
        <f t="shared" si="1"/>
        <v>24</v>
      </c>
      <c r="F60" s="3">
        <v>40.0</v>
      </c>
      <c r="G60" s="7">
        <v>115.0</v>
      </c>
      <c r="H60" s="7">
        <f t="shared" si="2"/>
        <v>4600</v>
      </c>
    </row>
    <row r="61">
      <c r="A61" s="3" t="s">
        <v>74</v>
      </c>
      <c r="B61" s="3" t="s">
        <v>11</v>
      </c>
      <c r="C61" s="4">
        <v>44682.0</v>
      </c>
      <c r="D61" s="5">
        <v>24.0</v>
      </c>
      <c r="E61" s="6">
        <f t="shared" si="1"/>
        <v>24</v>
      </c>
      <c r="F61" s="3">
        <v>12.0</v>
      </c>
      <c r="G61" s="7">
        <v>120.0</v>
      </c>
      <c r="H61" s="7">
        <f t="shared" si="2"/>
        <v>1440</v>
      </c>
    </row>
    <row r="62">
      <c r="A62" s="3" t="s">
        <v>75</v>
      </c>
      <c r="B62" s="3" t="s">
        <v>15</v>
      </c>
      <c r="C62" s="4">
        <v>44682.0</v>
      </c>
      <c r="D62" s="5">
        <v>16.0</v>
      </c>
      <c r="E62" s="6">
        <f t="shared" si="1"/>
        <v>16</v>
      </c>
      <c r="F62" s="3">
        <v>18.0</v>
      </c>
      <c r="G62" s="7">
        <v>120.0</v>
      </c>
      <c r="H62" s="7">
        <f t="shared" si="2"/>
        <v>2160</v>
      </c>
    </row>
    <row r="63">
      <c r="A63" s="3" t="s">
        <v>76</v>
      </c>
      <c r="B63" s="3" t="s">
        <v>34</v>
      </c>
      <c r="C63" s="4">
        <v>44682.0</v>
      </c>
      <c r="D63" s="5">
        <v>32.0</v>
      </c>
      <c r="E63" s="6">
        <f t="shared" si="1"/>
        <v>32</v>
      </c>
      <c r="F63" s="3">
        <v>11.0</v>
      </c>
      <c r="G63" s="7">
        <v>120.0</v>
      </c>
      <c r="H63" s="7">
        <f t="shared" si="2"/>
        <v>1320</v>
      </c>
    </row>
    <row r="64">
      <c r="A64" s="3" t="s">
        <v>77</v>
      </c>
      <c r="B64" s="3" t="s">
        <v>34</v>
      </c>
      <c r="C64" s="4">
        <v>44682.0</v>
      </c>
      <c r="D64" s="5">
        <v>40.0</v>
      </c>
      <c r="E64" s="6">
        <f t="shared" si="1"/>
        <v>40</v>
      </c>
      <c r="F64" s="3">
        <v>10.0</v>
      </c>
      <c r="G64" s="7">
        <v>120.0</v>
      </c>
      <c r="H64" s="7">
        <f t="shared" si="2"/>
        <v>1200</v>
      </c>
    </row>
    <row r="65">
      <c r="A65" s="3" t="s">
        <v>78</v>
      </c>
      <c r="B65" s="3" t="s">
        <v>22</v>
      </c>
      <c r="C65" s="4">
        <v>44682.0</v>
      </c>
      <c r="D65" s="5">
        <v>24.0</v>
      </c>
      <c r="E65" s="6">
        <f t="shared" si="1"/>
        <v>24</v>
      </c>
      <c r="F65" s="3">
        <v>12.0</v>
      </c>
      <c r="G65" s="7">
        <v>120.0</v>
      </c>
      <c r="H65" s="7">
        <f t="shared" si="2"/>
        <v>1440</v>
      </c>
    </row>
    <row r="66">
      <c r="A66" s="3" t="s">
        <v>79</v>
      </c>
      <c r="B66" s="3" t="s">
        <v>11</v>
      </c>
      <c r="C66" s="4">
        <v>44682.0</v>
      </c>
      <c r="D66" s="5">
        <v>56.0</v>
      </c>
      <c r="E66" s="6">
        <f t="shared" si="1"/>
        <v>56</v>
      </c>
      <c r="F66" s="3">
        <v>6.0</v>
      </c>
      <c r="G66" s="7">
        <v>120.0</v>
      </c>
      <c r="H66" s="7">
        <f t="shared" si="2"/>
        <v>720</v>
      </c>
    </row>
    <row r="67">
      <c r="A67" s="3" t="s">
        <v>80</v>
      </c>
      <c r="B67" s="3" t="s">
        <v>11</v>
      </c>
      <c r="C67" s="4">
        <v>44682.0</v>
      </c>
      <c r="D67" s="5">
        <v>16.0</v>
      </c>
      <c r="E67" s="6">
        <f t="shared" si="1"/>
        <v>16</v>
      </c>
      <c r="F67" s="3">
        <v>12.0</v>
      </c>
      <c r="G67" s="7">
        <v>120.0</v>
      </c>
      <c r="H67" s="7">
        <f t="shared" si="2"/>
        <v>1440</v>
      </c>
    </row>
    <row r="68">
      <c r="A68" s="3" t="s">
        <v>81</v>
      </c>
      <c r="B68" s="3" t="s">
        <v>34</v>
      </c>
      <c r="C68" s="4">
        <v>44682.0</v>
      </c>
      <c r="D68" s="5">
        <v>48.0</v>
      </c>
      <c r="E68" s="6">
        <f t="shared" si="1"/>
        <v>48</v>
      </c>
      <c r="F68" s="3">
        <v>26.0</v>
      </c>
      <c r="G68" s="7">
        <v>115.0</v>
      </c>
      <c r="H68" s="7">
        <f t="shared" si="2"/>
        <v>2990</v>
      </c>
    </row>
    <row r="69">
      <c r="A69" s="3" t="s">
        <v>82</v>
      </c>
      <c r="B69" s="3" t="s">
        <v>30</v>
      </c>
      <c r="C69" s="4">
        <v>44682.0</v>
      </c>
      <c r="D69" s="5">
        <v>16.0</v>
      </c>
      <c r="E69" s="6">
        <f t="shared" si="1"/>
        <v>16</v>
      </c>
      <c r="F69" s="3">
        <v>11.0</v>
      </c>
      <c r="G69" s="7">
        <v>120.0</v>
      </c>
      <c r="H69" s="7">
        <f t="shared" si="2"/>
        <v>1320</v>
      </c>
    </row>
    <row r="70">
      <c r="A70" s="3" t="s">
        <v>83</v>
      </c>
      <c r="B70" s="3" t="s">
        <v>11</v>
      </c>
      <c r="C70" s="4">
        <v>44682.0</v>
      </c>
      <c r="D70" s="5">
        <v>48.0</v>
      </c>
      <c r="E70" s="6">
        <f t="shared" si="1"/>
        <v>48</v>
      </c>
      <c r="F70" s="3">
        <v>14.0</v>
      </c>
      <c r="G70" s="7">
        <v>120.0</v>
      </c>
      <c r="H70" s="7">
        <f t="shared" si="2"/>
        <v>1680</v>
      </c>
    </row>
    <row r="71">
      <c r="A71" s="3" t="s">
        <v>84</v>
      </c>
      <c r="B71" s="3" t="s">
        <v>30</v>
      </c>
      <c r="C71" s="4">
        <v>44682.0</v>
      </c>
      <c r="E71" s="6">
        <f t="shared" si="1"/>
        <v>32</v>
      </c>
      <c r="F71" s="3">
        <v>12.0</v>
      </c>
      <c r="G71" s="7">
        <v>120.0</v>
      </c>
      <c r="H71" s="7">
        <f t="shared" si="2"/>
        <v>1440</v>
      </c>
    </row>
    <row r="72">
      <c r="A72" s="3" t="s">
        <v>85</v>
      </c>
      <c r="B72" s="3" t="s">
        <v>34</v>
      </c>
      <c r="C72" s="4">
        <v>44682.0</v>
      </c>
      <c r="D72" s="5">
        <v>16.0</v>
      </c>
      <c r="E72" s="6">
        <f t="shared" si="1"/>
        <v>16</v>
      </c>
      <c r="F72" s="3">
        <v>15.0</v>
      </c>
      <c r="G72" s="7">
        <v>120.0</v>
      </c>
      <c r="H72" s="7">
        <f t="shared" si="2"/>
        <v>1800</v>
      </c>
    </row>
    <row r="73">
      <c r="A73" s="3" t="s">
        <v>86</v>
      </c>
      <c r="B73" s="3" t="s">
        <v>11</v>
      </c>
      <c r="C73" s="4">
        <v>44682.0</v>
      </c>
      <c r="E73" s="6">
        <f t="shared" si="1"/>
        <v>24</v>
      </c>
      <c r="F73" s="3">
        <v>100.0</v>
      </c>
      <c r="G73" s="7">
        <v>100.0</v>
      </c>
      <c r="H73" s="7">
        <f t="shared" si="2"/>
        <v>10000</v>
      </c>
    </row>
    <row r="74">
      <c r="A74" s="3" t="s">
        <v>87</v>
      </c>
      <c r="B74" s="3" t="s">
        <v>13</v>
      </c>
      <c r="C74" s="4">
        <v>44682.0</v>
      </c>
      <c r="D74" s="5">
        <v>32.0</v>
      </c>
      <c r="E74" s="6">
        <f t="shared" si="1"/>
        <v>32</v>
      </c>
      <c r="F74" s="3">
        <v>8.0</v>
      </c>
      <c r="G74" s="7">
        <v>120.0</v>
      </c>
      <c r="H74" s="7">
        <f t="shared" si="2"/>
        <v>960</v>
      </c>
    </row>
    <row r="75">
      <c r="A75" s="3" t="s">
        <v>88</v>
      </c>
      <c r="B75" s="3" t="s">
        <v>11</v>
      </c>
      <c r="C75" s="4">
        <v>44682.0</v>
      </c>
      <c r="D75" s="5">
        <v>40.0</v>
      </c>
      <c r="E75" s="6">
        <f t="shared" si="1"/>
        <v>40</v>
      </c>
      <c r="F75" s="3">
        <v>12.0</v>
      </c>
      <c r="G75" s="7">
        <v>120.0</v>
      </c>
      <c r="H75" s="7">
        <f t="shared" si="2"/>
        <v>1440</v>
      </c>
    </row>
    <row r="76">
      <c r="A76" s="3" t="s">
        <v>89</v>
      </c>
      <c r="B76" s="3" t="s">
        <v>15</v>
      </c>
      <c r="C76" s="4">
        <v>44682.0</v>
      </c>
      <c r="D76" s="5">
        <v>16.0</v>
      </c>
      <c r="E76" s="6">
        <f t="shared" si="1"/>
        <v>16</v>
      </c>
      <c r="F76" s="3">
        <v>4.0</v>
      </c>
      <c r="G76" s="7">
        <v>120.0</v>
      </c>
      <c r="H76" s="7">
        <f t="shared" si="2"/>
        <v>480</v>
      </c>
    </row>
    <row r="77">
      <c r="A77" s="3" t="s">
        <v>90</v>
      </c>
      <c r="B77" s="3" t="s">
        <v>11</v>
      </c>
      <c r="C77" s="4">
        <v>44682.0</v>
      </c>
      <c r="D77" s="5">
        <v>32.0</v>
      </c>
      <c r="E77" s="6">
        <f t="shared" si="1"/>
        <v>32</v>
      </c>
      <c r="F77" s="3">
        <v>9.0</v>
      </c>
      <c r="G77" s="7">
        <v>120.0</v>
      </c>
      <c r="H77" s="7">
        <f t="shared" si="2"/>
        <v>1080</v>
      </c>
    </row>
    <row r="78">
      <c r="A78" s="3" t="s">
        <v>91</v>
      </c>
      <c r="B78" s="3" t="s">
        <v>15</v>
      </c>
      <c r="C78" s="4">
        <v>44682.0</v>
      </c>
      <c r="D78" s="5">
        <v>64.0</v>
      </c>
      <c r="E78" s="6">
        <f t="shared" si="1"/>
        <v>64</v>
      </c>
      <c r="F78" s="3">
        <v>11.0</v>
      </c>
      <c r="G78" s="7">
        <v>120.0</v>
      </c>
      <c r="H78" s="7">
        <f t="shared" si="2"/>
        <v>1320</v>
      </c>
    </row>
    <row r="79">
      <c r="A79" s="3" t="s">
        <v>92</v>
      </c>
      <c r="B79" s="3" t="s">
        <v>15</v>
      </c>
      <c r="C79" s="4">
        <v>44682.0</v>
      </c>
      <c r="D79" s="5">
        <v>32.0</v>
      </c>
      <c r="E79" s="6">
        <f t="shared" si="1"/>
        <v>32</v>
      </c>
      <c r="F79" s="3">
        <v>11.0</v>
      </c>
      <c r="G79" s="7">
        <v>120.0</v>
      </c>
      <c r="H79" s="7">
        <f t="shared" si="2"/>
        <v>1320</v>
      </c>
    </row>
    <row r="80">
      <c r="A80" s="3" t="s">
        <v>93</v>
      </c>
      <c r="B80" s="3" t="s">
        <v>11</v>
      </c>
      <c r="C80" s="4">
        <v>44682.0</v>
      </c>
      <c r="D80" s="5">
        <v>40.0</v>
      </c>
      <c r="E80" s="6">
        <f t="shared" si="1"/>
        <v>40</v>
      </c>
      <c r="F80" s="3">
        <v>12.0</v>
      </c>
      <c r="G80" s="7">
        <v>120.0</v>
      </c>
      <c r="H80" s="7">
        <f t="shared" si="2"/>
        <v>1440</v>
      </c>
    </row>
    <row r="81">
      <c r="A81" s="3" t="s">
        <v>94</v>
      </c>
      <c r="B81" s="3" t="s">
        <v>34</v>
      </c>
      <c r="C81" s="4">
        <v>44682.0</v>
      </c>
      <c r="E81" s="6">
        <f t="shared" si="1"/>
        <v>36</v>
      </c>
      <c r="F81" s="3">
        <v>16.0</v>
      </c>
      <c r="G81" s="7">
        <v>120.0</v>
      </c>
      <c r="H81" s="7">
        <f t="shared" si="2"/>
        <v>1920</v>
      </c>
    </row>
    <row r="82">
      <c r="A82" s="3" t="s">
        <v>95</v>
      </c>
      <c r="B82" s="3" t="s">
        <v>22</v>
      </c>
      <c r="C82" s="4">
        <v>44713.0</v>
      </c>
      <c r="D82" s="5">
        <v>32.0</v>
      </c>
      <c r="E82" s="6">
        <f t="shared" si="1"/>
        <v>32</v>
      </c>
      <c r="F82" s="3">
        <v>15.0</v>
      </c>
      <c r="G82" s="7">
        <v>120.0</v>
      </c>
      <c r="H82" s="7">
        <f t="shared" si="2"/>
        <v>1800</v>
      </c>
    </row>
    <row r="83">
      <c r="A83" s="3" t="s">
        <v>96</v>
      </c>
      <c r="B83" s="3" t="s">
        <v>11</v>
      </c>
      <c r="C83" s="4">
        <v>44713.0</v>
      </c>
      <c r="D83" s="5">
        <v>32.0</v>
      </c>
      <c r="E83" s="6">
        <f t="shared" si="1"/>
        <v>32</v>
      </c>
      <c r="F83" s="3">
        <v>20.0</v>
      </c>
      <c r="G83" s="7">
        <v>120.0</v>
      </c>
      <c r="H83" s="7">
        <f t="shared" si="2"/>
        <v>2400</v>
      </c>
    </row>
    <row r="84">
      <c r="A84" s="3" t="s">
        <v>97</v>
      </c>
      <c r="B84" s="3" t="s">
        <v>11</v>
      </c>
      <c r="C84" s="4">
        <v>44713.0</v>
      </c>
      <c r="D84" s="5">
        <v>64.0</v>
      </c>
      <c r="E84" s="6">
        <f t="shared" si="1"/>
        <v>64</v>
      </c>
      <c r="F84" s="3">
        <v>11.0</v>
      </c>
      <c r="G84" s="7">
        <v>120.0</v>
      </c>
      <c r="H84" s="7">
        <f t="shared" si="2"/>
        <v>1320</v>
      </c>
    </row>
    <row r="85">
      <c r="A85" s="3" t="s">
        <v>98</v>
      </c>
      <c r="B85" s="3" t="s">
        <v>34</v>
      </c>
      <c r="C85" s="4">
        <v>44713.0</v>
      </c>
      <c r="D85" s="5">
        <v>64.0</v>
      </c>
      <c r="E85" s="6">
        <f t="shared" si="1"/>
        <v>64</v>
      </c>
      <c r="F85" s="3">
        <v>4.0</v>
      </c>
      <c r="G85" s="7">
        <v>120.0</v>
      </c>
      <c r="H85" s="7">
        <f t="shared" si="2"/>
        <v>480</v>
      </c>
    </row>
    <row r="86">
      <c r="A86" s="3" t="s">
        <v>99</v>
      </c>
      <c r="B86" s="3" t="s">
        <v>11</v>
      </c>
      <c r="C86" s="4">
        <v>44713.0</v>
      </c>
      <c r="D86" s="5">
        <v>16.0</v>
      </c>
      <c r="E86" s="6">
        <f t="shared" si="1"/>
        <v>16</v>
      </c>
      <c r="F86" s="3">
        <v>12.0</v>
      </c>
      <c r="G86" s="7">
        <v>120.0</v>
      </c>
      <c r="H86" s="7">
        <f t="shared" si="2"/>
        <v>1440</v>
      </c>
    </row>
    <row r="87">
      <c r="A87" s="3" t="s">
        <v>100</v>
      </c>
      <c r="B87" s="3" t="s">
        <v>11</v>
      </c>
      <c r="C87" s="4">
        <v>44713.0</v>
      </c>
      <c r="D87" s="5">
        <v>48.0</v>
      </c>
      <c r="E87" s="6">
        <f t="shared" si="1"/>
        <v>48</v>
      </c>
      <c r="F87" s="3">
        <v>15.0</v>
      </c>
      <c r="G87" s="7">
        <v>120.0</v>
      </c>
      <c r="H87" s="7">
        <f t="shared" si="2"/>
        <v>1800</v>
      </c>
    </row>
    <row r="88">
      <c r="A88" s="3" t="s">
        <v>101</v>
      </c>
      <c r="B88" s="3" t="s">
        <v>11</v>
      </c>
      <c r="C88" s="4">
        <v>44713.0</v>
      </c>
      <c r="D88" s="5">
        <v>8.0</v>
      </c>
      <c r="E88" s="6">
        <f t="shared" si="1"/>
        <v>8</v>
      </c>
      <c r="F88" s="3">
        <v>12.0</v>
      </c>
      <c r="G88" s="7">
        <v>120.0</v>
      </c>
      <c r="H88" s="7">
        <f t="shared" si="2"/>
        <v>1440</v>
      </c>
    </row>
    <row r="89">
      <c r="A89" s="3" t="s">
        <v>102</v>
      </c>
      <c r="B89" s="3" t="s">
        <v>30</v>
      </c>
      <c r="C89" s="4">
        <v>44713.0</v>
      </c>
      <c r="D89" s="5">
        <v>48.0</v>
      </c>
      <c r="E89" s="6">
        <f t="shared" si="1"/>
        <v>48</v>
      </c>
      <c r="F89" s="3">
        <v>17.0</v>
      </c>
      <c r="G89" s="7">
        <v>120.0</v>
      </c>
      <c r="H89" s="7">
        <f t="shared" si="2"/>
        <v>2040</v>
      </c>
    </row>
    <row r="90">
      <c r="A90" s="3" t="s">
        <v>103</v>
      </c>
      <c r="B90" s="3" t="s">
        <v>11</v>
      </c>
      <c r="C90" s="4">
        <v>44713.0</v>
      </c>
      <c r="E90" s="6">
        <f t="shared" si="1"/>
        <v>40</v>
      </c>
      <c r="F90" s="3">
        <v>26.0</v>
      </c>
      <c r="G90" s="7">
        <v>115.0</v>
      </c>
      <c r="H90" s="7">
        <f t="shared" si="2"/>
        <v>2990</v>
      </c>
    </row>
    <row r="91">
      <c r="A91" s="3" t="s">
        <v>104</v>
      </c>
      <c r="B91" s="3" t="s">
        <v>15</v>
      </c>
      <c r="C91" s="4">
        <v>44713.0</v>
      </c>
      <c r="D91" s="5">
        <v>32.0</v>
      </c>
      <c r="E91" s="6">
        <f t="shared" si="1"/>
        <v>32</v>
      </c>
      <c r="F91" s="3">
        <v>5.0</v>
      </c>
      <c r="G91" s="7">
        <v>120.0</v>
      </c>
      <c r="H91" s="7">
        <f t="shared" si="2"/>
        <v>600</v>
      </c>
    </row>
    <row r="92">
      <c r="A92" s="3" t="s">
        <v>105</v>
      </c>
      <c r="B92" s="3" t="s">
        <v>11</v>
      </c>
      <c r="C92" s="4">
        <v>44713.0</v>
      </c>
      <c r="D92" s="5">
        <v>8.0</v>
      </c>
      <c r="E92" s="6">
        <f t="shared" si="1"/>
        <v>8</v>
      </c>
      <c r="F92" s="3">
        <v>9.0</v>
      </c>
      <c r="G92" s="7">
        <v>120.0</v>
      </c>
      <c r="H92" s="7">
        <f t="shared" si="2"/>
        <v>1080</v>
      </c>
    </row>
    <row r="93">
      <c r="A93" s="3" t="s">
        <v>106</v>
      </c>
      <c r="B93" s="3" t="s">
        <v>9</v>
      </c>
      <c r="C93" s="4">
        <v>44713.0</v>
      </c>
      <c r="D93" s="5">
        <v>24.0</v>
      </c>
      <c r="E93" s="6">
        <f t="shared" si="1"/>
        <v>24</v>
      </c>
      <c r="F93" s="3">
        <v>200.0</v>
      </c>
      <c r="G93" s="7">
        <v>90.0</v>
      </c>
      <c r="H93" s="7">
        <f t="shared" si="2"/>
        <v>18000</v>
      </c>
    </row>
    <row r="94">
      <c r="A94" s="3" t="s">
        <v>107</v>
      </c>
      <c r="B94" s="3" t="s">
        <v>11</v>
      </c>
      <c r="C94" s="4">
        <v>44713.0</v>
      </c>
      <c r="E94" s="6">
        <f t="shared" si="1"/>
        <v>32</v>
      </c>
      <c r="F94" s="3">
        <v>10.0</v>
      </c>
      <c r="G94" s="7">
        <v>120.0</v>
      </c>
      <c r="H94" s="7">
        <f t="shared" si="2"/>
        <v>1200</v>
      </c>
    </row>
    <row r="95">
      <c r="A95" s="3" t="s">
        <v>108</v>
      </c>
      <c r="B95" s="3" t="s">
        <v>11</v>
      </c>
      <c r="C95" s="4">
        <v>44713.0</v>
      </c>
      <c r="D95" s="5">
        <v>40.0</v>
      </c>
      <c r="E95" s="6">
        <f t="shared" si="1"/>
        <v>40</v>
      </c>
      <c r="F95" s="3">
        <v>80.0</v>
      </c>
      <c r="G95" s="7">
        <v>100.0</v>
      </c>
      <c r="H95" s="7">
        <f t="shared" si="2"/>
        <v>8000</v>
      </c>
    </row>
    <row r="96">
      <c r="A96" s="3" t="s">
        <v>109</v>
      </c>
      <c r="B96" s="3" t="s">
        <v>30</v>
      </c>
      <c r="C96" s="4">
        <v>44713.0</v>
      </c>
      <c r="D96" s="5">
        <v>24.0</v>
      </c>
      <c r="E96" s="6">
        <f t="shared" si="1"/>
        <v>24</v>
      </c>
      <c r="F96" s="3">
        <v>6.0</v>
      </c>
      <c r="G96" s="7">
        <v>120.0</v>
      </c>
      <c r="H96" s="7">
        <f t="shared" si="2"/>
        <v>720</v>
      </c>
    </row>
    <row r="97">
      <c r="A97" s="3" t="s">
        <v>110</v>
      </c>
      <c r="B97" s="3" t="s">
        <v>34</v>
      </c>
      <c r="C97" s="4">
        <v>44713.0</v>
      </c>
      <c r="D97" s="5">
        <v>16.0</v>
      </c>
      <c r="E97" s="6">
        <f t="shared" si="1"/>
        <v>16</v>
      </c>
      <c r="F97" s="3">
        <v>12.0</v>
      </c>
      <c r="G97" s="7">
        <v>120.0</v>
      </c>
      <c r="H97" s="7">
        <f t="shared" si="2"/>
        <v>1440</v>
      </c>
    </row>
    <row r="98">
      <c r="A98" s="3" t="s">
        <v>111</v>
      </c>
      <c r="B98" s="3" t="s">
        <v>11</v>
      </c>
      <c r="C98" s="4">
        <v>44713.0</v>
      </c>
      <c r="D98" s="5">
        <v>24.0</v>
      </c>
      <c r="E98" s="6">
        <f t="shared" si="1"/>
        <v>24</v>
      </c>
      <c r="F98" s="3">
        <v>16.0</v>
      </c>
      <c r="G98" s="7">
        <v>120.0</v>
      </c>
      <c r="H98" s="7">
        <f t="shared" si="2"/>
        <v>1920</v>
      </c>
    </row>
    <row r="99">
      <c r="A99" s="3" t="s">
        <v>112</v>
      </c>
      <c r="B99" s="3" t="s">
        <v>30</v>
      </c>
      <c r="C99" s="4">
        <v>44713.0</v>
      </c>
      <c r="D99" s="5">
        <v>32.0</v>
      </c>
      <c r="E99" s="6">
        <f t="shared" si="1"/>
        <v>32</v>
      </c>
      <c r="F99" s="3">
        <v>12.0</v>
      </c>
      <c r="G99" s="7">
        <v>120.0</v>
      </c>
      <c r="H99" s="7">
        <f t="shared" si="2"/>
        <v>1440</v>
      </c>
    </row>
    <row r="100">
      <c r="A100" s="3" t="s">
        <v>113</v>
      </c>
      <c r="B100" s="3" t="s">
        <v>11</v>
      </c>
      <c r="C100" s="4">
        <v>44713.0</v>
      </c>
      <c r="D100" s="5">
        <v>24.0</v>
      </c>
      <c r="E100" s="6">
        <f t="shared" si="1"/>
        <v>24</v>
      </c>
      <c r="F100" s="3">
        <v>20.0</v>
      </c>
      <c r="G100" s="7">
        <v>120.0</v>
      </c>
      <c r="H100" s="7">
        <f t="shared" si="2"/>
        <v>2400</v>
      </c>
    </row>
    <row r="101">
      <c r="A101" s="3" t="s">
        <v>114</v>
      </c>
      <c r="B101" s="3" t="s">
        <v>15</v>
      </c>
      <c r="C101" s="4">
        <v>44713.0</v>
      </c>
      <c r="D101" s="5">
        <v>32.0</v>
      </c>
      <c r="E101" s="6">
        <f t="shared" si="1"/>
        <v>32</v>
      </c>
      <c r="F101" s="3">
        <v>12.0</v>
      </c>
      <c r="G101" s="7">
        <v>120.0</v>
      </c>
      <c r="H101" s="7">
        <f t="shared" si="2"/>
        <v>1440</v>
      </c>
      <c r="J101" s="8"/>
      <c r="L101" s="10"/>
    </row>
    <row r="102">
      <c r="A102" s="2" t="s">
        <v>115</v>
      </c>
      <c r="B102" s="1"/>
      <c r="C102" s="1"/>
      <c r="D102" s="1"/>
      <c r="E102" s="1"/>
      <c r="F102" s="1"/>
      <c r="G102" s="2" t="s">
        <v>115</v>
      </c>
      <c r="H102" s="12">
        <f>SUM(H2:H101)</f>
        <v>218840</v>
      </c>
    </row>
    <row r="103">
      <c r="C103" s="13"/>
      <c r="G103" s="7"/>
    </row>
    <row r="104">
      <c r="C104" s="13"/>
      <c r="G104" s="7"/>
    </row>
    <row r="105">
      <c r="A105" s="14" t="s">
        <v>116</v>
      </c>
      <c r="B105" s="14" t="s">
        <v>7</v>
      </c>
      <c r="C105" s="14" t="s">
        <v>117</v>
      </c>
      <c r="D105" s="14" t="s">
        <v>118</v>
      </c>
      <c r="G105" s="7"/>
    </row>
    <row r="106">
      <c r="A106" s="15">
        <v>44562.0</v>
      </c>
      <c r="B106" s="7">
        <f>SUMIF(C2:C101,"janeiro/2022",H2:H101)</f>
        <v>28840</v>
      </c>
      <c r="C106" s="16">
        <f>countif(C2:C101,A106)</f>
        <v>15</v>
      </c>
      <c r="D106" s="17">
        <f>AVERAGEIF(C2:C101,"janeiro/2022",E2:E101)</f>
        <v>47.2</v>
      </c>
      <c r="G106" s="7"/>
    </row>
    <row r="107">
      <c r="A107" s="15">
        <v>44593.0</v>
      </c>
      <c r="B107" s="7">
        <f>SUMIF(C2:C101,"fevereiro/2022",H2:H101)</f>
        <v>20065</v>
      </c>
      <c r="C107" s="16">
        <f>countif(C2:C101,A107)</f>
        <v>13</v>
      </c>
      <c r="D107" s="17">
        <f>AVERAGEIF(C2:C101,"fevereiro/2022",E2:E101)</f>
        <v>34.76923077</v>
      </c>
      <c r="G107" s="7"/>
    </row>
    <row r="108">
      <c r="A108" s="15">
        <v>44621.0</v>
      </c>
      <c r="B108" s="7">
        <f>SUMIF(C2:C101,"março/2022",H2:H101)</f>
        <v>41710</v>
      </c>
      <c r="C108" s="16">
        <f>countif(C2:C101,A108)</f>
        <v>14</v>
      </c>
      <c r="D108" s="17">
        <f>AVERAGEIF(C2:C101,"março/2022",E2:E101)</f>
        <v>35.71428571</v>
      </c>
      <c r="G108" s="7"/>
    </row>
    <row r="109">
      <c r="A109" s="15">
        <v>44652.0</v>
      </c>
      <c r="B109" s="7">
        <f>SUMIF(C2:C101,"abril/2022",H2:H101)</f>
        <v>35365</v>
      </c>
      <c r="C109" s="16">
        <f>countif(C2:C101,A109)</f>
        <v>17</v>
      </c>
      <c r="D109" s="17">
        <f>AVERAGEIF(C2:C101,"abril/2022",E2:E101)</f>
        <v>35.76470588</v>
      </c>
      <c r="G109" s="7"/>
    </row>
    <row r="110">
      <c r="A110" s="15">
        <v>44682.0</v>
      </c>
      <c r="B110" s="7">
        <f>SUMIF(C2:C101,"maio/2022",H2:H101)</f>
        <v>38910</v>
      </c>
      <c r="C110" s="16">
        <f>countif(C2:C101,A110)</f>
        <v>21</v>
      </c>
      <c r="D110" s="17">
        <f>AVERAGEIF(C2:C101,"maio/2022",E2:E101)</f>
        <v>32.57142857</v>
      </c>
      <c r="G110" s="7"/>
    </row>
    <row r="111">
      <c r="A111" s="15">
        <v>44713.0</v>
      </c>
      <c r="B111" s="7">
        <f>SUMIF(C2:C101,"junho/2022",H2:H101)</f>
        <v>53950</v>
      </c>
      <c r="C111" s="16">
        <f>countif(C2:C101,A111)</f>
        <v>20</v>
      </c>
      <c r="D111" s="17">
        <f>AVERAGEIF(C2:C101,"junho/2022",E2:E101)</f>
        <v>32</v>
      </c>
      <c r="G111" s="7"/>
    </row>
    <row r="112">
      <c r="C112" s="13"/>
      <c r="G112" s="7"/>
    </row>
    <row r="113">
      <c r="C113" s="13"/>
      <c r="G113" s="7"/>
    </row>
    <row r="114">
      <c r="C114" s="13"/>
      <c r="G114" s="7"/>
    </row>
    <row r="115">
      <c r="C115" s="13"/>
      <c r="G115" s="7"/>
    </row>
    <row r="116">
      <c r="C116" s="13"/>
      <c r="G116" s="7"/>
    </row>
    <row r="117">
      <c r="C117" s="13"/>
      <c r="G117" s="7"/>
    </row>
    <row r="118">
      <c r="C118" s="13"/>
      <c r="G118" s="7"/>
    </row>
    <row r="119">
      <c r="C119" s="13"/>
      <c r="G119" s="7"/>
    </row>
    <row r="120">
      <c r="C120" s="13"/>
      <c r="G120" s="7"/>
    </row>
    <row r="121">
      <c r="C121" s="13"/>
      <c r="G121" s="7"/>
    </row>
    <row r="122">
      <c r="C122" s="13"/>
      <c r="G122" s="7"/>
    </row>
    <row r="123">
      <c r="C123" s="13"/>
      <c r="G123" s="7"/>
    </row>
    <row r="124">
      <c r="C124" s="13"/>
      <c r="G124" s="7"/>
    </row>
    <row r="125">
      <c r="C125" s="13"/>
      <c r="G125" s="7"/>
    </row>
    <row r="126">
      <c r="C126" s="13"/>
      <c r="G126" s="7"/>
    </row>
    <row r="127">
      <c r="C127" s="13"/>
      <c r="G127" s="7"/>
    </row>
    <row r="128">
      <c r="C128" s="13"/>
      <c r="G128" s="7"/>
    </row>
    <row r="129">
      <c r="C129" s="13"/>
      <c r="G129" s="7"/>
    </row>
    <row r="130">
      <c r="C130" s="13"/>
      <c r="G130" s="7"/>
    </row>
    <row r="131">
      <c r="C131" s="13"/>
      <c r="G131" s="7"/>
    </row>
    <row r="132">
      <c r="C132" s="13"/>
      <c r="G132" s="7"/>
    </row>
    <row r="133">
      <c r="C133" s="13"/>
      <c r="G133" s="7"/>
    </row>
    <row r="134">
      <c r="C134" s="13"/>
      <c r="G134" s="7"/>
    </row>
    <row r="135">
      <c r="C135" s="13"/>
      <c r="G135" s="7"/>
    </row>
    <row r="136">
      <c r="C136" s="13"/>
      <c r="G136" s="7"/>
    </row>
    <row r="137">
      <c r="C137" s="13"/>
      <c r="G137" s="7"/>
    </row>
    <row r="138">
      <c r="C138" s="13"/>
      <c r="G138" s="7"/>
    </row>
    <row r="139">
      <c r="C139" s="13"/>
      <c r="G139" s="7"/>
    </row>
    <row r="140">
      <c r="C140" s="13"/>
      <c r="G140" s="7"/>
    </row>
    <row r="141">
      <c r="C141" s="13"/>
      <c r="G141" s="7"/>
    </row>
    <row r="142">
      <c r="C142" s="13"/>
      <c r="G142" s="7"/>
    </row>
    <row r="143">
      <c r="C143" s="13"/>
      <c r="G143" s="7"/>
    </row>
    <row r="144">
      <c r="C144" s="13"/>
      <c r="G144" s="7"/>
    </row>
    <row r="145">
      <c r="C145" s="13"/>
      <c r="G145" s="7"/>
    </row>
    <row r="146">
      <c r="C146" s="13"/>
      <c r="G146" s="7"/>
    </row>
    <row r="147">
      <c r="C147" s="13"/>
      <c r="G147" s="7"/>
    </row>
    <row r="148">
      <c r="C148" s="13"/>
      <c r="G148" s="7"/>
    </row>
    <row r="149">
      <c r="C149" s="13"/>
      <c r="G149" s="7"/>
    </row>
    <row r="150">
      <c r="C150" s="13"/>
      <c r="G150" s="7"/>
    </row>
    <row r="151">
      <c r="C151" s="13"/>
      <c r="G151" s="7"/>
    </row>
    <row r="152">
      <c r="C152" s="13"/>
      <c r="G152" s="7"/>
    </row>
    <row r="153">
      <c r="C153" s="13"/>
      <c r="G153" s="7"/>
    </row>
    <row r="154">
      <c r="C154" s="13"/>
      <c r="G154" s="7"/>
    </row>
    <row r="155">
      <c r="C155" s="13"/>
      <c r="G155" s="7"/>
    </row>
    <row r="156">
      <c r="C156" s="13"/>
      <c r="G156" s="7"/>
    </row>
    <row r="157">
      <c r="C157" s="13"/>
      <c r="G157" s="7"/>
    </row>
    <row r="158">
      <c r="C158" s="13"/>
      <c r="G158" s="7"/>
    </row>
    <row r="159">
      <c r="C159" s="13"/>
      <c r="G159" s="7"/>
    </row>
    <row r="160">
      <c r="C160" s="13"/>
      <c r="G160" s="7"/>
    </row>
    <row r="161">
      <c r="C161" s="13"/>
      <c r="G161" s="7"/>
    </row>
    <row r="162">
      <c r="C162" s="13"/>
      <c r="G162" s="7"/>
    </row>
    <row r="163">
      <c r="C163" s="13"/>
      <c r="G163" s="7"/>
    </row>
    <row r="164">
      <c r="C164" s="13"/>
      <c r="G164" s="7"/>
    </row>
    <row r="165">
      <c r="C165" s="13"/>
      <c r="G165" s="7"/>
    </row>
    <row r="166">
      <c r="C166" s="13"/>
      <c r="G166" s="7"/>
    </row>
    <row r="167">
      <c r="C167" s="13"/>
      <c r="G167" s="7"/>
    </row>
    <row r="168">
      <c r="C168" s="13"/>
      <c r="G168" s="7"/>
    </row>
    <row r="169">
      <c r="C169" s="13"/>
      <c r="G169" s="7"/>
    </row>
    <row r="170">
      <c r="C170" s="13"/>
      <c r="G170" s="7"/>
    </row>
    <row r="171">
      <c r="C171" s="13"/>
      <c r="G171" s="7"/>
    </row>
    <row r="172">
      <c r="C172" s="13"/>
      <c r="G172" s="7"/>
    </row>
    <row r="173">
      <c r="C173" s="13"/>
      <c r="G173" s="7"/>
    </row>
    <row r="174">
      <c r="C174" s="13"/>
      <c r="G174" s="7"/>
    </row>
    <row r="175">
      <c r="C175" s="13"/>
      <c r="G175" s="7"/>
    </row>
    <row r="176">
      <c r="C176" s="13"/>
      <c r="G176" s="7"/>
    </row>
    <row r="177">
      <c r="C177" s="13"/>
      <c r="G177" s="7"/>
    </row>
    <row r="178">
      <c r="C178" s="13"/>
      <c r="G178" s="7"/>
    </row>
    <row r="179">
      <c r="C179" s="13"/>
      <c r="G179" s="7"/>
    </row>
    <row r="180">
      <c r="C180" s="13"/>
      <c r="G180" s="7"/>
    </row>
    <row r="181">
      <c r="C181" s="13"/>
      <c r="G181" s="7"/>
    </row>
    <row r="182">
      <c r="C182" s="13"/>
      <c r="G182" s="7"/>
    </row>
    <row r="183">
      <c r="C183" s="13"/>
      <c r="G183" s="7"/>
    </row>
    <row r="184">
      <c r="C184" s="13"/>
      <c r="G184" s="7"/>
    </row>
    <row r="185">
      <c r="C185" s="13"/>
      <c r="G185" s="7"/>
    </row>
    <row r="186">
      <c r="C186" s="13"/>
      <c r="G186" s="7"/>
    </row>
    <row r="187">
      <c r="C187" s="13"/>
      <c r="G187" s="7"/>
    </row>
    <row r="188">
      <c r="C188" s="13"/>
      <c r="G188" s="7"/>
    </row>
    <row r="189">
      <c r="C189" s="13"/>
      <c r="G189" s="7"/>
    </row>
    <row r="190">
      <c r="C190" s="13"/>
      <c r="G190" s="7"/>
    </row>
    <row r="191">
      <c r="C191" s="13"/>
      <c r="G191" s="7"/>
    </row>
    <row r="192">
      <c r="C192" s="13"/>
      <c r="G192" s="7"/>
    </row>
    <row r="193">
      <c r="C193" s="13"/>
      <c r="G193" s="7"/>
    </row>
    <row r="194">
      <c r="C194" s="13"/>
      <c r="G194" s="7"/>
    </row>
    <row r="195">
      <c r="C195" s="13"/>
      <c r="G195" s="7"/>
    </row>
    <row r="196">
      <c r="C196" s="13"/>
      <c r="G196" s="7"/>
    </row>
    <row r="197">
      <c r="C197" s="13"/>
      <c r="G197" s="7"/>
    </row>
    <row r="198">
      <c r="C198" s="13"/>
      <c r="G198" s="7"/>
    </row>
    <row r="199">
      <c r="C199" s="13"/>
      <c r="G199" s="7"/>
    </row>
    <row r="200">
      <c r="C200" s="13"/>
      <c r="G200" s="7"/>
    </row>
    <row r="201">
      <c r="C201" s="13"/>
      <c r="G201" s="7"/>
    </row>
    <row r="202">
      <c r="C202" s="13"/>
      <c r="G202" s="7"/>
    </row>
    <row r="203">
      <c r="C203" s="13"/>
      <c r="G203" s="7"/>
    </row>
    <row r="204">
      <c r="C204" s="13"/>
      <c r="G204" s="7"/>
    </row>
    <row r="205">
      <c r="C205" s="13"/>
      <c r="G205" s="7"/>
    </row>
    <row r="206">
      <c r="C206" s="13"/>
      <c r="G206" s="7"/>
    </row>
    <row r="207">
      <c r="C207" s="13"/>
      <c r="G207" s="7"/>
    </row>
    <row r="208">
      <c r="C208" s="13"/>
      <c r="G208" s="7"/>
    </row>
    <row r="209">
      <c r="C209" s="13"/>
      <c r="G209" s="7"/>
    </row>
    <row r="210">
      <c r="C210" s="13"/>
      <c r="G210" s="7"/>
    </row>
    <row r="211">
      <c r="C211" s="13"/>
      <c r="G211" s="7"/>
    </row>
    <row r="212">
      <c r="C212" s="13"/>
      <c r="G212" s="7"/>
    </row>
    <row r="213">
      <c r="C213" s="13"/>
      <c r="G213" s="7"/>
    </row>
    <row r="214">
      <c r="C214" s="13"/>
      <c r="G214" s="7"/>
    </row>
    <row r="215">
      <c r="C215" s="13"/>
      <c r="G215" s="7"/>
    </row>
    <row r="216">
      <c r="C216" s="13"/>
      <c r="G216" s="7"/>
    </row>
    <row r="217">
      <c r="C217" s="13"/>
      <c r="G217" s="7"/>
    </row>
    <row r="218">
      <c r="C218" s="13"/>
      <c r="G218" s="7"/>
    </row>
    <row r="219">
      <c r="C219" s="13"/>
      <c r="G219" s="7"/>
    </row>
    <row r="220">
      <c r="C220" s="13"/>
      <c r="G220" s="7"/>
    </row>
    <row r="221">
      <c r="C221" s="13"/>
      <c r="G221" s="7"/>
    </row>
    <row r="222">
      <c r="C222" s="13"/>
      <c r="G222" s="7"/>
    </row>
    <row r="223">
      <c r="C223" s="13"/>
      <c r="G223" s="7"/>
    </row>
    <row r="224">
      <c r="C224" s="13"/>
      <c r="G224" s="7"/>
    </row>
    <row r="225">
      <c r="C225" s="13"/>
      <c r="G225" s="7"/>
    </row>
    <row r="226">
      <c r="C226" s="13"/>
      <c r="G226" s="7"/>
    </row>
    <row r="227">
      <c r="C227" s="13"/>
      <c r="G227" s="7"/>
    </row>
    <row r="228">
      <c r="C228" s="13"/>
      <c r="G228" s="7"/>
    </row>
    <row r="229">
      <c r="C229" s="13"/>
      <c r="G229" s="7"/>
    </row>
    <row r="230">
      <c r="C230" s="13"/>
      <c r="G230" s="7"/>
    </row>
    <row r="231">
      <c r="C231" s="13"/>
      <c r="G231" s="7"/>
    </row>
    <row r="232">
      <c r="C232" s="13"/>
      <c r="G232" s="7"/>
    </row>
    <row r="233">
      <c r="C233" s="13"/>
      <c r="G233" s="7"/>
    </row>
    <row r="234">
      <c r="C234" s="13"/>
      <c r="G234" s="7"/>
    </row>
    <row r="235">
      <c r="C235" s="13"/>
      <c r="G235" s="7"/>
    </row>
    <row r="236">
      <c r="C236" s="13"/>
      <c r="G236" s="7"/>
    </row>
    <row r="237">
      <c r="C237" s="13"/>
      <c r="G237" s="7"/>
    </row>
    <row r="238">
      <c r="C238" s="13"/>
      <c r="G238" s="7"/>
    </row>
    <row r="239">
      <c r="C239" s="13"/>
      <c r="G239" s="7"/>
    </row>
    <row r="240">
      <c r="C240" s="13"/>
      <c r="G240" s="7"/>
    </row>
    <row r="241">
      <c r="C241" s="13"/>
      <c r="G241" s="7"/>
    </row>
    <row r="242">
      <c r="C242" s="13"/>
      <c r="G242" s="7"/>
    </row>
    <row r="243">
      <c r="C243" s="13"/>
      <c r="G243" s="7"/>
    </row>
    <row r="244">
      <c r="C244" s="13"/>
      <c r="G244" s="7"/>
    </row>
    <row r="245">
      <c r="C245" s="13"/>
      <c r="G245" s="7"/>
    </row>
    <row r="246">
      <c r="C246" s="13"/>
      <c r="G246" s="7"/>
    </row>
    <row r="247">
      <c r="C247" s="13"/>
      <c r="G247" s="7"/>
    </row>
    <row r="248">
      <c r="C248" s="13"/>
      <c r="G248" s="7"/>
    </row>
    <row r="249">
      <c r="C249" s="13"/>
      <c r="G249" s="7"/>
    </row>
    <row r="250">
      <c r="C250" s="13"/>
      <c r="G250" s="7"/>
    </row>
    <row r="251">
      <c r="C251" s="13"/>
      <c r="G251" s="7"/>
    </row>
    <row r="252">
      <c r="C252" s="13"/>
      <c r="G252" s="7"/>
    </row>
    <row r="253">
      <c r="C253" s="13"/>
      <c r="G253" s="7"/>
    </row>
    <row r="254">
      <c r="C254" s="13"/>
      <c r="G254" s="7"/>
    </row>
    <row r="255">
      <c r="C255" s="13"/>
      <c r="G255" s="7"/>
    </row>
    <row r="256">
      <c r="C256" s="13"/>
      <c r="G256" s="7"/>
    </row>
    <row r="257">
      <c r="C257" s="13"/>
      <c r="G257" s="7"/>
    </row>
    <row r="258">
      <c r="C258" s="13"/>
      <c r="G258" s="7"/>
    </row>
    <row r="259">
      <c r="C259" s="13"/>
      <c r="G259" s="7"/>
    </row>
    <row r="260">
      <c r="C260" s="13"/>
      <c r="G260" s="7"/>
    </row>
    <row r="261">
      <c r="C261" s="13"/>
      <c r="G261" s="7"/>
    </row>
    <row r="262">
      <c r="C262" s="13"/>
      <c r="G262" s="7"/>
    </row>
    <row r="263">
      <c r="C263" s="13"/>
      <c r="G263" s="7"/>
    </row>
    <row r="264">
      <c r="C264" s="13"/>
      <c r="G264" s="7"/>
    </row>
    <row r="265">
      <c r="C265" s="13"/>
      <c r="G265" s="7"/>
    </row>
    <row r="266">
      <c r="C266" s="13"/>
      <c r="G266" s="7"/>
    </row>
    <row r="267">
      <c r="C267" s="13"/>
      <c r="G267" s="7"/>
    </row>
    <row r="268">
      <c r="C268" s="13"/>
      <c r="G268" s="7"/>
    </row>
    <row r="269">
      <c r="C269" s="13"/>
      <c r="G269" s="7"/>
    </row>
    <row r="270">
      <c r="C270" s="13"/>
      <c r="G270" s="7"/>
    </row>
    <row r="271">
      <c r="C271" s="13"/>
      <c r="G271" s="7"/>
    </row>
    <row r="272">
      <c r="C272" s="13"/>
      <c r="G272" s="7"/>
    </row>
    <row r="273">
      <c r="C273" s="13"/>
      <c r="G273" s="7"/>
    </row>
    <row r="274">
      <c r="C274" s="13"/>
      <c r="G274" s="7"/>
    </row>
    <row r="275">
      <c r="C275" s="13"/>
      <c r="G275" s="7"/>
    </row>
    <row r="276">
      <c r="C276" s="13"/>
      <c r="G276" s="7"/>
    </row>
    <row r="277">
      <c r="C277" s="13"/>
      <c r="G277" s="7"/>
    </row>
    <row r="278">
      <c r="C278" s="13"/>
      <c r="G278" s="7"/>
    </row>
    <row r="279">
      <c r="C279" s="13"/>
      <c r="G279" s="7"/>
    </row>
    <row r="280">
      <c r="C280" s="13"/>
      <c r="G280" s="7"/>
    </row>
    <row r="281">
      <c r="C281" s="13"/>
      <c r="G281" s="7"/>
    </row>
    <row r="282">
      <c r="C282" s="13"/>
      <c r="G282" s="7"/>
    </row>
    <row r="283">
      <c r="C283" s="13"/>
      <c r="G283" s="7"/>
    </row>
    <row r="284">
      <c r="C284" s="13"/>
      <c r="G284" s="7"/>
    </row>
    <row r="285">
      <c r="C285" s="13"/>
      <c r="G285" s="7"/>
    </row>
    <row r="286">
      <c r="C286" s="13"/>
      <c r="G286" s="7"/>
    </row>
    <row r="287">
      <c r="C287" s="13"/>
      <c r="G287" s="7"/>
    </row>
    <row r="288">
      <c r="C288" s="13"/>
      <c r="G288" s="7"/>
    </row>
    <row r="289">
      <c r="C289" s="13"/>
      <c r="G289" s="7"/>
    </row>
    <row r="290">
      <c r="C290" s="13"/>
      <c r="G290" s="7"/>
    </row>
    <row r="291">
      <c r="C291" s="13"/>
      <c r="G291" s="7"/>
    </row>
    <row r="292">
      <c r="C292" s="13"/>
      <c r="G292" s="7"/>
    </row>
    <row r="293">
      <c r="C293" s="13"/>
      <c r="G293" s="7"/>
    </row>
    <row r="294">
      <c r="C294" s="13"/>
      <c r="G294" s="7"/>
    </row>
    <row r="295">
      <c r="C295" s="13"/>
      <c r="G295" s="7"/>
    </row>
    <row r="296">
      <c r="C296" s="13"/>
      <c r="G296" s="7"/>
    </row>
    <row r="297">
      <c r="C297" s="13"/>
      <c r="G297" s="7"/>
    </row>
    <row r="298">
      <c r="C298" s="13"/>
      <c r="G298" s="7"/>
    </row>
    <row r="299">
      <c r="C299" s="13"/>
      <c r="G299" s="7"/>
    </row>
    <row r="300">
      <c r="C300" s="13"/>
      <c r="G300" s="7"/>
    </row>
    <row r="301">
      <c r="C301" s="13"/>
      <c r="G301" s="7"/>
    </row>
    <row r="302">
      <c r="C302" s="13"/>
      <c r="G302" s="7"/>
    </row>
    <row r="303">
      <c r="C303" s="13"/>
      <c r="G303" s="7"/>
    </row>
    <row r="304">
      <c r="C304" s="13"/>
      <c r="G304" s="7"/>
    </row>
    <row r="305">
      <c r="C305" s="13"/>
      <c r="G305" s="7"/>
    </row>
    <row r="306">
      <c r="C306" s="13"/>
      <c r="G306" s="7"/>
    </row>
    <row r="307">
      <c r="C307" s="13"/>
      <c r="G307" s="7"/>
    </row>
    <row r="308">
      <c r="C308" s="13"/>
      <c r="G308" s="7"/>
    </row>
    <row r="309">
      <c r="C309" s="13"/>
      <c r="G309" s="7"/>
    </row>
    <row r="310">
      <c r="C310" s="13"/>
      <c r="G310" s="7"/>
    </row>
    <row r="311">
      <c r="C311" s="13"/>
      <c r="G311" s="7"/>
    </row>
    <row r="312">
      <c r="C312" s="13"/>
      <c r="G312" s="7"/>
    </row>
    <row r="313">
      <c r="C313" s="13"/>
      <c r="G313" s="7"/>
    </row>
    <row r="314">
      <c r="C314" s="13"/>
      <c r="G314" s="7"/>
    </row>
    <row r="315">
      <c r="C315" s="13"/>
      <c r="G315" s="7"/>
    </row>
    <row r="316">
      <c r="C316" s="13"/>
      <c r="G316" s="7"/>
    </row>
    <row r="317">
      <c r="C317" s="13"/>
      <c r="G317" s="7"/>
    </row>
    <row r="318">
      <c r="C318" s="13"/>
      <c r="G318" s="7"/>
    </row>
    <row r="319">
      <c r="C319" s="13"/>
      <c r="G319" s="7"/>
    </row>
    <row r="320">
      <c r="C320" s="13"/>
      <c r="G320" s="7"/>
    </row>
    <row r="321">
      <c r="C321" s="13"/>
      <c r="G321" s="7"/>
    </row>
    <row r="322">
      <c r="C322" s="13"/>
      <c r="G322" s="7"/>
    </row>
    <row r="323">
      <c r="C323" s="13"/>
      <c r="G323" s="7"/>
    </row>
    <row r="324">
      <c r="C324" s="13"/>
      <c r="G324" s="7"/>
    </row>
    <row r="325">
      <c r="C325" s="13"/>
      <c r="G325" s="7"/>
    </row>
    <row r="326">
      <c r="C326" s="13"/>
      <c r="G326" s="7"/>
    </row>
    <row r="327">
      <c r="C327" s="13"/>
      <c r="G327" s="7"/>
    </row>
    <row r="328">
      <c r="C328" s="13"/>
      <c r="G328" s="7"/>
    </row>
    <row r="329">
      <c r="C329" s="13"/>
      <c r="G329" s="7"/>
    </row>
    <row r="330">
      <c r="C330" s="13"/>
      <c r="G330" s="7"/>
    </row>
    <row r="331">
      <c r="C331" s="13"/>
      <c r="G331" s="7"/>
    </row>
    <row r="332">
      <c r="C332" s="13"/>
      <c r="G332" s="7"/>
    </row>
    <row r="333">
      <c r="C333" s="13"/>
      <c r="G333" s="7"/>
    </row>
    <row r="334">
      <c r="C334" s="13"/>
      <c r="G334" s="7"/>
    </row>
    <row r="335">
      <c r="C335" s="13"/>
      <c r="G335" s="7"/>
    </row>
    <row r="336">
      <c r="C336" s="13"/>
      <c r="G336" s="7"/>
    </row>
    <row r="337">
      <c r="C337" s="13"/>
      <c r="G337" s="7"/>
    </row>
    <row r="338">
      <c r="C338" s="13"/>
      <c r="G338" s="7"/>
    </row>
    <row r="339">
      <c r="C339" s="13"/>
      <c r="G339" s="7"/>
    </row>
    <row r="340">
      <c r="C340" s="13"/>
      <c r="G340" s="7"/>
    </row>
    <row r="341">
      <c r="C341" s="13"/>
      <c r="G341" s="7"/>
    </row>
    <row r="342">
      <c r="C342" s="13"/>
      <c r="G342" s="7"/>
    </row>
    <row r="343">
      <c r="C343" s="13"/>
      <c r="G343" s="7"/>
    </row>
    <row r="344">
      <c r="C344" s="13"/>
      <c r="G344" s="7"/>
    </row>
    <row r="345">
      <c r="C345" s="13"/>
      <c r="G345" s="7"/>
    </row>
    <row r="346">
      <c r="C346" s="13"/>
      <c r="G346" s="7"/>
    </row>
    <row r="347">
      <c r="C347" s="13"/>
      <c r="G347" s="7"/>
    </row>
    <row r="348">
      <c r="C348" s="13"/>
      <c r="G348" s="7"/>
    </row>
    <row r="349">
      <c r="C349" s="13"/>
      <c r="G349" s="7"/>
    </row>
    <row r="350">
      <c r="C350" s="13"/>
      <c r="G350" s="7"/>
    </row>
    <row r="351">
      <c r="C351" s="13"/>
      <c r="G351" s="7"/>
    </row>
    <row r="352">
      <c r="C352" s="13"/>
      <c r="G352" s="7"/>
    </row>
    <row r="353">
      <c r="C353" s="13"/>
      <c r="G353" s="7"/>
    </row>
    <row r="354">
      <c r="C354" s="13"/>
      <c r="G354" s="7"/>
    </row>
    <row r="355">
      <c r="C355" s="13"/>
      <c r="G355" s="7"/>
    </row>
    <row r="356">
      <c r="C356" s="13"/>
      <c r="G356" s="7"/>
    </row>
    <row r="357">
      <c r="C357" s="13"/>
      <c r="G357" s="7"/>
    </row>
    <row r="358">
      <c r="C358" s="13"/>
      <c r="G358" s="7"/>
    </row>
    <row r="359">
      <c r="C359" s="13"/>
      <c r="G359" s="7"/>
    </row>
    <row r="360">
      <c r="C360" s="13"/>
      <c r="G360" s="7"/>
    </row>
    <row r="361">
      <c r="C361" s="13"/>
      <c r="G361" s="7"/>
    </row>
    <row r="362">
      <c r="C362" s="13"/>
      <c r="G362" s="7"/>
    </row>
    <row r="363">
      <c r="C363" s="13"/>
      <c r="G363" s="7"/>
    </row>
    <row r="364">
      <c r="C364" s="13"/>
      <c r="G364" s="7"/>
    </row>
    <row r="365">
      <c r="C365" s="13"/>
      <c r="G365" s="7"/>
    </row>
    <row r="366">
      <c r="C366" s="13"/>
      <c r="G366" s="7"/>
    </row>
    <row r="367">
      <c r="C367" s="13"/>
      <c r="G367" s="7"/>
    </row>
    <row r="368">
      <c r="C368" s="13"/>
      <c r="G368" s="7"/>
    </row>
    <row r="369">
      <c r="C369" s="13"/>
      <c r="G369" s="7"/>
    </row>
    <row r="370">
      <c r="C370" s="13"/>
      <c r="G370" s="7"/>
    </row>
    <row r="371">
      <c r="C371" s="13"/>
      <c r="G371" s="7"/>
    </row>
    <row r="372">
      <c r="C372" s="13"/>
      <c r="G372" s="7"/>
    </row>
    <row r="373">
      <c r="C373" s="13"/>
      <c r="G373" s="7"/>
    </row>
    <row r="374">
      <c r="C374" s="13"/>
      <c r="G374" s="7"/>
    </row>
    <row r="375">
      <c r="C375" s="13"/>
      <c r="G375" s="7"/>
    </row>
    <row r="376">
      <c r="C376" s="13"/>
      <c r="G376" s="7"/>
    </row>
    <row r="377">
      <c r="C377" s="13"/>
      <c r="G377" s="7"/>
    </row>
    <row r="378">
      <c r="C378" s="13"/>
      <c r="G378" s="7"/>
    </row>
    <row r="379">
      <c r="C379" s="13"/>
      <c r="G379" s="7"/>
    </row>
    <row r="380">
      <c r="C380" s="13"/>
      <c r="G380" s="7"/>
    </row>
    <row r="381">
      <c r="C381" s="13"/>
      <c r="G381" s="7"/>
    </row>
    <row r="382">
      <c r="C382" s="13"/>
      <c r="G382" s="7"/>
    </row>
    <row r="383">
      <c r="C383" s="13"/>
      <c r="G383" s="7"/>
    </row>
    <row r="384">
      <c r="C384" s="13"/>
      <c r="G384" s="7"/>
    </row>
    <row r="385">
      <c r="C385" s="13"/>
      <c r="G385" s="7"/>
    </row>
    <row r="386">
      <c r="C386" s="13"/>
      <c r="G386" s="7"/>
    </row>
    <row r="387">
      <c r="C387" s="13"/>
      <c r="G387" s="7"/>
    </row>
    <row r="388">
      <c r="C388" s="13"/>
      <c r="G388" s="7"/>
    </row>
    <row r="389">
      <c r="C389" s="13"/>
      <c r="G389" s="7"/>
    </row>
    <row r="390">
      <c r="C390" s="13"/>
      <c r="G390" s="7"/>
    </row>
    <row r="391">
      <c r="C391" s="13"/>
      <c r="G391" s="7"/>
    </row>
    <row r="392">
      <c r="C392" s="13"/>
      <c r="G392" s="7"/>
    </row>
    <row r="393">
      <c r="C393" s="13"/>
      <c r="G393" s="7"/>
    </row>
    <row r="394">
      <c r="C394" s="13"/>
      <c r="G394" s="7"/>
    </row>
    <row r="395">
      <c r="C395" s="13"/>
      <c r="G395" s="7"/>
    </row>
    <row r="396">
      <c r="C396" s="13"/>
      <c r="G396" s="7"/>
    </row>
    <row r="397">
      <c r="C397" s="13"/>
      <c r="G397" s="7"/>
    </row>
    <row r="398">
      <c r="C398" s="13"/>
      <c r="G398" s="7"/>
    </row>
    <row r="399">
      <c r="C399" s="13"/>
      <c r="G399" s="7"/>
    </row>
    <row r="400">
      <c r="C400" s="13"/>
      <c r="G400" s="7"/>
    </row>
    <row r="401">
      <c r="C401" s="13"/>
      <c r="G401" s="7"/>
    </row>
    <row r="402">
      <c r="C402" s="13"/>
      <c r="G402" s="7"/>
    </row>
    <row r="403">
      <c r="C403" s="13"/>
      <c r="G403" s="7"/>
    </row>
    <row r="404">
      <c r="C404" s="13"/>
      <c r="G404" s="7"/>
    </row>
    <row r="405">
      <c r="C405" s="13"/>
      <c r="G405" s="7"/>
    </row>
    <row r="406">
      <c r="C406" s="13"/>
      <c r="G406" s="7"/>
    </row>
    <row r="407">
      <c r="C407" s="13"/>
      <c r="G407" s="7"/>
    </row>
    <row r="408">
      <c r="C408" s="13"/>
      <c r="G408" s="7"/>
    </row>
    <row r="409">
      <c r="C409" s="13"/>
      <c r="G409" s="7"/>
    </row>
    <row r="410">
      <c r="C410" s="13"/>
      <c r="G410" s="7"/>
    </row>
    <row r="411">
      <c r="C411" s="13"/>
      <c r="G411" s="7"/>
    </row>
    <row r="412">
      <c r="C412" s="13"/>
      <c r="G412" s="7"/>
    </row>
    <row r="413">
      <c r="C413" s="13"/>
      <c r="G413" s="7"/>
    </row>
    <row r="414">
      <c r="C414" s="13"/>
      <c r="G414" s="7"/>
    </row>
    <row r="415">
      <c r="C415" s="13"/>
      <c r="G415" s="7"/>
    </row>
    <row r="416">
      <c r="C416" s="13"/>
      <c r="G416" s="7"/>
    </row>
    <row r="417">
      <c r="C417" s="13"/>
      <c r="G417" s="7"/>
    </row>
    <row r="418">
      <c r="C418" s="13"/>
      <c r="G418" s="7"/>
    </row>
    <row r="419">
      <c r="C419" s="13"/>
      <c r="G419" s="7"/>
    </row>
    <row r="420">
      <c r="C420" s="13"/>
      <c r="G420" s="7"/>
    </row>
    <row r="421">
      <c r="C421" s="13"/>
      <c r="G421" s="7"/>
    </row>
    <row r="422">
      <c r="C422" s="13"/>
      <c r="G422" s="7"/>
    </row>
    <row r="423">
      <c r="C423" s="13"/>
      <c r="G423" s="7"/>
    </row>
    <row r="424">
      <c r="C424" s="13"/>
      <c r="G424" s="7"/>
    </row>
    <row r="425">
      <c r="C425" s="13"/>
      <c r="G425" s="7"/>
    </row>
    <row r="426">
      <c r="C426" s="13"/>
      <c r="G426" s="7"/>
    </row>
    <row r="427">
      <c r="C427" s="13"/>
      <c r="G427" s="7"/>
    </row>
    <row r="428">
      <c r="C428" s="13"/>
      <c r="G428" s="7"/>
    </row>
    <row r="429">
      <c r="C429" s="13"/>
      <c r="G429" s="7"/>
    </row>
    <row r="430">
      <c r="C430" s="13"/>
      <c r="G430" s="7"/>
    </row>
    <row r="431">
      <c r="C431" s="13"/>
      <c r="G431" s="7"/>
    </row>
    <row r="432">
      <c r="C432" s="13"/>
      <c r="G432" s="7"/>
    </row>
    <row r="433">
      <c r="C433" s="13"/>
      <c r="G433" s="7"/>
    </row>
    <row r="434">
      <c r="C434" s="13"/>
      <c r="G434" s="7"/>
    </row>
    <row r="435">
      <c r="C435" s="13"/>
      <c r="G435" s="7"/>
    </row>
    <row r="436">
      <c r="C436" s="13"/>
      <c r="G436" s="7"/>
    </row>
    <row r="437">
      <c r="C437" s="13"/>
      <c r="G437" s="7"/>
    </row>
    <row r="438">
      <c r="C438" s="13"/>
      <c r="G438" s="7"/>
    </row>
    <row r="439">
      <c r="C439" s="13"/>
      <c r="G439" s="7"/>
    </row>
    <row r="440">
      <c r="C440" s="13"/>
      <c r="G440" s="7"/>
    </row>
    <row r="441">
      <c r="C441" s="13"/>
      <c r="G441" s="7"/>
    </row>
    <row r="442">
      <c r="C442" s="13"/>
      <c r="G442" s="7"/>
    </row>
    <row r="443">
      <c r="C443" s="13"/>
      <c r="G443" s="7"/>
    </row>
    <row r="444">
      <c r="C444" s="13"/>
      <c r="G444" s="7"/>
    </row>
    <row r="445">
      <c r="C445" s="13"/>
      <c r="G445" s="7"/>
    </row>
    <row r="446">
      <c r="C446" s="13"/>
      <c r="G446" s="7"/>
    </row>
    <row r="447">
      <c r="C447" s="13"/>
      <c r="G447" s="7"/>
    </row>
    <row r="448">
      <c r="C448" s="13"/>
      <c r="G448" s="7"/>
    </row>
    <row r="449">
      <c r="C449" s="13"/>
      <c r="G449" s="7"/>
    </row>
    <row r="450">
      <c r="C450" s="13"/>
      <c r="G450" s="7"/>
    </row>
    <row r="451">
      <c r="C451" s="13"/>
      <c r="G451" s="7"/>
    </row>
    <row r="452">
      <c r="C452" s="13"/>
      <c r="G452" s="7"/>
    </row>
    <row r="453">
      <c r="C453" s="13"/>
      <c r="G453" s="7"/>
    </row>
    <row r="454">
      <c r="C454" s="13"/>
      <c r="G454" s="7"/>
    </row>
    <row r="455">
      <c r="C455" s="13"/>
      <c r="G455" s="7"/>
    </row>
    <row r="456">
      <c r="C456" s="13"/>
      <c r="G456" s="7"/>
    </row>
    <row r="457">
      <c r="C457" s="13"/>
      <c r="G457" s="7"/>
    </row>
    <row r="458">
      <c r="C458" s="13"/>
      <c r="G458" s="7"/>
    </row>
    <row r="459">
      <c r="C459" s="13"/>
      <c r="G459" s="7"/>
    </row>
    <row r="460">
      <c r="C460" s="13"/>
      <c r="G460" s="7"/>
    </row>
    <row r="461">
      <c r="C461" s="13"/>
      <c r="G461" s="7"/>
    </row>
    <row r="462">
      <c r="C462" s="13"/>
      <c r="G462" s="7"/>
    </row>
    <row r="463">
      <c r="C463" s="13"/>
      <c r="G463" s="7"/>
    </row>
    <row r="464">
      <c r="C464" s="13"/>
      <c r="G464" s="7"/>
    </row>
    <row r="465">
      <c r="C465" s="13"/>
      <c r="G465" s="7"/>
    </row>
    <row r="466">
      <c r="C466" s="13"/>
      <c r="G466" s="7"/>
    </row>
    <row r="467">
      <c r="C467" s="13"/>
      <c r="G467" s="7"/>
    </row>
    <row r="468">
      <c r="C468" s="13"/>
      <c r="G468" s="7"/>
    </row>
    <row r="469">
      <c r="C469" s="13"/>
      <c r="G469" s="7"/>
    </row>
    <row r="470">
      <c r="C470" s="13"/>
      <c r="G470" s="7"/>
    </row>
    <row r="471">
      <c r="C471" s="13"/>
      <c r="G471" s="7"/>
    </row>
    <row r="472">
      <c r="C472" s="13"/>
      <c r="G472" s="7"/>
    </row>
    <row r="473">
      <c r="C473" s="13"/>
      <c r="G473" s="7"/>
    </row>
    <row r="474">
      <c r="C474" s="13"/>
      <c r="G474" s="7"/>
    </row>
    <row r="475">
      <c r="C475" s="13"/>
      <c r="G475" s="7"/>
    </row>
    <row r="476">
      <c r="C476" s="13"/>
      <c r="G476" s="7"/>
    </row>
    <row r="477">
      <c r="C477" s="13"/>
      <c r="G477" s="7"/>
    </row>
    <row r="478">
      <c r="C478" s="13"/>
      <c r="G478" s="7"/>
    </row>
    <row r="479">
      <c r="C479" s="13"/>
      <c r="G479" s="7"/>
    </row>
    <row r="480">
      <c r="C480" s="13"/>
      <c r="G480" s="7"/>
    </row>
    <row r="481">
      <c r="C481" s="13"/>
      <c r="G481" s="7"/>
    </row>
    <row r="482">
      <c r="C482" s="13"/>
      <c r="G482" s="7"/>
    </row>
    <row r="483">
      <c r="C483" s="13"/>
      <c r="G483" s="7"/>
    </row>
    <row r="484">
      <c r="C484" s="13"/>
      <c r="G484" s="7"/>
    </row>
    <row r="485">
      <c r="C485" s="13"/>
      <c r="G485" s="7"/>
    </row>
    <row r="486">
      <c r="C486" s="13"/>
      <c r="G486" s="7"/>
    </row>
    <row r="487">
      <c r="C487" s="13"/>
      <c r="G487" s="7"/>
    </row>
    <row r="488">
      <c r="C488" s="13"/>
      <c r="G488" s="7"/>
    </row>
    <row r="489">
      <c r="C489" s="13"/>
      <c r="G489" s="7"/>
    </row>
    <row r="490">
      <c r="C490" s="13"/>
      <c r="G490" s="7"/>
    </row>
    <row r="491">
      <c r="C491" s="13"/>
      <c r="G491" s="7"/>
    </row>
    <row r="492">
      <c r="C492" s="13"/>
      <c r="G492" s="7"/>
    </row>
    <row r="493">
      <c r="C493" s="13"/>
      <c r="G493" s="7"/>
    </row>
    <row r="494">
      <c r="C494" s="13"/>
      <c r="G494" s="7"/>
    </row>
    <row r="495">
      <c r="C495" s="13"/>
      <c r="G495" s="7"/>
    </row>
    <row r="496">
      <c r="C496" s="13"/>
      <c r="G496" s="7"/>
    </row>
    <row r="497">
      <c r="C497" s="13"/>
      <c r="G497" s="7"/>
    </row>
    <row r="498">
      <c r="C498" s="13"/>
      <c r="G498" s="7"/>
    </row>
    <row r="499">
      <c r="C499" s="13"/>
      <c r="G499" s="7"/>
    </row>
    <row r="500">
      <c r="C500" s="13"/>
      <c r="G500" s="7"/>
    </row>
    <row r="501">
      <c r="C501" s="13"/>
      <c r="G501" s="7"/>
    </row>
    <row r="502">
      <c r="C502" s="13"/>
      <c r="G502" s="7"/>
    </row>
    <row r="503">
      <c r="C503" s="13"/>
      <c r="G503" s="7"/>
    </row>
    <row r="504">
      <c r="C504" s="13"/>
      <c r="G504" s="7"/>
    </row>
    <row r="505">
      <c r="C505" s="13"/>
      <c r="G505" s="7"/>
    </row>
    <row r="506">
      <c r="C506" s="13"/>
      <c r="G506" s="7"/>
    </row>
    <row r="507">
      <c r="C507" s="13"/>
      <c r="G507" s="7"/>
    </row>
    <row r="508">
      <c r="C508" s="13"/>
      <c r="G508" s="7"/>
    </row>
    <row r="509">
      <c r="C509" s="13"/>
      <c r="G509" s="7"/>
    </row>
    <row r="510">
      <c r="C510" s="13"/>
      <c r="G510" s="7"/>
    </row>
    <row r="511">
      <c r="C511" s="13"/>
      <c r="G511" s="7"/>
    </row>
    <row r="512">
      <c r="C512" s="13"/>
      <c r="G512" s="7"/>
    </row>
    <row r="513">
      <c r="C513" s="13"/>
      <c r="G513" s="7"/>
    </row>
    <row r="514">
      <c r="C514" s="13"/>
      <c r="G514" s="7"/>
    </row>
    <row r="515">
      <c r="C515" s="13"/>
      <c r="G515" s="7"/>
    </row>
    <row r="516">
      <c r="C516" s="13"/>
      <c r="G516" s="7"/>
    </row>
    <row r="517">
      <c r="C517" s="13"/>
      <c r="G517" s="7"/>
    </row>
    <row r="518">
      <c r="C518" s="13"/>
      <c r="G518" s="7"/>
    </row>
    <row r="519">
      <c r="C519" s="13"/>
      <c r="G519" s="7"/>
    </row>
    <row r="520">
      <c r="C520" s="13"/>
      <c r="G520" s="7"/>
    </row>
    <row r="521">
      <c r="C521" s="13"/>
      <c r="G521" s="7"/>
    </row>
    <row r="522">
      <c r="C522" s="13"/>
      <c r="G522" s="7"/>
    </row>
    <row r="523">
      <c r="C523" s="13"/>
      <c r="G523" s="7"/>
    </row>
    <row r="524">
      <c r="C524" s="13"/>
      <c r="G524" s="7"/>
    </row>
    <row r="525">
      <c r="C525" s="13"/>
      <c r="G525" s="7"/>
    </row>
    <row r="526">
      <c r="C526" s="13"/>
      <c r="G526" s="7"/>
    </row>
    <row r="527">
      <c r="C527" s="13"/>
      <c r="G527" s="7"/>
    </row>
    <row r="528">
      <c r="C528" s="13"/>
      <c r="G528" s="7"/>
    </row>
    <row r="529">
      <c r="C529" s="13"/>
      <c r="G529" s="7"/>
    </row>
    <row r="530">
      <c r="C530" s="13"/>
      <c r="G530" s="7"/>
    </row>
    <row r="531">
      <c r="C531" s="13"/>
      <c r="G531" s="7"/>
    </row>
    <row r="532">
      <c r="C532" s="13"/>
      <c r="G532" s="7"/>
    </row>
    <row r="533">
      <c r="C533" s="13"/>
      <c r="G533" s="7"/>
    </row>
    <row r="534">
      <c r="C534" s="13"/>
      <c r="G534" s="7"/>
    </row>
    <row r="535">
      <c r="C535" s="13"/>
      <c r="G535" s="7"/>
    </row>
    <row r="536">
      <c r="C536" s="13"/>
      <c r="G536" s="7"/>
    </row>
    <row r="537">
      <c r="C537" s="13"/>
      <c r="G537" s="7"/>
    </row>
    <row r="538">
      <c r="C538" s="13"/>
      <c r="G538" s="7"/>
    </row>
    <row r="539">
      <c r="C539" s="13"/>
      <c r="G539" s="7"/>
    </row>
    <row r="540">
      <c r="C540" s="13"/>
      <c r="G540" s="7"/>
    </row>
    <row r="541">
      <c r="C541" s="13"/>
      <c r="G541" s="7"/>
    </row>
    <row r="542">
      <c r="C542" s="13"/>
      <c r="G542" s="7"/>
    </row>
    <row r="543">
      <c r="C543" s="13"/>
      <c r="G543" s="7"/>
    </row>
    <row r="544">
      <c r="C544" s="13"/>
      <c r="G544" s="7"/>
    </row>
    <row r="545">
      <c r="C545" s="13"/>
      <c r="G545" s="7"/>
    </row>
    <row r="546">
      <c r="C546" s="13"/>
      <c r="G546" s="7"/>
    </row>
    <row r="547">
      <c r="C547" s="13"/>
      <c r="G547" s="7"/>
    </row>
    <row r="548">
      <c r="C548" s="13"/>
      <c r="G548" s="7"/>
    </row>
    <row r="549">
      <c r="C549" s="13"/>
      <c r="G549" s="7"/>
    </row>
    <row r="550">
      <c r="C550" s="13"/>
      <c r="G550" s="7"/>
    </row>
    <row r="551">
      <c r="C551" s="13"/>
      <c r="G551" s="7"/>
    </row>
    <row r="552">
      <c r="C552" s="13"/>
      <c r="G552" s="7"/>
    </row>
    <row r="553">
      <c r="C553" s="13"/>
      <c r="G553" s="7"/>
    </row>
    <row r="554">
      <c r="C554" s="13"/>
      <c r="G554" s="7"/>
    </row>
    <row r="555">
      <c r="C555" s="13"/>
      <c r="G555" s="7"/>
    </row>
    <row r="556">
      <c r="C556" s="13"/>
      <c r="G556" s="7"/>
    </row>
    <row r="557">
      <c r="C557" s="13"/>
      <c r="G557" s="7"/>
    </row>
    <row r="558">
      <c r="C558" s="13"/>
      <c r="G558" s="7"/>
    </row>
    <row r="559">
      <c r="C559" s="13"/>
      <c r="G559" s="7"/>
    </row>
    <row r="560">
      <c r="C560" s="13"/>
      <c r="G560" s="7"/>
    </row>
    <row r="561">
      <c r="C561" s="13"/>
      <c r="G561" s="7"/>
    </row>
    <row r="562">
      <c r="C562" s="13"/>
      <c r="G562" s="7"/>
    </row>
    <row r="563">
      <c r="C563" s="13"/>
      <c r="G563" s="7"/>
    </row>
    <row r="564">
      <c r="C564" s="13"/>
      <c r="G564" s="7"/>
    </row>
    <row r="565">
      <c r="C565" s="13"/>
      <c r="G565" s="7"/>
    </row>
    <row r="566">
      <c r="C566" s="13"/>
      <c r="G566" s="7"/>
    </row>
    <row r="567">
      <c r="C567" s="13"/>
      <c r="G567" s="7"/>
    </row>
    <row r="568">
      <c r="C568" s="13"/>
      <c r="G568" s="7"/>
    </row>
    <row r="569">
      <c r="C569" s="13"/>
      <c r="G569" s="7"/>
    </row>
    <row r="570">
      <c r="C570" s="13"/>
      <c r="G570" s="7"/>
    </row>
    <row r="571">
      <c r="C571" s="13"/>
      <c r="G571" s="7"/>
    </row>
    <row r="572">
      <c r="C572" s="13"/>
      <c r="G572" s="7"/>
    </row>
    <row r="573">
      <c r="C573" s="13"/>
      <c r="G573" s="7"/>
    </row>
    <row r="574">
      <c r="C574" s="13"/>
      <c r="G574" s="7"/>
    </row>
    <row r="575">
      <c r="C575" s="13"/>
      <c r="G575" s="7"/>
    </row>
    <row r="576">
      <c r="C576" s="13"/>
      <c r="G576" s="7"/>
    </row>
    <row r="577">
      <c r="C577" s="13"/>
      <c r="G577" s="7"/>
    </row>
    <row r="578">
      <c r="C578" s="13"/>
      <c r="G578" s="7"/>
    </row>
    <row r="579">
      <c r="C579" s="13"/>
      <c r="G579" s="7"/>
    </row>
    <row r="580">
      <c r="C580" s="13"/>
      <c r="G580" s="7"/>
    </row>
    <row r="581">
      <c r="C581" s="13"/>
      <c r="G581" s="7"/>
    </row>
    <row r="582">
      <c r="C582" s="13"/>
      <c r="G582" s="7"/>
    </row>
    <row r="583">
      <c r="C583" s="13"/>
      <c r="G583" s="7"/>
    </row>
    <row r="584">
      <c r="C584" s="13"/>
      <c r="G584" s="7"/>
    </row>
    <row r="585">
      <c r="C585" s="13"/>
      <c r="G585" s="7"/>
    </row>
    <row r="586">
      <c r="C586" s="13"/>
      <c r="G586" s="7"/>
    </row>
    <row r="587">
      <c r="C587" s="13"/>
      <c r="G587" s="7"/>
    </row>
    <row r="588">
      <c r="C588" s="13"/>
      <c r="G588" s="7"/>
    </row>
    <row r="589">
      <c r="C589" s="13"/>
      <c r="G589" s="7"/>
    </row>
    <row r="590">
      <c r="C590" s="13"/>
      <c r="G590" s="7"/>
    </row>
    <row r="591">
      <c r="C591" s="13"/>
      <c r="G591" s="7"/>
    </row>
    <row r="592">
      <c r="C592" s="13"/>
      <c r="G592" s="7"/>
    </row>
    <row r="593">
      <c r="C593" s="13"/>
      <c r="G593" s="7"/>
    </row>
    <row r="594">
      <c r="C594" s="13"/>
      <c r="G594" s="7"/>
    </row>
    <row r="595">
      <c r="C595" s="13"/>
      <c r="G595" s="7"/>
    </row>
    <row r="596">
      <c r="C596" s="13"/>
      <c r="G596" s="7"/>
    </row>
    <row r="597">
      <c r="C597" s="13"/>
      <c r="G597" s="7"/>
    </row>
    <row r="598">
      <c r="C598" s="13"/>
      <c r="G598" s="7"/>
    </row>
    <row r="599">
      <c r="C599" s="13"/>
      <c r="G599" s="7"/>
    </row>
    <row r="600">
      <c r="C600" s="13"/>
      <c r="G600" s="7"/>
    </row>
    <row r="601">
      <c r="C601" s="13"/>
      <c r="G601" s="7"/>
    </row>
    <row r="602">
      <c r="C602" s="13"/>
      <c r="G602" s="7"/>
    </row>
    <row r="603">
      <c r="C603" s="13"/>
      <c r="G603" s="7"/>
    </row>
    <row r="604">
      <c r="C604" s="13"/>
      <c r="G604" s="7"/>
    </row>
    <row r="605">
      <c r="C605" s="13"/>
      <c r="G605" s="7"/>
    </row>
    <row r="606">
      <c r="C606" s="13"/>
      <c r="G606" s="7"/>
    </row>
    <row r="607">
      <c r="C607" s="13"/>
      <c r="G607" s="7"/>
    </row>
    <row r="608">
      <c r="C608" s="13"/>
      <c r="G608" s="7"/>
    </row>
    <row r="609">
      <c r="C609" s="13"/>
      <c r="G609" s="7"/>
    </row>
    <row r="610">
      <c r="C610" s="13"/>
      <c r="G610" s="7"/>
    </row>
    <row r="611">
      <c r="C611" s="13"/>
      <c r="G611" s="7"/>
    </row>
    <row r="612">
      <c r="C612" s="13"/>
      <c r="G612" s="7"/>
    </row>
    <row r="613">
      <c r="C613" s="13"/>
      <c r="G613" s="7"/>
    </row>
    <row r="614">
      <c r="C614" s="13"/>
      <c r="G614" s="7"/>
    </row>
    <row r="615">
      <c r="C615" s="13"/>
      <c r="G615" s="7"/>
    </row>
    <row r="616">
      <c r="C616" s="13"/>
      <c r="G616" s="7"/>
    </row>
    <row r="617">
      <c r="C617" s="13"/>
      <c r="G617" s="7"/>
    </row>
    <row r="618">
      <c r="C618" s="13"/>
      <c r="G618" s="7"/>
    </row>
    <row r="619">
      <c r="C619" s="13"/>
      <c r="G619" s="7"/>
    </row>
    <row r="620">
      <c r="C620" s="13"/>
      <c r="G620" s="7"/>
    </row>
    <row r="621">
      <c r="C621" s="13"/>
      <c r="G621" s="7"/>
    </row>
    <row r="622">
      <c r="C622" s="13"/>
      <c r="G622" s="7"/>
    </row>
    <row r="623">
      <c r="C623" s="13"/>
      <c r="G623" s="7"/>
    </row>
    <row r="624">
      <c r="C624" s="13"/>
      <c r="G624" s="7"/>
    </row>
    <row r="625">
      <c r="C625" s="13"/>
      <c r="G625" s="7"/>
    </row>
    <row r="626">
      <c r="C626" s="13"/>
      <c r="G626" s="7"/>
    </row>
    <row r="627">
      <c r="C627" s="13"/>
      <c r="G627" s="7"/>
    </row>
    <row r="628">
      <c r="C628" s="13"/>
      <c r="G628" s="7"/>
    </row>
    <row r="629">
      <c r="C629" s="13"/>
      <c r="G629" s="7"/>
    </row>
    <row r="630">
      <c r="C630" s="13"/>
      <c r="G630" s="7"/>
    </row>
    <row r="631">
      <c r="C631" s="13"/>
      <c r="G631" s="7"/>
    </row>
    <row r="632">
      <c r="C632" s="13"/>
      <c r="G632" s="7"/>
    </row>
    <row r="633">
      <c r="C633" s="13"/>
      <c r="G633" s="7"/>
    </row>
    <row r="634">
      <c r="C634" s="13"/>
      <c r="G634" s="7"/>
    </row>
    <row r="635">
      <c r="C635" s="13"/>
      <c r="G635" s="7"/>
    </row>
    <row r="636">
      <c r="C636" s="13"/>
      <c r="G636" s="7"/>
    </row>
    <row r="637">
      <c r="C637" s="13"/>
      <c r="G637" s="7"/>
    </row>
    <row r="638">
      <c r="C638" s="13"/>
      <c r="G638" s="7"/>
    </row>
    <row r="639">
      <c r="C639" s="13"/>
      <c r="G639" s="7"/>
    </row>
    <row r="640">
      <c r="C640" s="13"/>
      <c r="G640" s="7"/>
    </row>
    <row r="641">
      <c r="C641" s="13"/>
      <c r="G641" s="7"/>
    </row>
    <row r="642">
      <c r="C642" s="13"/>
      <c r="G642" s="7"/>
    </row>
    <row r="643">
      <c r="C643" s="13"/>
      <c r="G643" s="7"/>
    </row>
    <row r="644">
      <c r="C644" s="13"/>
      <c r="G644" s="7"/>
    </row>
    <row r="645">
      <c r="C645" s="13"/>
      <c r="G645" s="7"/>
    </row>
    <row r="646">
      <c r="C646" s="13"/>
      <c r="G646" s="7"/>
    </row>
    <row r="647">
      <c r="C647" s="13"/>
      <c r="G647" s="7"/>
    </row>
    <row r="648">
      <c r="C648" s="13"/>
      <c r="G648" s="7"/>
    </row>
    <row r="649">
      <c r="C649" s="13"/>
      <c r="G649" s="7"/>
    </row>
    <row r="650">
      <c r="C650" s="13"/>
      <c r="G650" s="7"/>
    </row>
    <row r="651">
      <c r="C651" s="13"/>
      <c r="G651" s="7"/>
    </row>
    <row r="652">
      <c r="C652" s="13"/>
      <c r="G652" s="7"/>
    </row>
    <row r="653">
      <c r="C653" s="13"/>
      <c r="G653" s="7"/>
    </row>
    <row r="654">
      <c r="C654" s="13"/>
      <c r="G654" s="7"/>
    </row>
    <row r="655">
      <c r="C655" s="13"/>
      <c r="G655" s="7"/>
    </row>
    <row r="656">
      <c r="C656" s="13"/>
      <c r="G656" s="7"/>
    </row>
    <row r="657">
      <c r="C657" s="13"/>
      <c r="G657" s="7"/>
    </row>
    <row r="658">
      <c r="C658" s="13"/>
      <c r="G658" s="7"/>
    </row>
    <row r="659">
      <c r="C659" s="13"/>
      <c r="G659" s="7"/>
    </row>
    <row r="660">
      <c r="C660" s="13"/>
      <c r="G660" s="7"/>
    </row>
    <row r="661">
      <c r="C661" s="13"/>
      <c r="G661" s="7"/>
    </row>
    <row r="662">
      <c r="C662" s="13"/>
      <c r="G662" s="7"/>
    </row>
    <row r="663">
      <c r="C663" s="13"/>
      <c r="G663" s="7"/>
    </row>
    <row r="664">
      <c r="C664" s="13"/>
      <c r="G664" s="7"/>
    </row>
    <row r="665">
      <c r="C665" s="13"/>
      <c r="G665" s="7"/>
    </row>
    <row r="666">
      <c r="C666" s="13"/>
      <c r="G666" s="7"/>
    </row>
    <row r="667">
      <c r="C667" s="13"/>
      <c r="G667" s="7"/>
    </row>
    <row r="668">
      <c r="C668" s="13"/>
      <c r="G668" s="7"/>
    </row>
    <row r="669">
      <c r="C669" s="13"/>
      <c r="G669" s="7"/>
    </row>
    <row r="670">
      <c r="C670" s="13"/>
      <c r="G670" s="7"/>
    </row>
    <row r="671">
      <c r="C671" s="13"/>
      <c r="G671" s="7"/>
    </row>
    <row r="672">
      <c r="C672" s="13"/>
      <c r="G672" s="7"/>
    </row>
    <row r="673">
      <c r="C673" s="13"/>
      <c r="G673" s="7"/>
    </row>
    <row r="674">
      <c r="C674" s="13"/>
      <c r="G674" s="7"/>
    </row>
    <row r="675">
      <c r="C675" s="13"/>
      <c r="G675" s="7"/>
    </row>
    <row r="676">
      <c r="C676" s="13"/>
      <c r="G676" s="7"/>
    </row>
    <row r="677">
      <c r="C677" s="13"/>
      <c r="G677" s="7"/>
    </row>
    <row r="678">
      <c r="C678" s="13"/>
      <c r="G678" s="7"/>
    </row>
    <row r="679">
      <c r="C679" s="13"/>
      <c r="G679" s="7"/>
    </row>
    <row r="680">
      <c r="C680" s="13"/>
      <c r="G680" s="7"/>
    </row>
    <row r="681">
      <c r="C681" s="13"/>
      <c r="G681" s="7"/>
    </row>
    <row r="682">
      <c r="C682" s="13"/>
      <c r="G682" s="7"/>
    </row>
    <row r="683">
      <c r="C683" s="13"/>
      <c r="G683" s="7"/>
    </row>
    <row r="684">
      <c r="C684" s="13"/>
      <c r="G684" s="7"/>
    </row>
    <row r="685">
      <c r="C685" s="13"/>
      <c r="G685" s="7"/>
    </row>
    <row r="686">
      <c r="C686" s="13"/>
      <c r="G686" s="7"/>
    </row>
    <row r="687">
      <c r="C687" s="13"/>
      <c r="G687" s="7"/>
    </row>
    <row r="688">
      <c r="C688" s="13"/>
      <c r="G688" s="7"/>
    </row>
    <row r="689">
      <c r="C689" s="13"/>
      <c r="G689" s="7"/>
    </row>
    <row r="690">
      <c r="C690" s="13"/>
      <c r="G690" s="7"/>
    </row>
    <row r="691">
      <c r="C691" s="13"/>
      <c r="G691" s="7"/>
    </row>
    <row r="692">
      <c r="C692" s="13"/>
      <c r="G692" s="7"/>
    </row>
    <row r="693">
      <c r="C693" s="13"/>
      <c r="G693" s="7"/>
    </row>
    <row r="694">
      <c r="C694" s="13"/>
      <c r="G694" s="7"/>
    </row>
    <row r="695">
      <c r="C695" s="13"/>
      <c r="G695" s="7"/>
    </row>
    <row r="696">
      <c r="C696" s="13"/>
      <c r="G696" s="7"/>
    </row>
    <row r="697">
      <c r="C697" s="13"/>
      <c r="G697" s="7"/>
    </row>
    <row r="698">
      <c r="C698" s="13"/>
      <c r="G698" s="7"/>
    </row>
    <row r="699">
      <c r="C699" s="13"/>
      <c r="G699" s="7"/>
    </row>
    <row r="700">
      <c r="C700" s="13"/>
      <c r="G700" s="7"/>
    </row>
    <row r="701">
      <c r="C701" s="13"/>
      <c r="G701" s="7"/>
    </row>
    <row r="702">
      <c r="C702" s="13"/>
      <c r="G702" s="7"/>
    </row>
    <row r="703">
      <c r="C703" s="13"/>
      <c r="G703" s="7"/>
    </row>
    <row r="704">
      <c r="C704" s="13"/>
      <c r="G704" s="7"/>
    </row>
    <row r="705">
      <c r="C705" s="13"/>
      <c r="G705" s="7"/>
    </row>
    <row r="706">
      <c r="C706" s="13"/>
      <c r="G706" s="7"/>
    </row>
    <row r="707">
      <c r="C707" s="13"/>
      <c r="G707" s="7"/>
    </row>
    <row r="708">
      <c r="C708" s="13"/>
      <c r="G708" s="7"/>
    </row>
    <row r="709">
      <c r="C709" s="13"/>
      <c r="G709" s="7"/>
    </row>
    <row r="710">
      <c r="C710" s="13"/>
      <c r="G710" s="7"/>
    </row>
    <row r="711">
      <c r="C711" s="13"/>
      <c r="G711" s="7"/>
    </row>
    <row r="712">
      <c r="C712" s="13"/>
      <c r="G712" s="7"/>
    </row>
    <row r="713">
      <c r="C713" s="13"/>
      <c r="G713" s="7"/>
    </row>
    <row r="714">
      <c r="C714" s="13"/>
      <c r="G714" s="7"/>
    </row>
    <row r="715">
      <c r="C715" s="13"/>
      <c r="G715" s="7"/>
    </row>
    <row r="716">
      <c r="C716" s="13"/>
      <c r="G716" s="7"/>
    </row>
    <row r="717">
      <c r="C717" s="13"/>
      <c r="G717" s="7"/>
    </row>
    <row r="718">
      <c r="C718" s="13"/>
      <c r="G718" s="7"/>
    </row>
    <row r="719">
      <c r="C719" s="13"/>
      <c r="G719" s="7"/>
    </row>
    <row r="720">
      <c r="C720" s="13"/>
      <c r="G720" s="7"/>
    </row>
    <row r="721">
      <c r="C721" s="13"/>
      <c r="G721" s="7"/>
    </row>
    <row r="722">
      <c r="C722" s="13"/>
      <c r="G722" s="7"/>
    </row>
    <row r="723">
      <c r="C723" s="13"/>
      <c r="G723" s="7"/>
    </row>
    <row r="724">
      <c r="C724" s="13"/>
      <c r="G724" s="7"/>
    </row>
    <row r="725">
      <c r="C725" s="13"/>
      <c r="G725" s="7"/>
    </row>
    <row r="726">
      <c r="C726" s="13"/>
      <c r="G726" s="7"/>
    </row>
    <row r="727">
      <c r="C727" s="13"/>
      <c r="G727" s="7"/>
    </row>
    <row r="728">
      <c r="C728" s="13"/>
      <c r="G728" s="7"/>
    </row>
    <row r="729">
      <c r="C729" s="13"/>
      <c r="G729" s="7"/>
    </row>
    <row r="730">
      <c r="C730" s="13"/>
      <c r="G730" s="7"/>
    </row>
    <row r="731">
      <c r="C731" s="13"/>
      <c r="G731" s="7"/>
    </row>
    <row r="732">
      <c r="C732" s="13"/>
      <c r="G732" s="7"/>
    </row>
    <row r="733">
      <c r="C733" s="13"/>
      <c r="G733" s="7"/>
    </row>
    <row r="734">
      <c r="C734" s="13"/>
      <c r="G734" s="7"/>
    </row>
    <row r="735">
      <c r="C735" s="13"/>
      <c r="G735" s="7"/>
    </row>
    <row r="736">
      <c r="C736" s="13"/>
      <c r="G736" s="7"/>
    </row>
    <row r="737">
      <c r="C737" s="13"/>
      <c r="G737" s="7"/>
    </row>
    <row r="738">
      <c r="C738" s="13"/>
      <c r="G738" s="7"/>
    </row>
    <row r="739">
      <c r="C739" s="13"/>
      <c r="G739" s="7"/>
    </row>
    <row r="740">
      <c r="C740" s="13"/>
      <c r="G740" s="7"/>
    </row>
    <row r="741">
      <c r="C741" s="13"/>
      <c r="G741" s="7"/>
    </row>
    <row r="742">
      <c r="C742" s="13"/>
      <c r="G742" s="7"/>
    </row>
    <row r="743">
      <c r="C743" s="13"/>
      <c r="G743" s="7"/>
    </row>
    <row r="744">
      <c r="C744" s="13"/>
      <c r="G744" s="7"/>
    </row>
    <row r="745">
      <c r="C745" s="13"/>
      <c r="G745" s="7"/>
    </row>
    <row r="746">
      <c r="C746" s="13"/>
      <c r="G746" s="7"/>
    </row>
    <row r="747">
      <c r="C747" s="13"/>
      <c r="G747" s="7"/>
    </row>
    <row r="748">
      <c r="C748" s="13"/>
      <c r="G748" s="7"/>
    </row>
    <row r="749">
      <c r="C749" s="13"/>
      <c r="G749" s="7"/>
    </row>
    <row r="750">
      <c r="C750" s="13"/>
      <c r="G750" s="7"/>
    </row>
    <row r="751">
      <c r="C751" s="13"/>
      <c r="G751" s="7"/>
    </row>
    <row r="752">
      <c r="C752" s="13"/>
      <c r="G752" s="7"/>
    </row>
    <row r="753">
      <c r="C753" s="13"/>
      <c r="G753" s="7"/>
    </row>
    <row r="754">
      <c r="C754" s="13"/>
      <c r="G754" s="7"/>
    </row>
    <row r="755">
      <c r="C755" s="13"/>
      <c r="G755" s="7"/>
    </row>
    <row r="756">
      <c r="C756" s="13"/>
      <c r="G756" s="7"/>
    </row>
    <row r="757">
      <c r="C757" s="13"/>
      <c r="G757" s="7"/>
    </row>
    <row r="758">
      <c r="C758" s="13"/>
      <c r="G758" s="7"/>
    </row>
    <row r="759">
      <c r="C759" s="13"/>
      <c r="G759" s="7"/>
    </row>
    <row r="760">
      <c r="C760" s="13"/>
      <c r="G760" s="7"/>
    </row>
    <row r="761">
      <c r="C761" s="13"/>
      <c r="G761" s="7"/>
    </row>
    <row r="762">
      <c r="C762" s="13"/>
      <c r="G762" s="7"/>
    </row>
    <row r="763">
      <c r="C763" s="13"/>
      <c r="G763" s="7"/>
    </row>
    <row r="764">
      <c r="C764" s="13"/>
      <c r="G764" s="7"/>
    </row>
    <row r="765">
      <c r="C765" s="13"/>
      <c r="G765" s="7"/>
    </row>
    <row r="766">
      <c r="C766" s="13"/>
      <c r="G766" s="7"/>
    </row>
    <row r="767">
      <c r="C767" s="13"/>
      <c r="G767" s="7"/>
    </row>
    <row r="768">
      <c r="C768" s="13"/>
      <c r="G768" s="7"/>
    </row>
    <row r="769">
      <c r="C769" s="13"/>
      <c r="G769" s="7"/>
    </row>
    <row r="770">
      <c r="C770" s="13"/>
      <c r="G770" s="7"/>
    </row>
    <row r="771">
      <c r="C771" s="13"/>
      <c r="G771" s="7"/>
    </row>
    <row r="772">
      <c r="C772" s="13"/>
      <c r="G772" s="7"/>
    </row>
    <row r="773">
      <c r="C773" s="13"/>
      <c r="G773" s="7"/>
    </row>
    <row r="774">
      <c r="C774" s="13"/>
      <c r="G774" s="7"/>
    </row>
    <row r="775">
      <c r="C775" s="13"/>
      <c r="G775" s="7"/>
    </row>
    <row r="776">
      <c r="C776" s="13"/>
      <c r="G776" s="7"/>
    </row>
    <row r="777">
      <c r="C777" s="13"/>
      <c r="G777" s="7"/>
    </row>
    <row r="778">
      <c r="C778" s="13"/>
      <c r="G778" s="7"/>
    </row>
    <row r="779">
      <c r="C779" s="13"/>
      <c r="G779" s="7"/>
    </row>
    <row r="780">
      <c r="C780" s="13"/>
      <c r="G780" s="7"/>
    </row>
    <row r="781">
      <c r="C781" s="13"/>
      <c r="G781" s="7"/>
    </row>
    <row r="782">
      <c r="C782" s="13"/>
      <c r="G782" s="7"/>
    </row>
    <row r="783">
      <c r="C783" s="13"/>
      <c r="G783" s="7"/>
    </row>
    <row r="784">
      <c r="C784" s="13"/>
      <c r="G784" s="7"/>
    </row>
    <row r="785">
      <c r="C785" s="13"/>
      <c r="G785" s="7"/>
    </row>
    <row r="786">
      <c r="C786" s="13"/>
      <c r="G786" s="7"/>
    </row>
    <row r="787">
      <c r="C787" s="13"/>
      <c r="G787" s="7"/>
    </row>
    <row r="788">
      <c r="C788" s="13"/>
      <c r="G788" s="7"/>
    </row>
    <row r="789">
      <c r="C789" s="13"/>
      <c r="G789" s="7"/>
    </row>
    <row r="790">
      <c r="C790" s="13"/>
      <c r="G790" s="7"/>
    </row>
    <row r="791">
      <c r="C791" s="13"/>
      <c r="G791" s="7"/>
    </row>
    <row r="792">
      <c r="C792" s="13"/>
      <c r="G792" s="7"/>
    </row>
    <row r="793">
      <c r="C793" s="13"/>
      <c r="G793" s="7"/>
    </row>
    <row r="794">
      <c r="C794" s="13"/>
      <c r="G794" s="7"/>
    </row>
    <row r="795">
      <c r="C795" s="13"/>
      <c r="G795" s="7"/>
    </row>
    <row r="796">
      <c r="C796" s="13"/>
      <c r="G796" s="7"/>
    </row>
    <row r="797">
      <c r="C797" s="13"/>
      <c r="G797" s="7"/>
    </row>
    <row r="798">
      <c r="C798" s="13"/>
      <c r="G798" s="7"/>
    </row>
    <row r="799">
      <c r="C799" s="13"/>
      <c r="G799" s="7"/>
    </row>
    <row r="800">
      <c r="C800" s="13"/>
      <c r="G800" s="7"/>
    </row>
    <row r="801">
      <c r="C801" s="13"/>
      <c r="G801" s="7"/>
    </row>
    <row r="802">
      <c r="C802" s="13"/>
      <c r="G802" s="7"/>
    </row>
    <row r="803">
      <c r="C803" s="13"/>
      <c r="G803" s="7"/>
    </row>
    <row r="804">
      <c r="C804" s="13"/>
      <c r="G804" s="7"/>
    </row>
    <row r="805">
      <c r="C805" s="13"/>
      <c r="G805" s="7"/>
    </row>
    <row r="806">
      <c r="C806" s="13"/>
      <c r="G806" s="7"/>
    </row>
    <row r="807">
      <c r="C807" s="13"/>
      <c r="G807" s="7"/>
    </row>
    <row r="808">
      <c r="C808" s="13"/>
      <c r="G808" s="7"/>
    </row>
    <row r="809">
      <c r="C809" s="13"/>
      <c r="G809" s="7"/>
    </row>
    <row r="810">
      <c r="C810" s="13"/>
      <c r="G810" s="7"/>
    </row>
    <row r="811">
      <c r="C811" s="13"/>
      <c r="G811" s="7"/>
    </row>
    <row r="812">
      <c r="C812" s="13"/>
      <c r="G812" s="7"/>
    </row>
    <row r="813">
      <c r="C813" s="13"/>
      <c r="G813" s="7"/>
    </row>
    <row r="814">
      <c r="C814" s="13"/>
      <c r="G814" s="7"/>
    </row>
    <row r="815">
      <c r="C815" s="13"/>
      <c r="G815" s="7"/>
    </row>
    <row r="816">
      <c r="C816" s="13"/>
      <c r="G816" s="7"/>
    </row>
    <row r="817">
      <c r="C817" s="13"/>
      <c r="G817" s="7"/>
    </row>
    <row r="818">
      <c r="C818" s="13"/>
      <c r="G818" s="7"/>
    </row>
    <row r="819">
      <c r="C819" s="13"/>
      <c r="G819" s="7"/>
    </row>
    <row r="820">
      <c r="C820" s="13"/>
      <c r="G820" s="7"/>
    </row>
    <row r="821">
      <c r="C821" s="13"/>
      <c r="G821" s="7"/>
    </row>
    <row r="822">
      <c r="C822" s="13"/>
      <c r="G822" s="7"/>
    </row>
    <row r="823">
      <c r="C823" s="13"/>
      <c r="G823" s="7"/>
    </row>
    <row r="824">
      <c r="C824" s="13"/>
      <c r="G824" s="7"/>
    </row>
    <row r="825">
      <c r="C825" s="13"/>
      <c r="G825" s="7"/>
    </row>
    <row r="826">
      <c r="C826" s="13"/>
      <c r="G826" s="7"/>
    </row>
    <row r="827">
      <c r="C827" s="13"/>
      <c r="G827" s="7"/>
    </row>
    <row r="828">
      <c r="C828" s="13"/>
      <c r="G828" s="7"/>
    </row>
    <row r="829">
      <c r="C829" s="13"/>
      <c r="G829" s="7"/>
    </row>
    <row r="830">
      <c r="C830" s="13"/>
      <c r="G830" s="7"/>
    </row>
    <row r="831">
      <c r="C831" s="13"/>
      <c r="G831" s="7"/>
    </row>
    <row r="832">
      <c r="C832" s="13"/>
      <c r="G832" s="7"/>
    </row>
    <row r="833">
      <c r="C833" s="13"/>
      <c r="G833" s="7"/>
    </row>
    <row r="834">
      <c r="C834" s="13"/>
      <c r="G834" s="7"/>
    </row>
    <row r="835">
      <c r="C835" s="13"/>
      <c r="G835" s="7"/>
    </row>
    <row r="836">
      <c r="C836" s="13"/>
      <c r="G836" s="7"/>
    </row>
    <row r="837">
      <c r="C837" s="13"/>
      <c r="G837" s="7"/>
    </row>
    <row r="838">
      <c r="C838" s="13"/>
      <c r="G838" s="7"/>
    </row>
    <row r="839">
      <c r="C839" s="13"/>
      <c r="G839" s="7"/>
    </row>
    <row r="840">
      <c r="C840" s="13"/>
      <c r="G840" s="7"/>
    </row>
    <row r="841">
      <c r="C841" s="13"/>
      <c r="G841" s="7"/>
    </row>
    <row r="842">
      <c r="C842" s="13"/>
      <c r="G842" s="7"/>
    </row>
    <row r="843">
      <c r="C843" s="13"/>
      <c r="G843" s="7"/>
    </row>
    <row r="844">
      <c r="C844" s="13"/>
      <c r="G844" s="7"/>
    </row>
    <row r="845">
      <c r="C845" s="13"/>
      <c r="G845" s="7"/>
    </row>
    <row r="846">
      <c r="C846" s="13"/>
      <c r="G846" s="7"/>
    </row>
    <row r="847">
      <c r="C847" s="13"/>
      <c r="G847" s="7"/>
    </row>
    <row r="848">
      <c r="C848" s="13"/>
      <c r="G848" s="7"/>
    </row>
    <row r="849">
      <c r="C849" s="13"/>
      <c r="G849" s="7"/>
    </row>
    <row r="850">
      <c r="C850" s="13"/>
      <c r="G850" s="7"/>
    </row>
    <row r="851">
      <c r="C851" s="13"/>
      <c r="G851" s="7"/>
    </row>
    <row r="852">
      <c r="C852" s="13"/>
      <c r="G852" s="7"/>
    </row>
    <row r="853">
      <c r="C853" s="13"/>
      <c r="G853" s="7"/>
    </row>
    <row r="854">
      <c r="C854" s="13"/>
      <c r="G854" s="7"/>
    </row>
    <row r="855">
      <c r="C855" s="13"/>
      <c r="G855" s="7"/>
    </row>
    <row r="856">
      <c r="C856" s="13"/>
      <c r="G856" s="7"/>
    </row>
    <row r="857">
      <c r="C857" s="13"/>
      <c r="G857" s="7"/>
    </row>
    <row r="858">
      <c r="C858" s="13"/>
      <c r="G858" s="7"/>
    </row>
    <row r="859">
      <c r="C859" s="13"/>
      <c r="G859" s="7"/>
    </row>
    <row r="860">
      <c r="C860" s="13"/>
      <c r="G860" s="7"/>
    </row>
    <row r="861">
      <c r="C861" s="13"/>
      <c r="G861" s="7"/>
    </row>
    <row r="862">
      <c r="C862" s="13"/>
      <c r="G862" s="7"/>
    </row>
    <row r="863">
      <c r="C863" s="13"/>
      <c r="G863" s="7"/>
    </row>
    <row r="864">
      <c r="C864" s="13"/>
      <c r="G864" s="7"/>
    </row>
    <row r="865">
      <c r="C865" s="13"/>
      <c r="G865" s="7"/>
    </row>
    <row r="866">
      <c r="C866" s="13"/>
      <c r="G866" s="7"/>
    </row>
    <row r="867">
      <c r="C867" s="13"/>
      <c r="G867" s="7"/>
    </row>
    <row r="868">
      <c r="C868" s="13"/>
      <c r="G868" s="7"/>
    </row>
    <row r="869">
      <c r="C869" s="13"/>
      <c r="G869" s="7"/>
    </row>
    <row r="870">
      <c r="C870" s="13"/>
      <c r="G870" s="7"/>
    </row>
    <row r="871">
      <c r="C871" s="13"/>
      <c r="G871" s="7"/>
    </row>
    <row r="872">
      <c r="C872" s="13"/>
      <c r="G872" s="7"/>
    </row>
    <row r="873">
      <c r="C873" s="13"/>
      <c r="G873" s="7"/>
    </row>
    <row r="874">
      <c r="C874" s="13"/>
      <c r="G874" s="7"/>
    </row>
    <row r="875">
      <c r="C875" s="13"/>
      <c r="G875" s="7"/>
    </row>
    <row r="876">
      <c r="C876" s="13"/>
      <c r="G876" s="7"/>
    </row>
    <row r="877">
      <c r="C877" s="13"/>
      <c r="G877" s="7"/>
    </row>
    <row r="878">
      <c r="C878" s="13"/>
      <c r="G878" s="7"/>
    </row>
    <row r="879">
      <c r="C879" s="13"/>
      <c r="G879" s="7"/>
    </row>
    <row r="880">
      <c r="C880" s="13"/>
      <c r="G880" s="7"/>
    </row>
    <row r="881">
      <c r="C881" s="13"/>
      <c r="G881" s="7"/>
    </row>
    <row r="882">
      <c r="C882" s="13"/>
      <c r="G882" s="7"/>
    </row>
    <row r="883">
      <c r="C883" s="13"/>
      <c r="G883" s="7"/>
    </row>
    <row r="884">
      <c r="C884" s="13"/>
      <c r="G884" s="7"/>
    </row>
    <row r="885">
      <c r="C885" s="13"/>
      <c r="G885" s="7"/>
    </row>
    <row r="886">
      <c r="C886" s="13"/>
      <c r="G886" s="7"/>
    </row>
    <row r="887">
      <c r="C887" s="13"/>
      <c r="G887" s="7"/>
    </row>
    <row r="888">
      <c r="C888" s="13"/>
      <c r="G888" s="7"/>
    </row>
    <row r="889">
      <c r="C889" s="13"/>
      <c r="G889" s="7"/>
    </row>
    <row r="890">
      <c r="C890" s="13"/>
      <c r="G890" s="7"/>
    </row>
    <row r="891">
      <c r="C891" s="13"/>
      <c r="G891" s="7"/>
    </row>
    <row r="892">
      <c r="C892" s="13"/>
      <c r="G892" s="7"/>
    </row>
    <row r="893">
      <c r="C893" s="13"/>
      <c r="G893" s="7"/>
    </row>
    <row r="894">
      <c r="C894" s="13"/>
      <c r="G894" s="7"/>
    </row>
    <row r="895">
      <c r="C895" s="13"/>
      <c r="G895" s="7"/>
    </row>
    <row r="896">
      <c r="C896" s="13"/>
      <c r="G896" s="7"/>
    </row>
    <row r="897">
      <c r="C897" s="13"/>
      <c r="G897" s="7"/>
    </row>
    <row r="898">
      <c r="C898" s="13"/>
      <c r="G898" s="7"/>
    </row>
    <row r="899">
      <c r="C899" s="13"/>
      <c r="G899" s="7"/>
    </row>
    <row r="900">
      <c r="C900" s="13"/>
      <c r="G900" s="7"/>
    </row>
    <row r="901">
      <c r="C901" s="13"/>
      <c r="G901" s="7"/>
    </row>
    <row r="902">
      <c r="C902" s="13"/>
      <c r="G902" s="7"/>
    </row>
    <row r="903">
      <c r="C903" s="13"/>
      <c r="G903" s="7"/>
    </row>
    <row r="904">
      <c r="C904" s="13"/>
      <c r="G904" s="7"/>
    </row>
    <row r="905">
      <c r="C905" s="13"/>
      <c r="G905" s="7"/>
    </row>
    <row r="906">
      <c r="C906" s="13"/>
      <c r="G906" s="7"/>
    </row>
    <row r="907">
      <c r="C907" s="13"/>
      <c r="G907" s="7"/>
    </row>
    <row r="908">
      <c r="C908" s="13"/>
      <c r="G908" s="7"/>
    </row>
    <row r="909">
      <c r="C909" s="13"/>
      <c r="G909" s="7"/>
    </row>
    <row r="910">
      <c r="C910" s="13"/>
      <c r="G910" s="7"/>
    </row>
    <row r="911">
      <c r="C911" s="13"/>
      <c r="G911" s="7"/>
    </row>
    <row r="912">
      <c r="C912" s="13"/>
      <c r="G912" s="7"/>
    </row>
    <row r="913">
      <c r="C913" s="13"/>
      <c r="G913" s="7"/>
    </row>
    <row r="914">
      <c r="C914" s="13"/>
      <c r="G914" s="7"/>
    </row>
    <row r="915">
      <c r="C915" s="13"/>
      <c r="G915" s="7"/>
    </row>
    <row r="916">
      <c r="C916" s="13"/>
      <c r="G916" s="7"/>
    </row>
    <row r="917">
      <c r="C917" s="13"/>
      <c r="G917" s="7"/>
    </row>
    <row r="918">
      <c r="C918" s="13"/>
      <c r="G918" s="7"/>
    </row>
    <row r="919">
      <c r="C919" s="13"/>
      <c r="G919" s="7"/>
    </row>
    <row r="920">
      <c r="C920" s="13"/>
      <c r="G920" s="7"/>
    </row>
    <row r="921">
      <c r="C921" s="13"/>
      <c r="G921" s="7"/>
    </row>
    <row r="922">
      <c r="C922" s="13"/>
      <c r="G922" s="7"/>
    </row>
    <row r="923">
      <c r="C923" s="13"/>
      <c r="G923" s="7"/>
    </row>
    <row r="924">
      <c r="C924" s="13"/>
      <c r="G924" s="7"/>
    </row>
    <row r="925">
      <c r="C925" s="13"/>
      <c r="G925" s="7"/>
    </row>
    <row r="926">
      <c r="C926" s="13"/>
      <c r="G926" s="7"/>
    </row>
    <row r="927">
      <c r="C927" s="13"/>
      <c r="G927" s="7"/>
    </row>
    <row r="928">
      <c r="C928" s="13"/>
      <c r="G928" s="7"/>
    </row>
    <row r="929">
      <c r="C929" s="13"/>
      <c r="G929" s="7"/>
    </row>
    <row r="930">
      <c r="C930" s="13"/>
      <c r="G930" s="7"/>
    </row>
    <row r="931">
      <c r="C931" s="13"/>
      <c r="G931" s="7"/>
    </row>
    <row r="932">
      <c r="C932" s="13"/>
      <c r="G932" s="7"/>
    </row>
    <row r="933">
      <c r="C933" s="13"/>
      <c r="G933" s="7"/>
    </row>
    <row r="934">
      <c r="C934" s="13"/>
      <c r="G934" s="7"/>
    </row>
    <row r="935">
      <c r="C935" s="13"/>
      <c r="G935" s="7"/>
    </row>
    <row r="936">
      <c r="C936" s="13"/>
      <c r="G936" s="7"/>
    </row>
    <row r="937">
      <c r="C937" s="13"/>
      <c r="G937" s="7"/>
    </row>
    <row r="938">
      <c r="C938" s="13"/>
      <c r="G938" s="7"/>
    </row>
    <row r="939">
      <c r="C939" s="13"/>
      <c r="G939" s="7"/>
    </row>
    <row r="940">
      <c r="C940" s="13"/>
      <c r="G940" s="7"/>
    </row>
    <row r="941">
      <c r="C941" s="13"/>
      <c r="G941" s="7"/>
    </row>
    <row r="942">
      <c r="C942" s="13"/>
      <c r="G942" s="7"/>
    </row>
    <row r="943">
      <c r="C943" s="13"/>
      <c r="G943" s="7"/>
    </row>
    <row r="944">
      <c r="C944" s="13"/>
      <c r="G944" s="7"/>
    </row>
    <row r="945">
      <c r="C945" s="13"/>
      <c r="G945" s="7"/>
    </row>
    <row r="946">
      <c r="C946" s="13"/>
      <c r="G946" s="7"/>
    </row>
    <row r="947">
      <c r="C947" s="13"/>
      <c r="G947" s="7"/>
    </row>
    <row r="948">
      <c r="C948" s="13"/>
      <c r="G948" s="7"/>
    </row>
    <row r="949">
      <c r="C949" s="13"/>
      <c r="G949" s="7"/>
    </row>
    <row r="950">
      <c r="C950" s="13"/>
      <c r="G950" s="7"/>
    </row>
    <row r="951">
      <c r="C951" s="13"/>
      <c r="G951" s="7"/>
    </row>
    <row r="952">
      <c r="C952" s="13"/>
      <c r="G952" s="7"/>
    </row>
    <row r="953">
      <c r="C953" s="13"/>
      <c r="G953" s="7"/>
    </row>
    <row r="954">
      <c r="C954" s="13"/>
      <c r="G954" s="7"/>
    </row>
    <row r="955">
      <c r="C955" s="13"/>
      <c r="G955" s="7"/>
    </row>
    <row r="956">
      <c r="C956" s="13"/>
      <c r="G956" s="7"/>
    </row>
    <row r="957">
      <c r="C957" s="13"/>
      <c r="G957" s="7"/>
    </row>
    <row r="958">
      <c r="C958" s="13"/>
      <c r="G958" s="7"/>
    </row>
    <row r="959">
      <c r="C959" s="13"/>
      <c r="G959" s="7"/>
    </row>
    <row r="960">
      <c r="C960" s="13"/>
      <c r="G960" s="7"/>
    </row>
    <row r="961">
      <c r="C961" s="13"/>
      <c r="G961" s="7"/>
    </row>
    <row r="962">
      <c r="C962" s="13"/>
      <c r="G962" s="7"/>
    </row>
    <row r="963">
      <c r="C963" s="13"/>
      <c r="G963" s="7"/>
    </row>
    <row r="964">
      <c r="C964" s="13"/>
      <c r="G964" s="7"/>
    </row>
    <row r="965">
      <c r="C965" s="13"/>
      <c r="G965" s="7"/>
    </row>
    <row r="966">
      <c r="C966" s="13"/>
      <c r="G966" s="7"/>
    </row>
    <row r="967">
      <c r="C967" s="13"/>
      <c r="G967" s="7"/>
    </row>
    <row r="968">
      <c r="C968" s="13"/>
      <c r="G968" s="7"/>
    </row>
    <row r="969">
      <c r="C969" s="13"/>
      <c r="G969" s="7"/>
    </row>
    <row r="970">
      <c r="C970" s="13"/>
      <c r="G970" s="7"/>
    </row>
    <row r="971">
      <c r="C971" s="13"/>
      <c r="G971" s="7"/>
    </row>
    <row r="972">
      <c r="C972" s="13"/>
      <c r="G972" s="7"/>
    </row>
    <row r="973">
      <c r="C973" s="13"/>
      <c r="G973" s="7"/>
    </row>
    <row r="974">
      <c r="C974" s="13"/>
      <c r="G974" s="7"/>
    </row>
    <row r="975">
      <c r="C975" s="13"/>
      <c r="G975" s="7"/>
    </row>
    <row r="976">
      <c r="C976" s="13"/>
      <c r="G976" s="7"/>
    </row>
    <row r="977">
      <c r="C977" s="13"/>
      <c r="G977" s="7"/>
    </row>
    <row r="978">
      <c r="C978" s="13"/>
      <c r="G978" s="7"/>
    </row>
    <row r="979">
      <c r="C979" s="13"/>
      <c r="G979" s="7"/>
    </row>
    <row r="980">
      <c r="C980" s="13"/>
      <c r="G980" s="7"/>
    </row>
    <row r="981">
      <c r="C981" s="13"/>
      <c r="G981" s="7"/>
    </row>
    <row r="982">
      <c r="C982" s="13"/>
      <c r="G982" s="7"/>
    </row>
    <row r="983">
      <c r="C983" s="13"/>
      <c r="G983" s="7"/>
    </row>
    <row r="984">
      <c r="C984" s="13"/>
      <c r="G984" s="7"/>
    </row>
    <row r="985">
      <c r="C985" s="13"/>
      <c r="G985" s="7"/>
    </row>
    <row r="986">
      <c r="C986" s="13"/>
      <c r="G986" s="7"/>
    </row>
    <row r="987">
      <c r="C987" s="13"/>
      <c r="G987" s="7"/>
    </row>
    <row r="988">
      <c r="C988" s="13"/>
      <c r="G988" s="7"/>
    </row>
    <row r="989">
      <c r="C989" s="13"/>
      <c r="G989" s="7"/>
    </row>
    <row r="990">
      <c r="C990" s="13"/>
      <c r="G990" s="7"/>
    </row>
    <row r="991">
      <c r="C991" s="13"/>
      <c r="G991" s="7"/>
    </row>
    <row r="992">
      <c r="C992" s="13"/>
      <c r="G992" s="7"/>
    </row>
    <row r="993">
      <c r="C993" s="13"/>
      <c r="G993" s="7"/>
    </row>
    <row r="994">
      <c r="C994" s="13"/>
      <c r="G994" s="7"/>
    </row>
    <row r="995">
      <c r="C995" s="13"/>
      <c r="G995" s="7"/>
    </row>
    <row r="996">
      <c r="C996" s="13"/>
      <c r="G996" s="7"/>
    </row>
    <row r="997">
      <c r="C997" s="13"/>
      <c r="G997" s="7"/>
    </row>
    <row r="998">
      <c r="C998" s="13"/>
      <c r="G998" s="7"/>
    </row>
    <row r="999">
      <c r="C999" s="13"/>
      <c r="G999" s="7"/>
    </row>
    <row r="1000">
      <c r="C1000" s="13"/>
      <c r="G1000" s="7"/>
    </row>
    <row r="1001">
      <c r="C1001" s="13"/>
      <c r="G1001" s="7"/>
    </row>
  </sheetData>
  <drawing r:id="rId1"/>
</worksheet>
</file>